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392" windowHeight="10992"/>
  </bookViews>
  <sheets>
    <sheet name="Figure 6-figure supplement 1B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H9" i="1"/>
  <c r="I9" i="1"/>
  <c r="C10" i="1"/>
  <c r="D10" i="1"/>
  <c r="H10" i="1"/>
  <c r="I10" i="1"/>
  <c r="C11" i="1"/>
  <c r="D11" i="1"/>
  <c r="H11" i="1"/>
  <c r="I11" i="1"/>
  <c r="D12" i="1"/>
  <c r="I12" i="1"/>
  <c r="D13" i="1"/>
  <c r="I13" i="1"/>
</calcChain>
</file>

<file path=xl/sharedStrings.xml><?xml version="1.0" encoding="utf-8"?>
<sst xmlns="http://schemas.openxmlformats.org/spreadsheetml/2006/main" count="19" uniqueCount="11">
  <si>
    <t>T-test</t>
  </si>
  <si>
    <t>F-test</t>
  </si>
  <si>
    <t>SEM</t>
  </si>
  <si>
    <t>SD</t>
  </si>
  <si>
    <t>Mean</t>
  </si>
  <si>
    <t>n=4 per group</t>
    <phoneticPr fontId="1" type="noConversion"/>
  </si>
  <si>
    <t>TNF-Tg/Bad-/-</t>
    <phoneticPr fontId="1" type="noConversion"/>
  </si>
  <si>
    <t>TNF-Tg</t>
    <phoneticPr fontId="1" type="noConversion"/>
  </si>
  <si>
    <t>F4/80 positive cells</t>
    <phoneticPr fontId="1" type="noConversion"/>
  </si>
  <si>
    <t>Cleaved casp-3/F4/80 double positive cells</t>
    <phoneticPr fontId="1" type="noConversion"/>
  </si>
  <si>
    <t>Quantification of the number of cleaved Casp-3 positive macrophage and total macrophage per field in the ankle joint sections of TNF-Tg and TNF-Tg/Bad-/- mice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</si>
</sst>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C5" sqref="C5"/>
    </sheetView>
  </sheetViews>
  <sheetFormatPr defaultRowHeight="14.4"/>
  <sheetData>
    <row r="1" spans="1:18" s="1" customFormat="1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1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1" customFormat="1">
      <c r="A3" s="5" t="s">
        <v>9</v>
      </c>
      <c r="B3" s="5"/>
      <c r="C3" s="5"/>
      <c r="D3" s="5"/>
      <c r="E3" s="5"/>
      <c r="G3" s="5" t="s">
        <v>8</v>
      </c>
      <c r="H3" s="5"/>
      <c r="I3" s="5"/>
    </row>
    <row r="4" spans="1:18" s="1" customFormat="1">
      <c r="B4" s="2"/>
      <c r="C4" s="2" t="s">
        <v>7</v>
      </c>
      <c r="D4" s="3" t="s">
        <v>6</v>
      </c>
      <c r="G4" s="2"/>
      <c r="H4" s="2" t="s">
        <v>7</v>
      </c>
      <c r="I4" s="3" t="s">
        <v>6</v>
      </c>
    </row>
    <row r="5" spans="1:18" s="1" customFormat="1">
      <c r="B5" s="6" t="s">
        <v>5</v>
      </c>
      <c r="C5" s="2">
        <v>17</v>
      </c>
      <c r="D5" s="2">
        <v>13</v>
      </c>
      <c r="G5" s="6" t="s">
        <v>5</v>
      </c>
      <c r="H5" s="2">
        <v>89</v>
      </c>
      <c r="I5" s="2">
        <v>101</v>
      </c>
    </row>
    <row r="6" spans="1:18" s="1" customFormat="1">
      <c r="B6" s="6"/>
      <c r="C6" s="2">
        <v>24</v>
      </c>
      <c r="D6" s="2">
        <v>6</v>
      </c>
      <c r="G6" s="6"/>
      <c r="H6" s="2">
        <v>90</v>
      </c>
      <c r="I6" s="2">
        <v>112</v>
      </c>
    </row>
    <row r="7" spans="1:18" s="1" customFormat="1">
      <c r="B7" s="6"/>
      <c r="C7" s="2">
        <v>25</v>
      </c>
      <c r="D7" s="2">
        <v>9</v>
      </c>
      <c r="G7" s="6"/>
      <c r="H7" s="2">
        <v>77</v>
      </c>
      <c r="I7" s="2">
        <v>119</v>
      </c>
    </row>
    <row r="8" spans="1:18" s="1" customFormat="1">
      <c r="B8" s="6"/>
      <c r="C8" s="2">
        <v>14</v>
      </c>
      <c r="D8" s="2">
        <v>5</v>
      </c>
      <c r="G8" s="6"/>
      <c r="H8" s="2">
        <v>96</v>
      </c>
      <c r="I8" s="2">
        <v>125</v>
      </c>
    </row>
    <row r="9" spans="1:18" s="1" customFormat="1">
      <c r="B9" s="2" t="s">
        <v>4</v>
      </c>
      <c r="C9" s="2">
        <f>AVERAGE(C5:C8)</f>
        <v>20</v>
      </c>
      <c r="D9" s="2">
        <f>AVERAGE(D5:D8)</f>
        <v>8.25</v>
      </c>
      <c r="G9" s="2" t="s">
        <v>4</v>
      </c>
      <c r="H9" s="2">
        <f>AVERAGE(H5:H8)</f>
        <v>88</v>
      </c>
      <c r="I9" s="2">
        <f>AVERAGE(I5:I8)</f>
        <v>114.25</v>
      </c>
    </row>
    <row r="10" spans="1:18" s="1" customFormat="1">
      <c r="B10" s="2" t="s">
        <v>3</v>
      </c>
      <c r="C10" s="2">
        <f>STDEV(C5:C8)</f>
        <v>5.3541261347363367</v>
      </c>
      <c r="D10" s="2">
        <f>STDEV(D5:D8)</f>
        <v>3.5939764421413041</v>
      </c>
      <c r="G10" s="2" t="s">
        <v>3</v>
      </c>
      <c r="H10" s="2">
        <f>STDEV(H5:H8)</f>
        <v>7.9582242575422146</v>
      </c>
      <c r="I10" s="2">
        <f>STDEV(I5:I8)</f>
        <v>10.307764064044152</v>
      </c>
    </row>
    <row r="11" spans="1:18" s="1" customFormat="1">
      <c r="B11" s="2" t="s">
        <v>2</v>
      </c>
      <c r="C11" s="2">
        <f>C10/SQRT(4)</f>
        <v>2.6770630673681683</v>
      </c>
      <c r="D11" s="2">
        <f>D10/SQRT(4)</f>
        <v>1.796988221070652</v>
      </c>
      <c r="G11" s="2" t="s">
        <v>2</v>
      </c>
      <c r="H11" s="2">
        <f>H10/SQRT(4)</f>
        <v>3.9791121287711073</v>
      </c>
      <c r="I11" s="2">
        <f>I10/SQRT(4)</f>
        <v>5.153882032022076</v>
      </c>
    </row>
    <row r="12" spans="1:18" s="1" customFormat="1">
      <c r="B12" s="2" t="s">
        <v>1</v>
      </c>
      <c r="C12" s="2"/>
      <c r="D12" s="2">
        <f>_xlfn.F.TEST(C5:C8,D5:D8)</f>
        <v>0.52954310391256465</v>
      </c>
      <c r="G12" s="2" t="s">
        <v>1</v>
      </c>
      <c r="H12" s="2"/>
      <c r="I12" s="2">
        <f>_xlfn.F.TEST(H5:H8,I5:I8)</f>
        <v>0.68125293164537726</v>
      </c>
    </row>
    <row r="13" spans="1:18" s="1" customFormat="1">
      <c r="B13" s="2" t="s">
        <v>0</v>
      </c>
      <c r="C13" s="2"/>
      <c r="D13" s="2">
        <f>_xlfn.T.TEST(C5:C8,D5:D8,2,2)</f>
        <v>1.0780033992542281E-2</v>
      </c>
      <c r="G13" s="2" t="s">
        <v>0</v>
      </c>
      <c r="H13" s="2"/>
      <c r="I13" s="2">
        <f>_xlfn.T.TEST(H5:H8,I5:I8,2,2)</f>
        <v>6.868509920967227E-3</v>
      </c>
    </row>
    <row r="14" spans="1:18" s="1" customFormat="1">
      <c r="A14" s="2"/>
      <c r="B14" s="2"/>
      <c r="C14" s="2"/>
    </row>
  </sheetData>
  <mergeCells count="5">
    <mergeCell ref="A1:R1"/>
    <mergeCell ref="G3:I3"/>
    <mergeCell ref="A3:E3"/>
    <mergeCell ref="G5:G8"/>
    <mergeCell ref="B5:B8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6-figure supplement 1B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2020-10-17T06:59:26Z</dcterms:modified>
</cp:coreProperties>
</file>