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8_{F9A579E6-CFFF-7C47-A0D8-5998B54A730A}" xr6:coauthVersionLast="45" xr6:coauthVersionMax="45" xr10:uidLastSave="{00000000-0000-0000-0000-000000000000}"/>
  <bookViews>
    <workbookView xWindow="4860" yWindow="1360" windowWidth="26400" windowHeight="17440" activeTab="1" xr2:uid="{00000000-000D-0000-FFFF-FFFF00000000}"/>
  </bookViews>
  <sheets>
    <sheet name="Analysis" sheetId="1" r:id="rId1"/>
    <sheet name="Analysis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7" i="1" l="1"/>
  <c r="V17" i="1"/>
  <c r="W17" i="1"/>
  <c r="T17" i="1"/>
  <c r="P17" i="1"/>
  <c r="Q17" i="1"/>
  <c r="R17" i="1"/>
  <c r="S17" i="1"/>
  <c r="U16" i="1"/>
  <c r="V16" i="1"/>
  <c r="W16" i="1"/>
  <c r="T16" i="1"/>
  <c r="Q16" i="1"/>
  <c r="R16" i="1"/>
  <c r="S16" i="1"/>
  <c r="P16" i="1"/>
  <c r="U15" i="1"/>
  <c r="V15" i="1"/>
  <c r="W15" i="1"/>
  <c r="T15" i="1"/>
  <c r="Q15" i="1"/>
  <c r="R15" i="1"/>
  <c r="S15" i="1"/>
  <c r="P15" i="1"/>
  <c r="X10" i="1"/>
  <c r="X7" i="1"/>
  <c r="U13" i="1"/>
  <c r="V13" i="1"/>
  <c r="W13" i="1"/>
  <c r="T13" i="1"/>
  <c r="Q13" i="1"/>
  <c r="R13" i="1"/>
  <c r="S13" i="1"/>
  <c r="P13" i="1"/>
  <c r="U12" i="1"/>
  <c r="V12" i="1"/>
  <c r="W12" i="1"/>
  <c r="T12" i="1"/>
  <c r="Q12" i="1"/>
  <c r="R12" i="1"/>
  <c r="S12" i="1"/>
  <c r="P12" i="1"/>
  <c r="U11" i="1"/>
  <c r="V11" i="1"/>
  <c r="W11" i="1"/>
  <c r="T11" i="1"/>
  <c r="Q11" i="1"/>
  <c r="R11" i="1"/>
  <c r="S11" i="1"/>
  <c r="P11" i="1"/>
  <c r="U10" i="1"/>
  <c r="V10" i="1"/>
  <c r="W10" i="1"/>
  <c r="T10" i="1"/>
  <c r="Q10" i="1"/>
  <c r="R10" i="1"/>
  <c r="S10" i="1"/>
  <c r="P10" i="1"/>
  <c r="U9" i="1"/>
  <c r="V9" i="1"/>
  <c r="W9" i="1"/>
  <c r="T9" i="1"/>
  <c r="Q9" i="1"/>
  <c r="R9" i="1"/>
  <c r="S9" i="1"/>
  <c r="P9" i="1"/>
  <c r="U8" i="1"/>
  <c r="V8" i="1"/>
  <c r="W8" i="1"/>
  <c r="T8" i="1"/>
  <c r="U7" i="1"/>
  <c r="V7" i="1"/>
  <c r="W7" i="1"/>
  <c r="T7" i="1"/>
  <c r="Q8" i="1"/>
  <c r="R8" i="1"/>
  <c r="S8" i="1"/>
  <c r="P8" i="1"/>
  <c r="Q7" i="1"/>
  <c r="R7" i="1"/>
  <c r="S7" i="1"/>
  <c r="P7" i="1"/>
</calcChain>
</file>

<file path=xl/sharedStrings.xml><?xml version="1.0" encoding="utf-8"?>
<sst xmlns="http://schemas.openxmlformats.org/spreadsheetml/2006/main" count="1843" uniqueCount="128">
  <si>
    <t/>
  </si>
  <si>
    <t>Independent Variable</t>
  </si>
  <si>
    <t>Distance moved</t>
  </si>
  <si>
    <t>Velocity</t>
  </si>
  <si>
    <t>Movement</t>
  </si>
  <si>
    <t>center-point</t>
  </si>
  <si>
    <t>Moving / center-point</t>
  </si>
  <si>
    <t>Not Moving / center-point</t>
  </si>
  <si>
    <t>Treatment</t>
  </si>
  <si>
    <t>genotype</t>
  </si>
  <si>
    <t>Total</t>
  </si>
  <si>
    <t>Mean</t>
  </si>
  <si>
    <t>Cumulative Duration</t>
  </si>
  <si>
    <t>mm</t>
  </si>
  <si>
    <t>mm/s</t>
  </si>
  <si>
    <t>s</t>
  </si>
  <si>
    <t>Result 1</t>
  </si>
  <si>
    <t>Trial     1</t>
  </si>
  <si>
    <t>2</t>
  </si>
  <si>
    <t>uninjected</t>
  </si>
  <si>
    <t>3</t>
  </si>
  <si>
    <t>4</t>
  </si>
  <si>
    <t>5</t>
  </si>
  <si>
    <t>7</t>
  </si>
  <si>
    <t>9</t>
  </si>
  <si>
    <t>10</t>
  </si>
  <si>
    <t>11</t>
  </si>
  <si>
    <t>12</t>
  </si>
  <si>
    <t>13</t>
  </si>
  <si>
    <t>14</t>
  </si>
  <si>
    <t>green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</si>
  <si>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</si>
  <si>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</si>
  <si>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</si>
  <si>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</si>
  <si>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</si>
  <si>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</si>
  <si>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</si>
  <si>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</si>
  <si>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</si>
  <si>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</si>
  <si>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</si>
  <si>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</si>
  <si>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</si>
  <si>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</si>
  <si>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</si>
  <si>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</si>
  <si>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</si>
  <si>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</si>
  <si>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</si>
  <si>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</si>
  <si>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</si>
  <si>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</si>
  <si>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</si>
  <si>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</si>
  <si>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</si>
  <si>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</si>
  <si>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</si>
  <si>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</si>
  <si>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blue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</si>
  <si>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</si>
  <si>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</si>
  <si>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</si>
  <si>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</si>
  <si>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</si>
  <si>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</si>
  <si>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</si>
  <si>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</si>
  <si>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</si>
  <si>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</si>
  <si>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</si>
  <si>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</si>
  <si>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</si>
  <si>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</si>
  <si>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</si>
  <si>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</si>
  <si>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</si>
  <si>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</si>
  <si>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</si>
  <si>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</si>
  <si>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</si>
  <si>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</si>
  <si>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</si>
  <si>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</si>
  <si>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</si>
  <si>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</si>
  <si>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</si>
  <si>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</si>
  <si>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</si>
  <si>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</si>
  <si>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</si>
  <si>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</si>
  <si>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</si>
  <si>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</si>
  <si>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</si>
  <si>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</si>
  <si>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</si>
  <si>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</si>
  <si>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</si>
  <si>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</si>
  <si>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</si>
  <si>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</si>
  <si>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</si>
  <si>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</si>
  <si>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</si>
  <si>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</si>
  <si>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</si>
  <si>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Trial     2</t>
  </si>
  <si>
    <t>1</t>
  </si>
  <si>
    <t>6</t>
  </si>
  <si>
    <t>8</t>
  </si>
  <si>
    <t>25</t>
  </si>
  <si>
    <t>92</t>
  </si>
  <si>
    <t>93</t>
  </si>
  <si>
    <t>94</t>
  </si>
  <si>
    <t>95</t>
  </si>
  <si>
    <t>Trial     3</t>
  </si>
  <si>
    <t>average</t>
  </si>
  <si>
    <t>STDEV</t>
  </si>
  <si>
    <t>clutch 1</t>
  </si>
  <si>
    <t>clutch 2</t>
  </si>
  <si>
    <t>clutch 3</t>
  </si>
  <si>
    <t>TTEST green vs blue</t>
  </si>
  <si>
    <t>all clutches</t>
  </si>
  <si>
    <t>"Green" is wt construct</t>
  </si>
  <si>
    <t>"Blue" is 65KDa truncated eif2b5 construct</t>
  </si>
  <si>
    <t>normalized data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</si>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</sst>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3"/>
  <sheetViews>
    <sheetView workbookViewId="0">
      <selection activeCell="F32" sqref="F32:F77"/>
    </sheetView>
  </sheetViews>
  <sheetFormatPr baseColWidth="10" defaultColWidth="8.83203125" defaultRowHeight="15" x14ac:dyDescent="0.2"/>
  <sheetData>
    <row r="1" spans="1:24" x14ac:dyDescent="0.2">
      <c r="A1" t="s">
        <v>0</v>
      </c>
      <c r="B1" t="s">
        <v>0</v>
      </c>
      <c r="C1" t="s">
        <v>0</v>
      </c>
      <c r="D1" t="s">
        <v>1</v>
      </c>
      <c r="E1" t="s">
        <v>1</v>
      </c>
      <c r="F1" t="s">
        <v>2</v>
      </c>
      <c r="G1" t="s">
        <v>3</v>
      </c>
      <c r="H1" t="s">
        <v>4</v>
      </c>
      <c r="I1" t="s">
        <v>4</v>
      </c>
      <c r="P1" t="s">
        <v>2</v>
      </c>
      <c r="Q1" t="s">
        <v>3</v>
      </c>
      <c r="R1" t="s">
        <v>4</v>
      </c>
      <c r="S1" t="s">
        <v>4</v>
      </c>
      <c r="T1" t="s">
        <v>2</v>
      </c>
      <c r="U1" t="s">
        <v>3</v>
      </c>
      <c r="V1" t="s">
        <v>4</v>
      </c>
      <c r="W1" t="s">
        <v>4</v>
      </c>
    </row>
    <row r="2" spans="1:24" x14ac:dyDescent="0.2">
      <c r="A2" t="s">
        <v>0</v>
      </c>
      <c r="B2" t="s">
        <v>0</v>
      </c>
      <c r="C2" t="s">
        <v>0</v>
      </c>
      <c r="D2" t="s">
        <v>1</v>
      </c>
      <c r="E2" t="s">
        <v>1</v>
      </c>
      <c r="F2" t="s">
        <v>5</v>
      </c>
      <c r="G2" t="s">
        <v>5</v>
      </c>
      <c r="H2" t="s">
        <v>6</v>
      </c>
      <c r="I2" t="s">
        <v>7</v>
      </c>
      <c r="P2" t="s">
        <v>5</v>
      </c>
      <c r="Q2" t="s">
        <v>5</v>
      </c>
      <c r="R2" t="s">
        <v>6</v>
      </c>
      <c r="S2" t="s">
        <v>7</v>
      </c>
      <c r="T2" t="s">
        <v>5</v>
      </c>
      <c r="U2" t="s">
        <v>5</v>
      </c>
      <c r="V2" t="s">
        <v>6</v>
      </c>
      <c r="W2" t="s">
        <v>7</v>
      </c>
    </row>
    <row r="3" spans="1:24" x14ac:dyDescent="0.2">
      <c r="A3" t="s">
        <v>0</v>
      </c>
      <c r="B3" t="s">
        <v>0</v>
      </c>
      <c r="C3" t="s">
        <v>0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12</v>
      </c>
      <c r="P3" t="s">
        <v>10</v>
      </c>
      <c r="Q3" t="s">
        <v>11</v>
      </c>
      <c r="R3" t="s">
        <v>12</v>
      </c>
      <c r="S3" t="s">
        <v>12</v>
      </c>
      <c r="T3" t="s">
        <v>10</v>
      </c>
      <c r="U3" t="s">
        <v>11</v>
      </c>
      <c r="V3" t="s">
        <v>12</v>
      </c>
      <c r="W3" t="s">
        <v>12</v>
      </c>
    </row>
    <row r="4" spans="1:24" x14ac:dyDescent="0.2">
      <c r="A4" t="s">
        <v>0</v>
      </c>
      <c r="B4" t="s">
        <v>0</v>
      </c>
      <c r="C4" t="s">
        <v>0</v>
      </c>
      <c r="D4" t="s">
        <v>0</v>
      </c>
      <c r="E4" t="s">
        <v>0</v>
      </c>
      <c r="F4" t="s">
        <v>13</v>
      </c>
      <c r="G4" t="s">
        <v>14</v>
      </c>
      <c r="H4" t="s">
        <v>15</v>
      </c>
      <c r="I4" t="s">
        <v>15</v>
      </c>
      <c r="P4" t="s">
        <v>13</v>
      </c>
      <c r="Q4" t="s">
        <v>14</v>
      </c>
      <c r="R4" t="s">
        <v>15</v>
      </c>
      <c r="S4" t="s">
        <v>15</v>
      </c>
      <c r="T4" t="s">
        <v>13</v>
      </c>
      <c r="U4" t="s">
        <v>14</v>
      </c>
      <c r="V4" t="s">
        <v>15</v>
      </c>
      <c r="W4" t="s">
        <v>15</v>
      </c>
    </row>
    <row r="5" spans="1:24" x14ac:dyDescent="0.2">
      <c r="A5" t="s">
        <v>16</v>
      </c>
      <c r="B5" t="s">
        <v>17</v>
      </c>
      <c r="C5" t="s">
        <v>29</v>
      </c>
      <c r="D5" t="s">
        <v>30</v>
      </c>
      <c r="E5" t="s">
        <v>0</v>
      </c>
      <c r="F5">
        <v>843.57899999999995</v>
      </c>
      <c r="G5">
        <v>2.8145600000000002</v>
      </c>
      <c r="H5">
        <v>194.36</v>
      </c>
      <c r="I5">
        <v>105.64</v>
      </c>
      <c r="P5" t="s">
        <v>117</v>
      </c>
      <c r="T5" t="s">
        <v>118</v>
      </c>
    </row>
    <row r="6" spans="1:24" x14ac:dyDescent="0.2">
      <c r="A6" t="s">
        <v>16</v>
      </c>
      <c r="B6" t="s">
        <v>17</v>
      </c>
      <c r="C6" t="s">
        <v>31</v>
      </c>
      <c r="D6" t="s">
        <v>30</v>
      </c>
      <c r="E6" t="s">
        <v>0</v>
      </c>
      <c r="F6">
        <v>439.733</v>
      </c>
      <c r="G6">
        <v>1.4671400000000001</v>
      </c>
      <c r="H6">
        <v>95.52</v>
      </c>
      <c r="I6">
        <v>204.48</v>
      </c>
      <c r="X6" t="s">
        <v>122</v>
      </c>
    </row>
    <row r="7" spans="1:24" x14ac:dyDescent="0.2">
      <c r="A7" t="s">
        <v>16</v>
      </c>
      <c r="B7" t="s">
        <v>17</v>
      </c>
      <c r="C7" t="s">
        <v>32</v>
      </c>
      <c r="D7" t="s">
        <v>30</v>
      </c>
      <c r="E7" t="s">
        <v>0</v>
      </c>
      <c r="F7">
        <v>455.05399999999997</v>
      </c>
      <c r="G7">
        <v>1.5182599999999999</v>
      </c>
      <c r="H7">
        <v>107.56</v>
      </c>
      <c r="I7">
        <v>192.44</v>
      </c>
      <c r="N7" t="s">
        <v>119</v>
      </c>
      <c r="O7" t="s">
        <v>30</v>
      </c>
      <c r="P7">
        <f>AVERAGE(F5:F31)</f>
        <v>298.33137148148148</v>
      </c>
      <c r="Q7">
        <f>AVERAGE(G5:G31)</f>
        <v>0.99536624296296305</v>
      </c>
      <c r="R7">
        <f>AVERAGE(H5:H31)</f>
        <v>66.05185185185185</v>
      </c>
      <c r="S7">
        <f>AVERAGE(I5:I31)</f>
        <v>233.94814814814816</v>
      </c>
      <c r="T7">
        <f>STDEV(F5:F31)</f>
        <v>274.3538198174769</v>
      </c>
      <c r="U7">
        <f>STDEV(G5:G31)</f>
        <v>0.91536708516987553</v>
      </c>
      <c r="V7">
        <f>STDEV(H5:H31)</f>
        <v>67.230442568654922</v>
      </c>
      <c r="W7">
        <f>STDEV(I5:I31)</f>
        <v>67.230442568654894</v>
      </c>
      <c r="X7">
        <f>TTEST(F5:F31,F32:F77,2,2)</f>
        <v>0.87427338371209617</v>
      </c>
    </row>
    <row r="8" spans="1:24" x14ac:dyDescent="0.2">
      <c r="A8" t="s">
        <v>16</v>
      </c>
      <c r="B8" t="s">
        <v>17</v>
      </c>
      <c r="C8" t="s">
        <v>33</v>
      </c>
      <c r="D8" t="s">
        <v>30</v>
      </c>
      <c r="E8" t="s">
        <v>0</v>
      </c>
      <c r="F8">
        <v>334.57100000000003</v>
      </c>
      <c r="G8">
        <v>1.1162799999999999</v>
      </c>
      <c r="H8">
        <v>65.959999999999994</v>
      </c>
      <c r="I8">
        <v>234.04</v>
      </c>
      <c r="O8" t="s">
        <v>59</v>
      </c>
      <c r="P8">
        <f>AVERAGE(F32:F77)</f>
        <v>289.15396223913041</v>
      </c>
      <c r="Q8">
        <f>AVERAGE(G32:G77)</f>
        <v>0.96474682456521732</v>
      </c>
      <c r="R8">
        <f>AVERAGE(H32:H77)</f>
        <v>65.48521739130436</v>
      </c>
      <c r="S8">
        <f>AVERAGE(I32:I77)</f>
        <v>234.51478260869558</v>
      </c>
      <c r="T8">
        <f>STDEV(F32:F77)</f>
        <v>214.85332918304337</v>
      </c>
      <c r="U8">
        <f>STDEV(G32:G77)</f>
        <v>0.71684639898029412</v>
      </c>
      <c r="V8">
        <f>STDEV(H32:H77)</f>
        <v>53.422065259762782</v>
      </c>
      <c r="W8">
        <f>STDEV(I32:I77)</f>
        <v>53.422065259763251</v>
      </c>
    </row>
    <row r="9" spans="1:24" x14ac:dyDescent="0.2">
      <c r="A9" t="s">
        <v>16</v>
      </c>
      <c r="B9" t="s">
        <v>17</v>
      </c>
      <c r="C9" t="s">
        <v>34</v>
      </c>
      <c r="D9" t="s">
        <v>30</v>
      </c>
      <c r="E9" t="s">
        <v>0</v>
      </c>
      <c r="F9">
        <v>2.2901600000000002</v>
      </c>
      <c r="G9">
        <v>7.6409900000000003E-3</v>
      </c>
      <c r="H9">
        <v>0</v>
      </c>
      <c r="I9">
        <v>300</v>
      </c>
      <c r="N9" t="s">
        <v>120</v>
      </c>
      <c r="O9" t="s">
        <v>19</v>
      </c>
      <c r="P9">
        <f>AVERAGE(F78:F111)</f>
        <v>556.89900000000011</v>
      </c>
      <c r="Q9">
        <f>AVERAGE(G78:G111)</f>
        <v>1.8573192352941175</v>
      </c>
      <c r="R9">
        <f>AVERAGE(H78:H111)</f>
        <v>134.79764705882349</v>
      </c>
      <c r="S9">
        <f>AVERAGE(I78:I111)</f>
        <v>165.20235294117651</v>
      </c>
      <c r="T9">
        <f>STDEV(F78:F111)</f>
        <v>136.67933924047176</v>
      </c>
      <c r="U9">
        <f>STDEV(G78:G111)</f>
        <v>0.45584080110761133</v>
      </c>
      <c r="V9">
        <f>STDEV(H78:H111)</f>
        <v>34.894615982969739</v>
      </c>
      <c r="W9">
        <f>STDEV(I78:I111)</f>
        <v>34.89461598296964</v>
      </c>
    </row>
    <row r="10" spans="1:24" x14ac:dyDescent="0.2">
      <c r="A10" t="s">
        <v>16</v>
      </c>
      <c r="B10" t="s">
        <v>17</v>
      </c>
      <c r="C10" t="s">
        <v>35</v>
      </c>
      <c r="D10" t="s">
        <v>30</v>
      </c>
      <c r="E10" t="s">
        <v>0</v>
      </c>
      <c r="F10">
        <v>2.60324</v>
      </c>
      <c r="G10">
        <v>8.6855700000000001E-3</v>
      </c>
      <c r="H10">
        <v>0</v>
      </c>
      <c r="I10">
        <v>300</v>
      </c>
      <c r="O10" t="s">
        <v>30</v>
      </c>
      <c r="P10">
        <f>AVERAGE(F112:F135)</f>
        <v>458.62104166666671</v>
      </c>
      <c r="Q10">
        <f>AVERAGE(G112:G135)</f>
        <v>1.5295517499999998</v>
      </c>
      <c r="R10">
        <f>AVERAGE(H112:H135)</f>
        <v>108.23500000000001</v>
      </c>
      <c r="S10">
        <f>AVERAGE(I112:I135)</f>
        <v>191.76500000000001</v>
      </c>
      <c r="T10">
        <f>STDEV(F112:F135)</f>
        <v>106.77620903654326</v>
      </c>
      <c r="U10">
        <f>STDEV(G112:G135)</f>
        <v>0.35611091589745841</v>
      </c>
      <c r="V10">
        <f>STDEV(H112:H135)</f>
        <v>29.107009315701706</v>
      </c>
      <c r="W10">
        <f>STDEV(I112:I135)</f>
        <v>29.107009315701706</v>
      </c>
      <c r="X10">
        <f>TTEST(F112:F135,F136:F168,2,2)</f>
        <v>0.40874701507757694</v>
      </c>
    </row>
    <row r="11" spans="1:24" x14ac:dyDescent="0.2">
      <c r="A11" t="s">
        <v>16</v>
      </c>
      <c r="B11" t="s">
        <v>17</v>
      </c>
      <c r="C11" t="s">
        <v>36</v>
      </c>
      <c r="D11" t="s">
        <v>30</v>
      </c>
      <c r="E11" t="s">
        <v>0</v>
      </c>
      <c r="F11">
        <v>444.036</v>
      </c>
      <c r="G11">
        <v>1.4815</v>
      </c>
      <c r="H11">
        <v>94</v>
      </c>
      <c r="I11">
        <v>206</v>
      </c>
      <c r="O11" t="s">
        <v>59</v>
      </c>
      <c r="P11">
        <f>AVERAGE(F136:F168)</f>
        <v>429.65045454545452</v>
      </c>
      <c r="Q11">
        <f>AVERAGE(G136:G168)</f>
        <v>1.4329323333333333</v>
      </c>
      <c r="R11">
        <f>AVERAGE(H136:H168)</f>
        <v>98.829090909090937</v>
      </c>
      <c r="S11">
        <f>AVERAGE(I136:I168)</f>
        <v>201.17090909090913</v>
      </c>
      <c r="T11">
        <f>STDEV(F136:F168)</f>
        <v>143.97432723885444</v>
      </c>
      <c r="U11">
        <f>STDEV(G136:G168)</f>
        <v>0.48017095302081481</v>
      </c>
      <c r="V11">
        <f>STDEV(H136:H168)</f>
        <v>37.561034693851539</v>
      </c>
      <c r="W11">
        <f>STDEV(I136:I168)</f>
        <v>37.561034693851518</v>
      </c>
    </row>
    <row r="12" spans="1:24" x14ac:dyDescent="0.2">
      <c r="A12" t="s">
        <v>16</v>
      </c>
      <c r="B12" t="s">
        <v>17</v>
      </c>
      <c r="C12" t="s">
        <v>37</v>
      </c>
      <c r="D12" t="s">
        <v>30</v>
      </c>
      <c r="E12" t="s">
        <v>0</v>
      </c>
      <c r="F12">
        <v>255.768</v>
      </c>
      <c r="G12">
        <v>0.85335700000000003</v>
      </c>
      <c r="H12">
        <v>62.12</v>
      </c>
      <c r="I12">
        <v>237.88</v>
      </c>
      <c r="N12" t="s">
        <v>121</v>
      </c>
      <c r="O12" t="s">
        <v>19</v>
      </c>
      <c r="P12">
        <f>AVERAGE(F169:F179)</f>
        <v>403.61472727272735</v>
      </c>
      <c r="Q12">
        <f>AVERAGE(G169:G179)</f>
        <v>1.3460998181818182</v>
      </c>
      <c r="R12">
        <f>AVERAGE(H169:H179)</f>
        <v>90.570909090909083</v>
      </c>
      <c r="S12">
        <f>AVERAGE(I169:I179)</f>
        <v>209.42909090909089</v>
      </c>
      <c r="T12">
        <f>STDEV(F169:F179)</f>
        <v>124.74047784988683</v>
      </c>
      <c r="U12">
        <f>STDEV(G169:G179)</f>
        <v>0.41602274646918441</v>
      </c>
      <c r="V12">
        <f>STDEV(H169:H179)</f>
        <v>37.794179830906636</v>
      </c>
      <c r="W12">
        <f>STDEV(I169:I179)</f>
        <v>37.794179830906771</v>
      </c>
    </row>
    <row r="13" spans="1:24" x14ac:dyDescent="0.2">
      <c r="A13" t="s">
        <v>16</v>
      </c>
      <c r="B13" t="s">
        <v>17</v>
      </c>
      <c r="C13" t="s">
        <v>38</v>
      </c>
      <c r="D13" t="s">
        <v>30</v>
      </c>
      <c r="E13" t="s">
        <v>0</v>
      </c>
      <c r="F13">
        <v>25.931799999999999</v>
      </c>
      <c r="G13">
        <v>8.6520100000000003E-2</v>
      </c>
      <c r="H13">
        <v>3.12</v>
      </c>
      <c r="I13">
        <v>296.88</v>
      </c>
      <c r="O13" t="s">
        <v>59</v>
      </c>
      <c r="P13">
        <f>AVERAGE(F180:F203)</f>
        <v>406.58354166666669</v>
      </c>
      <c r="Q13">
        <f>AVERAGE(G180:G203)</f>
        <v>1.3560007500000004</v>
      </c>
      <c r="R13">
        <f>AVERAGE(H180:H203)</f>
        <v>94.143333333333359</v>
      </c>
      <c r="S13">
        <f>AVERAGE(I180:I203)</f>
        <v>205.85666666666668</v>
      </c>
      <c r="T13">
        <f>STDEV(F180:F203)</f>
        <v>91.48718883845639</v>
      </c>
      <c r="U13">
        <f>STDEV(G180:G203)</f>
        <v>0.30512047929932029</v>
      </c>
      <c r="V13">
        <f>STDEV(H180:H203)</f>
        <v>27.924033386667208</v>
      </c>
      <c r="W13">
        <f>STDEV(I180:I203)</f>
        <v>27.924033386667098</v>
      </c>
    </row>
    <row r="14" spans="1:24" x14ac:dyDescent="0.2">
      <c r="A14" t="s">
        <v>16</v>
      </c>
      <c r="B14" t="s">
        <v>17</v>
      </c>
      <c r="C14" t="s">
        <v>39</v>
      </c>
      <c r="D14" t="s">
        <v>30</v>
      </c>
      <c r="E14" t="s">
        <v>0</v>
      </c>
      <c r="F14">
        <v>3.4721899999999999</v>
      </c>
      <c r="G14">
        <v>1.1584799999999999E-2</v>
      </c>
      <c r="H14">
        <v>0.52</v>
      </c>
      <c r="I14">
        <v>299.48</v>
      </c>
    </row>
    <row r="15" spans="1:24" x14ac:dyDescent="0.2">
      <c r="A15" t="s">
        <v>16</v>
      </c>
      <c r="B15" t="s">
        <v>17</v>
      </c>
      <c r="C15" t="s">
        <v>41</v>
      </c>
      <c r="D15" t="s">
        <v>30</v>
      </c>
      <c r="E15" t="s">
        <v>0</v>
      </c>
      <c r="F15">
        <v>5.6855399999999996</v>
      </c>
      <c r="G15">
        <v>1.89695E-2</v>
      </c>
      <c r="H15">
        <v>0</v>
      </c>
      <c r="I15">
        <v>300</v>
      </c>
      <c r="N15" t="s">
        <v>123</v>
      </c>
      <c r="O15" t="s">
        <v>19</v>
      </c>
      <c r="P15">
        <f>AVERAGE(F78:F111,F169:F179)</f>
        <v>519.4295111111112</v>
      </c>
      <c r="Q15">
        <f>AVERAGE(G78:G111,G169:G179)</f>
        <v>1.7323544888888889</v>
      </c>
      <c r="R15">
        <f>AVERAGE(H78:H111,H169:H179)</f>
        <v>123.98666666666662</v>
      </c>
      <c r="S15">
        <f>AVERAGE(I78:I111,I169:I179)</f>
        <v>176.01333333333338</v>
      </c>
      <c r="T15">
        <f>STDEV(F78:F111,F169:F179)</f>
        <v>148.27502707294568</v>
      </c>
      <c r="U15">
        <f>STDEV(G78:G111,G169:G179)</f>
        <v>0.49451345707553823</v>
      </c>
      <c r="V15">
        <f>STDEV(H78:H111,H169:H179)</f>
        <v>40.09151440483047</v>
      </c>
      <c r="W15">
        <f>STDEV(I78:I111,I169:I179)</f>
        <v>40.091514404830235</v>
      </c>
    </row>
    <row r="16" spans="1:24" x14ac:dyDescent="0.2">
      <c r="A16" t="s">
        <v>16</v>
      </c>
      <c r="B16" t="s">
        <v>17</v>
      </c>
      <c r="C16" t="s">
        <v>42</v>
      </c>
      <c r="D16" t="s">
        <v>30</v>
      </c>
      <c r="E16" t="s">
        <v>0</v>
      </c>
      <c r="F16">
        <v>367.61700000000002</v>
      </c>
      <c r="G16">
        <v>1.2265299999999999</v>
      </c>
      <c r="H16">
        <v>79.88</v>
      </c>
      <c r="I16">
        <v>220.12</v>
      </c>
      <c r="O16" t="s">
        <v>30</v>
      </c>
      <c r="P16">
        <f>AVERAGE(F5:F31,F112:F135)</f>
        <v>373.76180450980382</v>
      </c>
      <c r="Q16">
        <f>AVERAGE(G5:G31,G112:G135)</f>
        <v>1.2467476580392156</v>
      </c>
      <c r="R16">
        <f>AVERAGE(H5:H31,H112:H135)</f>
        <v>85.902745098039233</v>
      </c>
      <c r="S16">
        <f>AVERAGE(I5:I31,I112:I135)</f>
        <v>214.09725490196078</v>
      </c>
      <c r="T16">
        <f>STDEV(F5:F31,F112:F135)</f>
        <v>225.64115545251812</v>
      </c>
      <c r="U16">
        <f>STDEV(G5:G31,G112:G135)</f>
        <v>0.75269835115751393</v>
      </c>
      <c r="V16">
        <f>STDEV(H5:H31,H112:H135)</f>
        <v>56.500147259221571</v>
      </c>
      <c r="W16">
        <f>STDEV(I5:I31,I112:I135)</f>
        <v>56.500147259221748</v>
      </c>
    </row>
    <row r="17" spans="1:24" x14ac:dyDescent="0.2">
      <c r="A17" t="s">
        <v>16</v>
      </c>
      <c r="B17" t="s">
        <v>17</v>
      </c>
      <c r="C17" t="s">
        <v>43</v>
      </c>
      <c r="D17" t="s">
        <v>30</v>
      </c>
      <c r="E17" t="s">
        <v>0</v>
      </c>
      <c r="F17">
        <v>281.13299999999998</v>
      </c>
      <c r="G17">
        <v>0.93798400000000004</v>
      </c>
      <c r="H17">
        <v>46.8</v>
      </c>
      <c r="I17">
        <v>253.2</v>
      </c>
      <c r="O17" t="s">
        <v>59</v>
      </c>
      <c r="P17">
        <f>AVERAGE(F32:F77,F136:F168,F180:F203)</f>
        <v>361.52963362135921</v>
      </c>
      <c r="Q17">
        <f>AVERAGE(G32:G77,G136:G168,G180:G203)</f>
        <v>1.2059139701941748</v>
      </c>
      <c r="R17">
        <f>AVERAGE(H32:H77,H136:H168,H180:H203)</f>
        <v>82.845825242718448</v>
      </c>
      <c r="S17">
        <f>AVERAGE(I32:I77,I136:I168,I180:I203)</f>
        <v>217.15417475728157</v>
      </c>
      <c r="T17">
        <f>STDEV(F32:F77,F136:F168,F180:F203)</f>
        <v>181.92654509366417</v>
      </c>
      <c r="U17">
        <f>STDEV(G32:G77,G136:G168,G180:G203)</f>
        <v>0.60682557835233131</v>
      </c>
      <c r="V17">
        <f>STDEV(H32:H77,H136:H168,H180:H203)</f>
        <v>46.109915196835459</v>
      </c>
      <c r="W17">
        <f>STDEV(I32:I77,I136:I168,I180:I203)</f>
        <v>46.109915196835516</v>
      </c>
    </row>
    <row r="18" spans="1:24" x14ac:dyDescent="0.2">
      <c r="A18" t="s">
        <v>16</v>
      </c>
      <c r="B18" t="s">
        <v>17</v>
      </c>
      <c r="C18" t="s">
        <v>44</v>
      </c>
      <c r="D18" t="s">
        <v>30</v>
      </c>
      <c r="E18" t="s">
        <v>0</v>
      </c>
      <c r="F18">
        <v>976.34299999999996</v>
      </c>
      <c r="G18">
        <v>3.25752</v>
      </c>
      <c r="H18">
        <v>230.72</v>
      </c>
      <c r="I18">
        <v>69.28</v>
      </c>
    </row>
    <row r="19" spans="1:24" x14ac:dyDescent="0.2">
      <c r="A19" t="s">
        <v>16</v>
      </c>
      <c r="B19" t="s">
        <v>17</v>
      </c>
      <c r="C19" t="s">
        <v>45</v>
      </c>
      <c r="D19" t="s">
        <v>30</v>
      </c>
      <c r="E19" t="s">
        <v>0</v>
      </c>
      <c r="F19">
        <v>99.762100000000004</v>
      </c>
      <c r="G19">
        <v>0.33285100000000001</v>
      </c>
      <c r="H19">
        <v>5.44</v>
      </c>
      <c r="I19">
        <v>294.56</v>
      </c>
      <c r="N19" t="s">
        <v>124</v>
      </c>
    </row>
    <row r="20" spans="1:24" x14ac:dyDescent="0.2">
      <c r="A20" t="s">
        <v>16</v>
      </c>
      <c r="B20" t="s">
        <v>17</v>
      </c>
      <c r="C20" t="s">
        <v>46</v>
      </c>
      <c r="D20" t="s">
        <v>30</v>
      </c>
      <c r="E20" t="s">
        <v>0</v>
      </c>
      <c r="F20">
        <v>285.178</v>
      </c>
      <c r="G20">
        <v>0.95148100000000002</v>
      </c>
      <c r="H20">
        <v>62.28</v>
      </c>
      <c r="I20">
        <v>237.72</v>
      </c>
      <c r="N20" t="s">
        <v>125</v>
      </c>
    </row>
    <row r="21" spans="1:24" x14ac:dyDescent="0.2">
      <c r="A21" t="s">
        <v>16</v>
      </c>
      <c r="B21" t="s">
        <v>17</v>
      </c>
      <c r="C21" t="s">
        <v>47</v>
      </c>
      <c r="D21" t="s">
        <v>30</v>
      </c>
      <c r="E21" t="s">
        <v>0</v>
      </c>
      <c r="F21">
        <v>171.30500000000001</v>
      </c>
      <c r="G21">
        <v>0.57155199999999995</v>
      </c>
      <c r="H21">
        <v>24.6</v>
      </c>
      <c r="I21">
        <v>275.39999999999998</v>
      </c>
    </row>
    <row r="22" spans="1:24" x14ac:dyDescent="0.2">
      <c r="A22" t="s">
        <v>16</v>
      </c>
      <c r="B22" t="s">
        <v>17</v>
      </c>
      <c r="C22" t="s">
        <v>48</v>
      </c>
      <c r="D22" t="s">
        <v>30</v>
      </c>
      <c r="E22" t="s">
        <v>0</v>
      </c>
      <c r="F22">
        <v>624.05700000000002</v>
      </c>
      <c r="G22">
        <v>2.0821299999999998</v>
      </c>
      <c r="H22">
        <v>162.08000000000001</v>
      </c>
      <c r="I22">
        <v>137.91999999999999</v>
      </c>
    </row>
    <row r="23" spans="1:24" x14ac:dyDescent="0.2">
      <c r="A23" t="s">
        <v>16</v>
      </c>
      <c r="B23" t="s">
        <v>17</v>
      </c>
      <c r="C23" t="s">
        <v>49</v>
      </c>
      <c r="D23" t="s">
        <v>30</v>
      </c>
      <c r="E23" t="s">
        <v>0</v>
      </c>
      <c r="F23">
        <v>517.55999999999995</v>
      </c>
      <c r="G23">
        <v>1.72681</v>
      </c>
      <c r="H23">
        <v>110.12</v>
      </c>
      <c r="I23">
        <v>189.88</v>
      </c>
    </row>
    <row r="24" spans="1:24" x14ac:dyDescent="0.2">
      <c r="A24" t="s">
        <v>16</v>
      </c>
      <c r="B24" t="s">
        <v>17</v>
      </c>
      <c r="C24" t="s">
        <v>50</v>
      </c>
      <c r="D24" t="s">
        <v>30</v>
      </c>
      <c r="E24" t="s">
        <v>0</v>
      </c>
      <c r="F24">
        <v>89.891300000000001</v>
      </c>
      <c r="G24">
        <v>0.29991699999999999</v>
      </c>
      <c r="H24">
        <v>14.16</v>
      </c>
      <c r="I24">
        <v>285.83999999999997</v>
      </c>
      <c r="N24" t="s">
        <v>126</v>
      </c>
    </row>
    <row r="25" spans="1:24" x14ac:dyDescent="0.2">
      <c r="A25" t="s">
        <v>16</v>
      </c>
      <c r="B25" t="s">
        <v>17</v>
      </c>
      <c r="C25" t="s">
        <v>51</v>
      </c>
      <c r="D25" t="s">
        <v>30</v>
      </c>
      <c r="E25" t="s">
        <v>0</v>
      </c>
      <c r="F25">
        <v>144.029</v>
      </c>
      <c r="G25">
        <v>0.48054400000000003</v>
      </c>
      <c r="H25">
        <v>15.24</v>
      </c>
      <c r="I25">
        <v>284.76</v>
      </c>
    </row>
    <row r="26" spans="1:24" x14ac:dyDescent="0.2">
      <c r="A26" t="s">
        <v>16</v>
      </c>
      <c r="B26" t="s">
        <v>17</v>
      </c>
      <c r="C26" t="s">
        <v>52</v>
      </c>
      <c r="D26" t="s">
        <v>30</v>
      </c>
      <c r="E26" t="s">
        <v>0</v>
      </c>
      <c r="F26">
        <v>641.64300000000003</v>
      </c>
      <c r="G26">
        <v>2.1408100000000001</v>
      </c>
      <c r="H26">
        <v>156.44</v>
      </c>
      <c r="I26">
        <v>143.56</v>
      </c>
      <c r="Q26" t="s">
        <v>10</v>
      </c>
      <c r="R26" t="s">
        <v>11</v>
      </c>
      <c r="S26" t="s">
        <v>12</v>
      </c>
      <c r="T26" t="s">
        <v>12</v>
      </c>
      <c r="U26" t="s">
        <v>10</v>
      </c>
      <c r="V26" t="s">
        <v>11</v>
      </c>
      <c r="W26" t="s">
        <v>12</v>
      </c>
      <c r="X26" t="s">
        <v>12</v>
      </c>
    </row>
    <row r="27" spans="1:24" x14ac:dyDescent="0.2">
      <c r="A27" t="s">
        <v>16</v>
      </c>
      <c r="B27" t="s">
        <v>17</v>
      </c>
      <c r="C27" t="s">
        <v>53</v>
      </c>
      <c r="D27" t="s">
        <v>30</v>
      </c>
      <c r="E27" t="s">
        <v>0</v>
      </c>
      <c r="F27">
        <v>452.98899999999998</v>
      </c>
      <c r="G27">
        <v>1.5113700000000001</v>
      </c>
      <c r="H27">
        <v>112.76</v>
      </c>
      <c r="I27">
        <v>187.24</v>
      </c>
      <c r="Q27" t="s">
        <v>13</v>
      </c>
      <c r="R27" t="s">
        <v>14</v>
      </c>
      <c r="S27" t="s">
        <v>15</v>
      </c>
      <c r="T27" t="s">
        <v>15</v>
      </c>
      <c r="U27" t="s">
        <v>13</v>
      </c>
      <c r="V27" t="s">
        <v>14</v>
      </c>
      <c r="W27" t="s">
        <v>15</v>
      </c>
      <c r="X27" t="s">
        <v>15</v>
      </c>
    </row>
    <row r="28" spans="1:24" x14ac:dyDescent="0.2">
      <c r="A28" t="s">
        <v>16</v>
      </c>
      <c r="B28" t="s">
        <v>17</v>
      </c>
      <c r="C28" t="s">
        <v>54</v>
      </c>
      <c r="D28" t="s">
        <v>30</v>
      </c>
      <c r="E28" t="s">
        <v>0</v>
      </c>
      <c r="F28">
        <v>9.1457999999999995</v>
      </c>
      <c r="G28">
        <v>3.05145E-2</v>
      </c>
      <c r="H28">
        <v>0.72</v>
      </c>
      <c r="I28">
        <v>299.27999999999997</v>
      </c>
      <c r="Q28" t="s">
        <v>117</v>
      </c>
      <c r="U28" t="s">
        <v>118</v>
      </c>
    </row>
    <row r="29" spans="1:24" x14ac:dyDescent="0.2">
      <c r="A29" t="s">
        <v>16</v>
      </c>
      <c r="B29" t="s">
        <v>17</v>
      </c>
      <c r="C29" t="s">
        <v>55</v>
      </c>
      <c r="D29" t="s">
        <v>30</v>
      </c>
      <c r="E29" t="s">
        <v>0</v>
      </c>
      <c r="F29">
        <v>528.952</v>
      </c>
      <c r="G29">
        <v>1.7648200000000001</v>
      </c>
      <c r="H29">
        <v>131.96</v>
      </c>
      <c r="I29">
        <v>168.04</v>
      </c>
    </row>
    <row r="30" spans="1:24" x14ac:dyDescent="0.2">
      <c r="A30" t="s">
        <v>16</v>
      </c>
      <c r="B30" t="s">
        <v>17</v>
      </c>
      <c r="C30" t="s">
        <v>56</v>
      </c>
      <c r="D30" t="s">
        <v>30</v>
      </c>
      <c r="E30" t="s">
        <v>0</v>
      </c>
      <c r="F30">
        <v>40.379100000000001</v>
      </c>
      <c r="G30">
        <v>0.13472300000000001</v>
      </c>
      <c r="H30">
        <v>6.52</v>
      </c>
      <c r="I30">
        <v>293.48</v>
      </c>
      <c r="O30" t="s">
        <v>119</v>
      </c>
      <c r="P30" t="s">
        <v>127</v>
      </c>
      <c r="Q30">
        <v>1</v>
      </c>
      <c r="R30">
        <v>0.99536624296296305</v>
      </c>
      <c r="S30">
        <v>66.05185185185185</v>
      </c>
      <c r="T30">
        <v>233.94814814814816</v>
      </c>
      <c r="U30">
        <v>274.3538198174769</v>
      </c>
      <c r="V30">
        <v>0.91536708516987553</v>
      </c>
      <c r="W30">
        <v>67.230442568654922</v>
      </c>
      <c r="X30">
        <v>67.230442568654894</v>
      </c>
    </row>
    <row r="31" spans="1:24" x14ac:dyDescent="0.2">
      <c r="A31" t="s">
        <v>16</v>
      </c>
      <c r="B31" t="s">
        <v>17</v>
      </c>
      <c r="C31" t="s">
        <v>57</v>
      </c>
      <c r="D31" t="s">
        <v>30</v>
      </c>
      <c r="E31" t="s">
        <v>0</v>
      </c>
      <c r="F31">
        <v>12.238799999999999</v>
      </c>
      <c r="G31">
        <v>4.0834099999999998E-2</v>
      </c>
      <c r="H31">
        <v>0.52</v>
      </c>
      <c r="I31">
        <v>299.48</v>
      </c>
      <c r="P31" t="s">
        <v>59</v>
      </c>
      <c r="Q31">
        <v>0.96899999999999997</v>
      </c>
      <c r="R31">
        <v>0.96474682456521732</v>
      </c>
      <c r="S31">
        <v>65.48521739130436</v>
      </c>
      <c r="T31">
        <v>234.51478260869558</v>
      </c>
      <c r="U31">
        <v>214.85332918304337</v>
      </c>
      <c r="V31">
        <v>0.71684639898029412</v>
      </c>
      <c r="W31">
        <v>53.422065259762782</v>
      </c>
      <c r="X31">
        <v>53.422065259763251</v>
      </c>
    </row>
    <row r="32" spans="1:24" x14ac:dyDescent="0.2">
      <c r="A32" t="s">
        <v>16</v>
      </c>
      <c r="B32" t="s">
        <v>17</v>
      </c>
      <c r="C32" t="s">
        <v>58</v>
      </c>
      <c r="D32" t="s">
        <v>59</v>
      </c>
      <c r="E32" t="s">
        <v>0</v>
      </c>
      <c r="F32">
        <v>158.23599999999999</v>
      </c>
      <c r="G32">
        <v>0.52794600000000003</v>
      </c>
      <c r="H32">
        <v>25.4</v>
      </c>
      <c r="I32">
        <v>274.60000000000002</v>
      </c>
      <c r="O32" t="s">
        <v>120</v>
      </c>
    </row>
    <row r="33" spans="1:24" x14ac:dyDescent="0.2">
      <c r="A33" t="s">
        <v>16</v>
      </c>
      <c r="B33" t="s">
        <v>17</v>
      </c>
      <c r="C33" t="s">
        <v>60</v>
      </c>
      <c r="D33" t="s">
        <v>59</v>
      </c>
      <c r="E33" t="s">
        <v>0</v>
      </c>
      <c r="F33">
        <v>500.10199999999998</v>
      </c>
      <c r="G33">
        <v>1.66856</v>
      </c>
      <c r="H33">
        <v>116.6</v>
      </c>
      <c r="I33">
        <v>183.4</v>
      </c>
      <c r="P33" t="s">
        <v>127</v>
      </c>
      <c r="Q33">
        <v>458.62104166666671</v>
      </c>
      <c r="R33">
        <v>1.5295517499999998</v>
      </c>
      <c r="S33">
        <v>108.23500000000001</v>
      </c>
      <c r="T33">
        <v>191.76500000000001</v>
      </c>
      <c r="U33">
        <v>106.77620903654326</v>
      </c>
      <c r="V33">
        <v>0.35611091589745841</v>
      </c>
      <c r="W33">
        <v>29.107009315701706</v>
      </c>
      <c r="X33">
        <v>29.107009315701706</v>
      </c>
    </row>
    <row r="34" spans="1:24" x14ac:dyDescent="0.2">
      <c r="A34" t="s">
        <v>16</v>
      </c>
      <c r="B34" t="s">
        <v>17</v>
      </c>
      <c r="C34" t="s">
        <v>61</v>
      </c>
      <c r="D34" t="s">
        <v>59</v>
      </c>
      <c r="E34" t="s">
        <v>0</v>
      </c>
      <c r="F34">
        <v>452.601</v>
      </c>
      <c r="G34">
        <v>1.5100800000000001</v>
      </c>
      <c r="H34">
        <v>107.68</v>
      </c>
      <c r="I34">
        <v>192.32</v>
      </c>
      <c r="P34" t="s">
        <v>59</v>
      </c>
      <c r="Q34">
        <v>429.65045454545452</v>
      </c>
      <c r="R34">
        <v>1.4329323333333333</v>
      </c>
      <c r="S34">
        <v>98.829090909090937</v>
      </c>
      <c r="T34">
        <v>201.17090909090913</v>
      </c>
      <c r="U34">
        <v>143.97432723885444</v>
      </c>
      <c r="V34">
        <v>0.48017095302081481</v>
      </c>
      <c r="W34">
        <v>37.561034693851539</v>
      </c>
      <c r="X34">
        <v>37.561034693851518</v>
      </c>
    </row>
    <row r="35" spans="1:24" x14ac:dyDescent="0.2">
      <c r="A35" t="s">
        <v>16</v>
      </c>
      <c r="B35" t="s">
        <v>17</v>
      </c>
      <c r="C35" t="s">
        <v>62</v>
      </c>
      <c r="D35" t="s">
        <v>59</v>
      </c>
      <c r="E35" t="s">
        <v>0</v>
      </c>
      <c r="F35">
        <v>221.42699999999999</v>
      </c>
      <c r="G35">
        <v>0.73877899999999996</v>
      </c>
      <c r="H35">
        <v>45.08</v>
      </c>
      <c r="I35">
        <v>254.92</v>
      </c>
    </row>
    <row r="36" spans="1:24" x14ac:dyDescent="0.2">
      <c r="A36" t="s">
        <v>16</v>
      </c>
      <c r="B36" t="s">
        <v>17</v>
      </c>
      <c r="C36" t="s">
        <v>63</v>
      </c>
      <c r="D36" t="s">
        <v>59</v>
      </c>
      <c r="E36" t="s">
        <v>0</v>
      </c>
      <c r="F36">
        <v>482.69400000000002</v>
      </c>
      <c r="G36">
        <v>1.6104799999999999</v>
      </c>
      <c r="H36">
        <v>103.8</v>
      </c>
      <c r="I36">
        <v>196.2</v>
      </c>
    </row>
    <row r="37" spans="1:24" x14ac:dyDescent="0.2">
      <c r="A37" t="s">
        <v>16</v>
      </c>
      <c r="B37" t="s">
        <v>17</v>
      </c>
      <c r="C37" t="s">
        <v>64</v>
      </c>
      <c r="D37" t="s">
        <v>59</v>
      </c>
      <c r="E37" t="s">
        <v>0</v>
      </c>
      <c r="F37">
        <v>190.1</v>
      </c>
      <c r="G37">
        <v>0.63425900000000002</v>
      </c>
      <c r="H37">
        <v>26.96</v>
      </c>
      <c r="I37">
        <v>273.04000000000002</v>
      </c>
    </row>
    <row r="38" spans="1:24" x14ac:dyDescent="0.2">
      <c r="A38" t="s">
        <v>16</v>
      </c>
      <c r="B38" t="s">
        <v>17</v>
      </c>
      <c r="C38" t="s">
        <v>65</v>
      </c>
      <c r="D38" t="s">
        <v>59</v>
      </c>
      <c r="E38" t="s">
        <v>0</v>
      </c>
      <c r="F38">
        <v>387.55599999999998</v>
      </c>
      <c r="G38">
        <v>1.2930600000000001</v>
      </c>
      <c r="H38">
        <v>83.64</v>
      </c>
      <c r="I38">
        <v>216.36</v>
      </c>
    </row>
    <row r="39" spans="1:24" x14ac:dyDescent="0.2">
      <c r="A39" t="s">
        <v>16</v>
      </c>
      <c r="B39" t="s">
        <v>17</v>
      </c>
      <c r="C39" t="s">
        <v>66</v>
      </c>
      <c r="D39" t="s">
        <v>59</v>
      </c>
      <c r="E39" t="s">
        <v>0</v>
      </c>
      <c r="F39">
        <v>429.18200000000002</v>
      </c>
      <c r="G39">
        <v>1.43194</v>
      </c>
      <c r="H39">
        <v>95.08</v>
      </c>
      <c r="I39">
        <v>204.92</v>
      </c>
    </row>
    <row r="40" spans="1:24" x14ac:dyDescent="0.2">
      <c r="A40" t="s">
        <v>16</v>
      </c>
      <c r="B40" t="s">
        <v>17</v>
      </c>
      <c r="C40" t="s">
        <v>67</v>
      </c>
      <c r="D40" t="s">
        <v>59</v>
      </c>
      <c r="E40" t="s">
        <v>0</v>
      </c>
      <c r="F40">
        <v>341.36</v>
      </c>
      <c r="G40">
        <v>1.13893</v>
      </c>
      <c r="H40">
        <v>68.44</v>
      </c>
      <c r="I40">
        <v>231.56</v>
      </c>
    </row>
    <row r="41" spans="1:24" x14ac:dyDescent="0.2">
      <c r="A41" t="s">
        <v>16</v>
      </c>
      <c r="B41" t="s">
        <v>17</v>
      </c>
      <c r="C41" t="s">
        <v>68</v>
      </c>
      <c r="D41" t="s">
        <v>59</v>
      </c>
      <c r="E41" t="s">
        <v>0</v>
      </c>
      <c r="F41">
        <v>410.80500000000001</v>
      </c>
      <c r="G41">
        <v>1.37063</v>
      </c>
      <c r="H41">
        <v>99.92</v>
      </c>
      <c r="I41">
        <v>200.08</v>
      </c>
    </row>
    <row r="42" spans="1:24" x14ac:dyDescent="0.2">
      <c r="A42" t="s">
        <v>16</v>
      </c>
      <c r="B42" t="s">
        <v>17</v>
      </c>
      <c r="C42" t="s">
        <v>69</v>
      </c>
      <c r="D42" t="s">
        <v>59</v>
      </c>
      <c r="E42" t="s">
        <v>0</v>
      </c>
      <c r="F42">
        <v>536.64300000000003</v>
      </c>
      <c r="G42">
        <v>1.7904800000000001</v>
      </c>
      <c r="H42">
        <v>126.4</v>
      </c>
      <c r="I42">
        <v>173.6</v>
      </c>
    </row>
    <row r="43" spans="1:24" x14ac:dyDescent="0.2">
      <c r="A43" t="s">
        <v>16</v>
      </c>
      <c r="B43" t="s">
        <v>17</v>
      </c>
      <c r="C43" t="s">
        <v>70</v>
      </c>
      <c r="D43" t="s">
        <v>59</v>
      </c>
      <c r="E43" t="s">
        <v>0</v>
      </c>
      <c r="F43">
        <v>445.10700000000003</v>
      </c>
      <c r="G43">
        <v>1.48508</v>
      </c>
      <c r="H43">
        <v>103.68</v>
      </c>
      <c r="I43">
        <v>196.32</v>
      </c>
    </row>
    <row r="44" spans="1:24" x14ac:dyDescent="0.2">
      <c r="A44" t="s">
        <v>16</v>
      </c>
      <c r="B44" t="s">
        <v>17</v>
      </c>
      <c r="C44" t="s">
        <v>71</v>
      </c>
      <c r="D44" t="s">
        <v>59</v>
      </c>
      <c r="E44" t="s">
        <v>0</v>
      </c>
      <c r="F44">
        <v>427.47500000000002</v>
      </c>
      <c r="G44">
        <v>1.42625</v>
      </c>
      <c r="H44">
        <v>107.92</v>
      </c>
      <c r="I44">
        <v>192.08</v>
      </c>
    </row>
    <row r="45" spans="1:24" x14ac:dyDescent="0.2">
      <c r="A45" t="s">
        <v>16</v>
      </c>
      <c r="B45" t="s">
        <v>17</v>
      </c>
      <c r="C45" t="s">
        <v>72</v>
      </c>
      <c r="D45" t="s">
        <v>59</v>
      </c>
      <c r="E45" t="s">
        <v>0</v>
      </c>
      <c r="F45">
        <v>74.762299999999996</v>
      </c>
      <c r="G45">
        <v>0.249441</v>
      </c>
      <c r="H45">
        <v>11.64</v>
      </c>
      <c r="I45">
        <v>288.36</v>
      </c>
    </row>
    <row r="46" spans="1:24" x14ac:dyDescent="0.2">
      <c r="A46" t="s">
        <v>16</v>
      </c>
      <c r="B46" t="s">
        <v>17</v>
      </c>
      <c r="C46" t="s">
        <v>73</v>
      </c>
      <c r="D46" t="s">
        <v>59</v>
      </c>
      <c r="E46" t="s">
        <v>0</v>
      </c>
      <c r="F46">
        <v>350.98899999999998</v>
      </c>
      <c r="G46">
        <v>1.17106</v>
      </c>
      <c r="H46">
        <v>79.64</v>
      </c>
      <c r="I46">
        <v>220.36</v>
      </c>
    </row>
    <row r="47" spans="1:24" x14ac:dyDescent="0.2">
      <c r="A47" t="s">
        <v>16</v>
      </c>
      <c r="B47" t="s">
        <v>17</v>
      </c>
      <c r="C47" t="s">
        <v>75</v>
      </c>
      <c r="D47" t="s">
        <v>59</v>
      </c>
      <c r="E47" t="s">
        <v>0</v>
      </c>
      <c r="F47">
        <v>584.077</v>
      </c>
      <c r="G47">
        <v>1.9487399999999999</v>
      </c>
      <c r="H47">
        <v>130.63999999999999</v>
      </c>
      <c r="I47">
        <v>169.36</v>
      </c>
    </row>
    <row r="48" spans="1:24" x14ac:dyDescent="0.2">
      <c r="A48" t="s">
        <v>16</v>
      </c>
      <c r="B48" t="s">
        <v>17</v>
      </c>
      <c r="C48" t="s">
        <v>76</v>
      </c>
      <c r="D48" t="s">
        <v>59</v>
      </c>
      <c r="E48" t="s">
        <v>0</v>
      </c>
      <c r="F48">
        <v>117.473</v>
      </c>
      <c r="G48">
        <v>0.39194400000000001</v>
      </c>
      <c r="H48">
        <v>17.04</v>
      </c>
      <c r="I48">
        <v>282.95999999999998</v>
      </c>
    </row>
    <row r="49" spans="1:9" x14ac:dyDescent="0.2">
      <c r="A49" t="s">
        <v>16</v>
      </c>
      <c r="B49" t="s">
        <v>17</v>
      </c>
      <c r="C49" t="s">
        <v>77</v>
      </c>
      <c r="D49" t="s">
        <v>59</v>
      </c>
      <c r="E49" t="s">
        <v>0</v>
      </c>
      <c r="F49">
        <v>531.08799999999997</v>
      </c>
      <c r="G49">
        <v>1.7719499999999999</v>
      </c>
      <c r="H49">
        <v>130.24</v>
      </c>
      <c r="I49">
        <v>169.76</v>
      </c>
    </row>
    <row r="50" spans="1:9" x14ac:dyDescent="0.2">
      <c r="A50" t="s">
        <v>16</v>
      </c>
      <c r="B50" t="s">
        <v>17</v>
      </c>
      <c r="C50" t="s">
        <v>78</v>
      </c>
      <c r="D50" t="s">
        <v>59</v>
      </c>
      <c r="E50" t="s">
        <v>0</v>
      </c>
      <c r="F50">
        <v>410.214</v>
      </c>
      <c r="G50">
        <v>1.36866</v>
      </c>
      <c r="H50">
        <v>89.64</v>
      </c>
      <c r="I50">
        <v>210.36</v>
      </c>
    </row>
    <row r="51" spans="1:9" x14ac:dyDescent="0.2">
      <c r="A51" t="s">
        <v>16</v>
      </c>
      <c r="B51" t="s">
        <v>17</v>
      </c>
      <c r="C51" t="s">
        <v>79</v>
      </c>
      <c r="D51" t="s">
        <v>59</v>
      </c>
      <c r="E51" t="s">
        <v>0</v>
      </c>
      <c r="F51">
        <v>89.702100000000002</v>
      </c>
      <c r="G51">
        <v>0.299286</v>
      </c>
      <c r="H51">
        <v>20.36</v>
      </c>
      <c r="I51">
        <v>279.64</v>
      </c>
    </row>
    <row r="52" spans="1:9" x14ac:dyDescent="0.2">
      <c r="A52" t="s">
        <v>16</v>
      </c>
      <c r="B52" t="s">
        <v>17</v>
      </c>
      <c r="C52" t="s">
        <v>80</v>
      </c>
      <c r="D52" t="s">
        <v>59</v>
      </c>
      <c r="E52" t="s">
        <v>0</v>
      </c>
      <c r="F52">
        <v>592.42100000000005</v>
      </c>
      <c r="G52">
        <v>1.97658</v>
      </c>
      <c r="H52">
        <v>162.6</v>
      </c>
      <c r="I52">
        <v>137.4</v>
      </c>
    </row>
    <row r="53" spans="1:9" x14ac:dyDescent="0.2">
      <c r="A53" t="s">
        <v>16</v>
      </c>
      <c r="B53" t="s">
        <v>17</v>
      </c>
      <c r="C53" t="s">
        <v>81</v>
      </c>
      <c r="D53" t="s">
        <v>59</v>
      </c>
      <c r="E53" t="s">
        <v>0</v>
      </c>
      <c r="F53">
        <v>11.7545</v>
      </c>
      <c r="G53">
        <v>3.92184E-2</v>
      </c>
      <c r="H53">
        <v>0</v>
      </c>
      <c r="I53">
        <v>300</v>
      </c>
    </row>
    <row r="54" spans="1:9" x14ac:dyDescent="0.2">
      <c r="A54" t="s">
        <v>16</v>
      </c>
      <c r="B54" t="s">
        <v>17</v>
      </c>
      <c r="C54" t="s">
        <v>82</v>
      </c>
      <c r="D54" t="s">
        <v>59</v>
      </c>
      <c r="E54" t="s">
        <v>0</v>
      </c>
      <c r="F54">
        <v>0.62876299999999996</v>
      </c>
      <c r="G54">
        <v>2.0978300000000002E-3</v>
      </c>
      <c r="H54">
        <v>0</v>
      </c>
      <c r="I54">
        <v>300</v>
      </c>
    </row>
    <row r="55" spans="1:9" x14ac:dyDescent="0.2">
      <c r="A55" t="s">
        <v>16</v>
      </c>
      <c r="B55" t="s">
        <v>17</v>
      </c>
      <c r="C55" t="s">
        <v>83</v>
      </c>
      <c r="D55" t="s">
        <v>59</v>
      </c>
      <c r="E55" t="s">
        <v>0</v>
      </c>
      <c r="F55">
        <v>57.666899999999998</v>
      </c>
      <c r="G55">
        <v>0.19240299999999999</v>
      </c>
      <c r="H55">
        <v>11.92</v>
      </c>
      <c r="I55">
        <v>288.08</v>
      </c>
    </row>
    <row r="56" spans="1:9" x14ac:dyDescent="0.2">
      <c r="A56" t="s">
        <v>16</v>
      </c>
      <c r="B56" t="s">
        <v>17</v>
      </c>
      <c r="C56" t="s">
        <v>84</v>
      </c>
      <c r="D56" t="s">
        <v>59</v>
      </c>
      <c r="E56" t="s">
        <v>0</v>
      </c>
      <c r="F56">
        <v>14.9757</v>
      </c>
      <c r="G56">
        <v>4.9965700000000002E-2</v>
      </c>
      <c r="H56">
        <v>1.1200000000000001</v>
      </c>
      <c r="I56">
        <v>298.88</v>
      </c>
    </row>
    <row r="57" spans="1:9" x14ac:dyDescent="0.2">
      <c r="A57" t="s">
        <v>16</v>
      </c>
      <c r="B57" t="s">
        <v>17</v>
      </c>
      <c r="C57" t="s">
        <v>85</v>
      </c>
      <c r="D57" t="s">
        <v>59</v>
      </c>
      <c r="E57" t="s">
        <v>0</v>
      </c>
      <c r="F57">
        <v>773.16399999999999</v>
      </c>
      <c r="G57">
        <v>2.5796199999999998</v>
      </c>
      <c r="H57">
        <v>197.28</v>
      </c>
      <c r="I57">
        <v>102.72</v>
      </c>
    </row>
    <row r="58" spans="1:9" x14ac:dyDescent="0.2">
      <c r="A58" t="s">
        <v>16</v>
      </c>
      <c r="B58" t="s">
        <v>17</v>
      </c>
      <c r="C58" t="s">
        <v>86</v>
      </c>
      <c r="D58" t="s">
        <v>59</v>
      </c>
      <c r="E58" t="s">
        <v>0</v>
      </c>
      <c r="F58">
        <v>7.3212000000000002</v>
      </c>
      <c r="G58">
        <v>2.4426799999999999E-2</v>
      </c>
      <c r="H58">
        <v>0</v>
      </c>
      <c r="I58">
        <v>300</v>
      </c>
    </row>
    <row r="59" spans="1:9" x14ac:dyDescent="0.2">
      <c r="A59" t="s">
        <v>16</v>
      </c>
      <c r="B59" t="s">
        <v>17</v>
      </c>
      <c r="C59" t="s">
        <v>87</v>
      </c>
      <c r="D59" t="s">
        <v>59</v>
      </c>
      <c r="E59" t="s">
        <v>0</v>
      </c>
      <c r="F59">
        <v>173.345</v>
      </c>
      <c r="G59">
        <v>0.57835599999999998</v>
      </c>
      <c r="H59">
        <v>27.96</v>
      </c>
      <c r="I59">
        <v>272.04000000000002</v>
      </c>
    </row>
    <row r="60" spans="1:9" x14ac:dyDescent="0.2">
      <c r="A60" t="s">
        <v>16</v>
      </c>
      <c r="B60" t="s">
        <v>17</v>
      </c>
      <c r="C60" t="s">
        <v>88</v>
      </c>
      <c r="D60" t="s">
        <v>59</v>
      </c>
      <c r="E60" t="s">
        <v>0</v>
      </c>
      <c r="F60">
        <v>454.548</v>
      </c>
      <c r="G60">
        <v>1.51657</v>
      </c>
      <c r="H60">
        <v>104.32</v>
      </c>
      <c r="I60">
        <v>195.68</v>
      </c>
    </row>
    <row r="61" spans="1:9" x14ac:dyDescent="0.2">
      <c r="A61" t="s">
        <v>16</v>
      </c>
      <c r="B61" t="s">
        <v>17</v>
      </c>
      <c r="C61" t="s">
        <v>89</v>
      </c>
      <c r="D61" t="s">
        <v>59</v>
      </c>
      <c r="E61" t="s">
        <v>0</v>
      </c>
      <c r="F61">
        <v>249.68</v>
      </c>
      <c r="G61">
        <v>0.83304500000000004</v>
      </c>
      <c r="H61">
        <v>54.88</v>
      </c>
      <c r="I61">
        <v>245.12</v>
      </c>
    </row>
    <row r="62" spans="1:9" x14ac:dyDescent="0.2">
      <c r="A62" t="s">
        <v>16</v>
      </c>
      <c r="B62" t="s">
        <v>17</v>
      </c>
      <c r="C62" t="s">
        <v>90</v>
      </c>
      <c r="D62" t="s">
        <v>59</v>
      </c>
      <c r="E62" t="s">
        <v>0</v>
      </c>
      <c r="F62">
        <v>351.10700000000003</v>
      </c>
      <c r="G62">
        <v>1.1714500000000001</v>
      </c>
      <c r="H62">
        <v>72.760000000000005</v>
      </c>
      <c r="I62">
        <v>227.24</v>
      </c>
    </row>
    <row r="63" spans="1:9" x14ac:dyDescent="0.2">
      <c r="A63" t="s">
        <v>16</v>
      </c>
      <c r="B63" t="s">
        <v>17</v>
      </c>
      <c r="C63" t="s">
        <v>91</v>
      </c>
      <c r="D63" t="s">
        <v>59</v>
      </c>
      <c r="E63" t="s">
        <v>0</v>
      </c>
      <c r="F63">
        <v>6.6374000000000004</v>
      </c>
      <c r="G63">
        <v>2.21453E-2</v>
      </c>
      <c r="H63">
        <v>0</v>
      </c>
      <c r="I63">
        <v>300</v>
      </c>
    </row>
    <row r="64" spans="1:9" x14ac:dyDescent="0.2">
      <c r="A64" t="s">
        <v>16</v>
      </c>
      <c r="B64" t="s">
        <v>17</v>
      </c>
      <c r="C64" t="s">
        <v>92</v>
      </c>
      <c r="D64" t="s">
        <v>59</v>
      </c>
      <c r="E64" t="s">
        <v>0</v>
      </c>
      <c r="F64">
        <v>276.07600000000002</v>
      </c>
      <c r="G64">
        <v>0.92111200000000004</v>
      </c>
      <c r="H64">
        <v>57.76</v>
      </c>
      <c r="I64">
        <v>242.24</v>
      </c>
    </row>
    <row r="65" spans="1:9" x14ac:dyDescent="0.2">
      <c r="A65" t="s">
        <v>16</v>
      </c>
      <c r="B65" t="s">
        <v>17</v>
      </c>
      <c r="C65" t="s">
        <v>93</v>
      </c>
      <c r="D65" t="s">
        <v>59</v>
      </c>
      <c r="E65" t="s">
        <v>0</v>
      </c>
      <c r="F65">
        <v>3.8363299999999998</v>
      </c>
      <c r="G65">
        <v>1.2799700000000001E-2</v>
      </c>
      <c r="H65">
        <v>1.08</v>
      </c>
      <c r="I65">
        <v>298.92</v>
      </c>
    </row>
    <row r="66" spans="1:9" x14ac:dyDescent="0.2">
      <c r="A66" t="s">
        <v>16</v>
      </c>
      <c r="B66" t="s">
        <v>17</v>
      </c>
      <c r="C66" t="s">
        <v>94</v>
      </c>
      <c r="D66" t="s">
        <v>59</v>
      </c>
      <c r="E66" t="s">
        <v>0</v>
      </c>
      <c r="F66">
        <v>457.02600000000001</v>
      </c>
      <c r="G66">
        <v>1.52484</v>
      </c>
      <c r="H66">
        <v>110.56</v>
      </c>
      <c r="I66">
        <v>189.44</v>
      </c>
    </row>
    <row r="67" spans="1:9" x14ac:dyDescent="0.2">
      <c r="A67" t="s">
        <v>16</v>
      </c>
      <c r="B67" t="s">
        <v>17</v>
      </c>
      <c r="C67" t="s">
        <v>95</v>
      </c>
      <c r="D67" t="s">
        <v>59</v>
      </c>
      <c r="E67" t="s">
        <v>0</v>
      </c>
      <c r="F67">
        <v>484.32600000000002</v>
      </c>
      <c r="G67">
        <v>1.6159300000000001</v>
      </c>
      <c r="H67">
        <v>121.68</v>
      </c>
      <c r="I67">
        <v>178.32</v>
      </c>
    </row>
    <row r="68" spans="1:9" x14ac:dyDescent="0.2">
      <c r="A68" t="s">
        <v>16</v>
      </c>
      <c r="B68" t="s">
        <v>17</v>
      </c>
      <c r="C68" t="s">
        <v>96</v>
      </c>
      <c r="D68" t="s">
        <v>59</v>
      </c>
      <c r="E68" t="s">
        <v>0</v>
      </c>
      <c r="F68">
        <v>387.19499999999999</v>
      </c>
      <c r="G68">
        <v>1.29186</v>
      </c>
      <c r="H68">
        <v>92.12</v>
      </c>
      <c r="I68">
        <v>207.88</v>
      </c>
    </row>
    <row r="69" spans="1:9" x14ac:dyDescent="0.2">
      <c r="A69" t="s">
        <v>16</v>
      </c>
      <c r="B69" t="s">
        <v>17</v>
      </c>
      <c r="C69" t="s">
        <v>97</v>
      </c>
      <c r="D69" t="s">
        <v>59</v>
      </c>
      <c r="E69" t="s">
        <v>0</v>
      </c>
      <c r="F69">
        <v>6.9058200000000003</v>
      </c>
      <c r="G69">
        <v>2.30409E-2</v>
      </c>
      <c r="H69">
        <v>0</v>
      </c>
      <c r="I69">
        <v>300</v>
      </c>
    </row>
    <row r="70" spans="1:9" x14ac:dyDescent="0.2">
      <c r="A70" t="s">
        <v>16</v>
      </c>
      <c r="B70" t="s">
        <v>17</v>
      </c>
      <c r="C70" t="s">
        <v>98</v>
      </c>
      <c r="D70" t="s">
        <v>59</v>
      </c>
      <c r="E70" t="s">
        <v>0</v>
      </c>
      <c r="F70">
        <v>233.114</v>
      </c>
      <c r="G70">
        <v>0.77777300000000005</v>
      </c>
      <c r="H70">
        <v>54.6</v>
      </c>
      <c r="I70">
        <v>245.4</v>
      </c>
    </row>
    <row r="71" spans="1:9" x14ac:dyDescent="0.2">
      <c r="A71" t="s">
        <v>16</v>
      </c>
      <c r="B71" t="s">
        <v>17</v>
      </c>
      <c r="C71" t="s">
        <v>100</v>
      </c>
      <c r="D71" t="s">
        <v>59</v>
      </c>
      <c r="E71" t="s">
        <v>0</v>
      </c>
      <c r="F71">
        <v>27.447500000000002</v>
      </c>
      <c r="G71">
        <v>9.1577000000000006E-2</v>
      </c>
      <c r="H71">
        <v>1.8</v>
      </c>
      <c r="I71">
        <v>298.2</v>
      </c>
    </row>
    <row r="72" spans="1:9" x14ac:dyDescent="0.2">
      <c r="A72" t="s">
        <v>16</v>
      </c>
      <c r="B72" t="s">
        <v>17</v>
      </c>
      <c r="C72" t="s">
        <v>101</v>
      </c>
      <c r="D72" t="s">
        <v>59</v>
      </c>
      <c r="E72" t="s">
        <v>0</v>
      </c>
      <c r="F72">
        <v>447.96300000000002</v>
      </c>
      <c r="G72">
        <v>1.4945999999999999</v>
      </c>
      <c r="H72">
        <v>105.36</v>
      </c>
      <c r="I72">
        <v>194.64</v>
      </c>
    </row>
    <row r="73" spans="1:9" x14ac:dyDescent="0.2">
      <c r="A73" t="s">
        <v>16</v>
      </c>
      <c r="B73" t="s">
        <v>17</v>
      </c>
      <c r="C73" t="s">
        <v>102</v>
      </c>
      <c r="D73" t="s">
        <v>59</v>
      </c>
      <c r="E73" t="s">
        <v>0</v>
      </c>
      <c r="F73">
        <v>474.66</v>
      </c>
      <c r="G73">
        <v>1.58368</v>
      </c>
      <c r="H73">
        <v>106.28</v>
      </c>
      <c r="I73">
        <v>193.72</v>
      </c>
    </row>
    <row r="74" spans="1:9" x14ac:dyDescent="0.2">
      <c r="A74" t="s">
        <v>16</v>
      </c>
      <c r="B74" t="s">
        <v>17</v>
      </c>
      <c r="C74" t="s">
        <v>103</v>
      </c>
      <c r="D74" t="s">
        <v>59</v>
      </c>
      <c r="E74" t="s">
        <v>0</v>
      </c>
      <c r="F74">
        <v>22.2225</v>
      </c>
      <c r="G74">
        <v>7.4144299999999996E-2</v>
      </c>
      <c r="H74">
        <v>3.24</v>
      </c>
      <c r="I74">
        <v>296.76</v>
      </c>
    </row>
    <row r="75" spans="1:9" x14ac:dyDescent="0.2">
      <c r="A75" t="s">
        <v>16</v>
      </c>
      <c r="B75" t="s">
        <v>17</v>
      </c>
      <c r="C75" t="s">
        <v>104</v>
      </c>
      <c r="D75" t="s">
        <v>59</v>
      </c>
      <c r="E75" t="s">
        <v>0</v>
      </c>
      <c r="F75">
        <v>2.5170499999999998</v>
      </c>
      <c r="G75">
        <v>8.3979999999999992E-3</v>
      </c>
      <c r="H75">
        <v>0</v>
      </c>
      <c r="I75">
        <v>300</v>
      </c>
    </row>
    <row r="76" spans="1:9" x14ac:dyDescent="0.2">
      <c r="A76" t="s">
        <v>16</v>
      </c>
      <c r="B76" t="s">
        <v>17</v>
      </c>
      <c r="C76" t="s">
        <v>105</v>
      </c>
      <c r="D76" t="s">
        <v>59</v>
      </c>
      <c r="E76" t="s">
        <v>0</v>
      </c>
      <c r="F76">
        <v>605.95100000000002</v>
      </c>
      <c r="G76">
        <v>2.0217200000000002</v>
      </c>
      <c r="H76">
        <v>135.19999999999999</v>
      </c>
      <c r="I76">
        <v>164.8</v>
      </c>
    </row>
    <row r="77" spans="1:9" x14ac:dyDescent="0.2">
      <c r="A77" t="s">
        <v>16</v>
      </c>
      <c r="B77" t="s">
        <v>17</v>
      </c>
      <c r="C77" t="s">
        <v>106</v>
      </c>
      <c r="D77" t="s">
        <v>59</v>
      </c>
      <c r="E77" t="s">
        <v>0</v>
      </c>
      <c r="F77">
        <v>36.999200000000002</v>
      </c>
      <c r="G77">
        <v>0.123446</v>
      </c>
      <c r="H77">
        <v>0</v>
      </c>
      <c r="I77">
        <v>300</v>
      </c>
    </row>
    <row r="78" spans="1:9" x14ac:dyDescent="0.2">
      <c r="A78" t="s">
        <v>16</v>
      </c>
      <c r="B78" t="s">
        <v>107</v>
      </c>
      <c r="C78" t="s">
        <v>108</v>
      </c>
      <c r="D78" t="s">
        <v>19</v>
      </c>
      <c r="E78" t="s">
        <v>0</v>
      </c>
      <c r="F78">
        <v>586.81100000000004</v>
      </c>
      <c r="G78">
        <v>1.9570799999999999</v>
      </c>
      <c r="H78">
        <v>160</v>
      </c>
      <c r="I78">
        <v>140</v>
      </c>
    </row>
    <row r="79" spans="1:9" x14ac:dyDescent="0.2">
      <c r="A79" t="s">
        <v>16</v>
      </c>
      <c r="B79" t="s">
        <v>107</v>
      </c>
      <c r="C79" t="s">
        <v>18</v>
      </c>
      <c r="D79" t="s">
        <v>19</v>
      </c>
      <c r="E79" t="s">
        <v>0</v>
      </c>
      <c r="F79">
        <v>565.74199999999996</v>
      </c>
      <c r="G79">
        <v>1.8868100000000001</v>
      </c>
      <c r="H79">
        <v>142.6</v>
      </c>
      <c r="I79">
        <v>157.4</v>
      </c>
    </row>
    <row r="80" spans="1:9" x14ac:dyDescent="0.2">
      <c r="A80" t="s">
        <v>16</v>
      </c>
      <c r="B80" t="s">
        <v>107</v>
      </c>
      <c r="C80" t="s">
        <v>20</v>
      </c>
      <c r="D80" t="s">
        <v>19</v>
      </c>
      <c r="E80" t="s">
        <v>0</v>
      </c>
      <c r="F80">
        <v>630.40099999999995</v>
      </c>
      <c r="G80">
        <v>2.1024600000000002</v>
      </c>
      <c r="H80">
        <v>149.32</v>
      </c>
      <c r="I80">
        <v>150.68</v>
      </c>
    </row>
    <row r="81" spans="1:9" x14ac:dyDescent="0.2">
      <c r="A81" t="s">
        <v>16</v>
      </c>
      <c r="B81" t="s">
        <v>107</v>
      </c>
      <c r="C81" t="s">
        <v>21</v>
      </c>
      <c r="D81" t="s">
        <v>19</v>
      </c>
      <c r="E81" t="s">
        <v>0</v>
      </c>
      <c r="F81">
        <v>466.66699999999997</v>
      </c>
      <c r="G81">
        <v>1.5563899999999999</v>
      </c>
      <c r="H81">
        <v>107.8</v>
      </c>
      <c r="I81">
        <v>192.2</v>
      </c>
    </row>
    <row r="82" spans="1:9" x14ac:dyDescent="0.2">
      <c r="A82" t="s">
        <v>16</v>
      </c>
      <c r="B82" t="s">
        <v>107</v>
      </c>
      <c r="C82" t="s">
        <v>22</v>
      </c>
      <c r="D82" t="s">
        <v>19</v>
      </c>
      <c r="E82" t="s">
        <v>0</v>
      </c>
      <c r="F82">
        <v>649.43799999999999</v>
      </c>
      <c r="G82">
        <v>2.16595</v>
      </c>
      <c r="H82">
        <v>153.80000000000001</v>
      </c>
      <c r="I82">
        <v>146.19999999999999</v>
      </c>
    </row>
    <row r="83" spans="1:9" x14ac:dyDescent="0.2">
      <c r="A83" t="s">
        <v>16</v>
      </c>
      <c r="B83" t="s">
        <v>107</v>
      </c>
      <c r="C83" t="s">
        <v>109</v>
      </c>
      <c r="D83" t="s">
        <v>19</v>
      </c>
      <c r="E83" t="s">
        <v>0</v>
      </c>
      <c r="F83">
        <v>541.35900000000004</v>
      </c>
      <c r="G83">
        <v>1.80549</v>
      </c>
      <c r="H83">
        <v>135.28</v>
      </c>
      <c r="I83">
        <v>164.72</v>
      </c>
    </row>
    <row r="84" spans="1:9" x14ac:dyDescent="0.2">
      <c r="A84" t="s">
        <v>16</v>
      </c>
      <c r="B84" t="s">
        <v>107</v>
      </c>
      <c r="C84" t="s">
        <v>23</v>
      </c>
      <c r="D84" t="s">
        <v>19</v>
      </c>
      <c r="E84" t="s">
        <v>0</v>
      </c>
      <c r="F84">
        <v>463.30799999999999</v>
      </c>
      <c r="G84">
        <v>1.54518</v>
      </c>
      <c r="H84">
        <v>119.6</v>
      </c>
      <c r="I84">
        <v>180.4</v>
      </c>
    </row>
    <row r="85" spans="1:9" x14ac:dyDescent="0.2">
      <c r="A85" t="s">
        <v>16</v>
      </c>
      <c r="B85" t="s">
        <v>107</v>
      </c>
      <c r="C85" t="s">
        <v>110</v>
      </c>
      <c r="D85" t="s">
        <v>19</v>
      </c>
      <c r="E85" t="s">
        <v>0</v>
      </c>
      <c r="F85">
        <v>466.59300000000002</v>
      </c>
      <c r="G85">
        <v>1.5561400000000001</v>
      </c>
      <c r="H85">
        <v>116.4</v>
      </c>
      <c r="I85">
        <v>183.6</v>
      </c>
    </row>
    <row r="86" spans="1:9" x14ac:dyDescent="0.2">
      <c r="A86" t="s">
        <v>16</v>
      </c>
      <c r="B86" t="s">
        <v>107</v>
      </c>
      <c r="C86" t="s">
        <v>24</v>
      </c>
      <c r="D86" t="s">
        <v>19</v>
      </c>
      <c r="E86" t="s">
        <v>0</v>
      </c>
      <c r="F86">
        <v>661.976</v>
      </c>
      <c r="G86">
        <v>2.2077599999999999</v>
      </c>
      <c r="H86">
        <v>174.52</v>
      </c>
      <c r="I86">
        <v>125.48</v>
      </c>
    </row>
    <row r="87" spans="1:9" x14ac:dyDescent="0.2">
      <c r="A87" t="s">
        <v>16</v>
      </c>
      <c r="B87" t="s">
        <v>107</v>
      </c>
      <c r="C87" t="s">
        <v>25</v>
      </c>
      <c r="D87" t="s">
        <v>19</v>
      </c>
      <c r="E87" t="s">
        <v>0</v>
      </c>
      <c r="F87">
        <v>602.88900000000001</v>
      </c>
      <c r="G87">
        <v>2.0106999999999999</v>
      </c>
      <c r="H87">
        <v>141.44</v>
      </c>
      <c r="I87">
        <v>158.56</v>
      </c>
    </row>
    <row r="88" spans="1:9" x14ac:dyDescent="0.2">
      <c r="A88" t="s">
        <v>16</v>
      </c>
      <c r="B88" t="s">
        <v>107</v>
      </c>
      <c r="C88" t="s">
        <v>26</v>
      </c>
      <c r="D88" t="s">
        <v>19</v>
      </c>
      <c r="E88" t="s">
        <v>0</v>
      </c>
      <c r="F88">
        <v>422.529</v>
      </c>
      <c r="G88">
        <v>1.4091800000000001</v>
      </c>
      <c r="H88">
        <v>96.72</v>
      </c>
      <c r="I88">
        <v>203.28</v>
      </c>
    </row>
    <row r="89" spans="1:9" x14ac:dyDescent="0.2">
      <c r="A89" t="s">
        <v>16</v>
      </c>
      <c r="B89" t="s">
        <v>107</v>
      </c>
      <c r="C89" t="s">
        <v>27</v>
      </c>
      <c r="D89" t="s">
        <v>19</v>
      </c>
      <c r="E89" t="s">
        <v>0</v>
      </c>
      <c r="F89">
        <v>721.77700000000004</v>
      </c>
      <c r="G89">
        <v>2.4072100000000001</v>
      </c>
      <c r="H89">
        <v>185.04</v>
      </c>
      <c r="I89">
        <v>114.96</v>
      </c>
    </row>
    <row r="90" spans="1:9" x14ac:dyDescent="0.2">
      <c r="A90" t="s">
        <v>16</v>
      </c>
      <c r="B90" t="s">
        <v>107</v>
      </c>
      <c r="C90" t="s">
        <v>28</v>
      </c>
      <c r="D90" t="s">
        <v>19</v>
      </c>
      <c r="E90" t="s">
        <v>0</v>
      </c>
      <c r="F90">
        <v>455.048</v>
      </c>
      <c r="G90">
        <v>1.5176400000000001</v>
      </c>
      <c r="H90">
        <v>108.4</v>
      </c>
      <c r="I90">
        <v>191.6</v>
      </c>
    </row>
    <row r="91" spans="1:9" x14ac:dyDescent="0.2">
      <c r="A91" t="s">
        <v>16</v>
      </c>
      <c r="B91" t="s">
        <v>107</v>
      </c>
      <c r="C91" t="s">
        <v>29</v>
      </c>
      <c r="D91" t="s">
        <v>19</v>
      </c>
      <c r="E91" t="s">
        <v>0</v>
      </c>
      <c r="F91">
        <v>634.79499999999996</v>
      </c>
      <c r="G91">
        <v>2.1171099999999998</v>
      </c>
      <c r="H91">
        <v>152.91999999999999</v>
      </c>
      <c r="I91">
        <v>147.08000000000001</v>
      </c>
    </row>
    <row r="92" spans="1:9" x14ac:dyDescent="0.2">
      <c r="A92" t="s">
        <v>16</v>
      </c>
      <c r="B92" t="s">
        <v>107</v>
      </c>
      <c r="C92" t="s">
        <v>31</v>
      </c>
      <c r="D92" t="s">
        <v>19</v>
      </c>
      <c r="E92" t="s">
        <v>0</v>
      </c>
      <c r="F92">
        <v>582.78200000000004</v>
      </c>
      <c r="G92">
        <v>1.94364</v>
      </c>
      <c r="H92">
        <v>140</v>
      </c>
      <c r="I92">
        <v>160</v>
      </c>
    </row>
    <row r="93" spans="1:9" x14ac:dyDescent="0.2">
      <c r="A93" t="s">
        <v>16</v>
      </c>
      <c r="B93" t="s">
        <v>107</v>
      </c>
      <c r="C93" t="s">
        <v>32</v>
      </c>
      <c r="D93" t="s">
        <v>19</v>
      </c>
      <c r="E93" t="s">
        <v>0</v>
      </c>
      <c r="F93">
        <v>532.20399999999995</v>
      </c>
      <c r="G93">
        <v>1.7749600000000001</v>
      </c>
      <c r="H93">
        <v>120.04</v>
      </c>
      <c r="I93">
        <v>179.96</v>
      </c>
    </row>
    <row r="94" spans="1:9" x14ac:dyDescent="0.2">
      <c r="A94" t="s">
        <v>16</v>
      </c>
      <c r="B94" t="s">
        <v>107</v>
      </c>
      <c r="C94" t="s">
        <v>33</v>
      </c>
      <c r="D94" t="s">
        <v>19</v>
      </c>
      <c r="E94" t="s">
        <v>0</v>
      </c>
      <c r="F94">
        <v>133.316</v>
      </c>
      <c r="G94">
        <v>0.44462400000000002</v>
      </c>
      <c r="H94">
        <v>10.039999999999999</v>
      </c>
      <c r="I94">
        <v>289.95999999999998</v>
      </c>
    </row>
    <row r="95" spans="1:9" x14ac:dyDescent="0.2">
      <c r="A95" t="s">
        <v>16</v>
      </c>
      <c r="B95" t="s">
        <v>107</v>
      </c>
      <c r="C95" t="s">
        <v>34</v>
      </c>
      <c r="D95" t="s">
        <v>19</v>
      </c>
      <c r="E95" t="s">
        <v>0</v>
      </c>
      <c r="F95">
        <v>678.63499999999999</v>
      </c>
      <c r="G95">
        <v>2.2633200000000002</v>
      </c>
      <c r="H95">
        <v>175.52</v>
      </c>
      <c r="I95">
        <v>124.48</v>
      </c>
    </row>
    <row r="96" spans="1:9" x14ac:dyDescent="0.2">
      <c r="A96" t="s">
        <v>16</v>
      </c>
      <c r="B96" t="s">
        <v>107</v>
      </c>
      <c r="C96" t="s">
        <v>35</v>
      </c>
      <c r="D96" t="s">
        <v>19</v>
      </c>
      <c r="E96" t="s">
        <v>0</v>
      </c>
      <c r="F96">
        <v>582.03899999999999</v>
      </c>
      <c r="G96">
        <v>1.94116</v>
      </c>
      <c r="H96">
        <v>142.56</v>
      </c>
      <c r="I96">
        <v>157.44</v>
      </c>
    </row>
    <row r="97" spans="1:9" x14ac:dyDescent="0.2">
      <c r="A97" t="s">
        <v>16</v>
      </c>
      <c r="B97" t="s">
        <v>107</v>
      </c>
      <c r="C97" t="s">
        <v>36</v>
      </c>
      <c r="D97" t="s">
        <v>19</v>
      </c>
      <c r="E97" t="s">
        <v>0</v>
      </c>
      <c r="F97">
        <v>807.25099999999998</v>
      </c>
      <c r="G97">
        <v>2.6922700000000002</v>
      </c>
      <c r="H97">
        <v>171.52</v>
      </c>
      <c r="I97">
        <v>128.47999999999999</v>
      </c>
    </row>
    <row r="98" spans="1:9" x14ac:dyDescent="0.2">
      <c r="A98" t="s">
        <v>16</v>
      </c>
      <c r="B98" t="s">
        <v>107</v>
      </c>
      <c r="C98" t="s">
        <v>37</v>
      </c>
      <c r="D98" t="s">
        <v>19</v>
      </c>
      <c r="E98" t="s">
        <v>0</v>
      </c>
      <c r="F98">
        <v>534.29499999999996</v>
      </c>
      <c r="G98">
        <v>1.78193</v>
      </c>
      <c r="H98">
        <v>137.52000000000001</v>
      </c>
      <c r="I98">
        <v>162.47999999999999</v>
      </c>
    </row>
    <row r="99" spans="1:9" x14ac:dyDescent="0.2">
      <c r="A99" t="s">
        <v>16</v>
      </c>
      <c r="B99" t="s">
        <v>107</v>
      </c>
      <c r="C99" t="s">
        <v>38</v>
      </c>
      <c r="D99" t="s">
        <v>19</v>
      </c>
      <c r="E99" t="s">
        <v>0</v>
      </c>
      <c r="F99">
        <v>527.07600000000002</v>
      </c>
      <c r="G99">
        <v>1.75786</v>
      </c>
      <c r="H99">
        <v>131.28</v>
      </c>
      <c r="I99">
        <v>168.72</v>
      </c>
    </row>
    <row r="100" spans="1:9" x14ac:dyDescent="0.2">
      <c r="A100" t="s">
        <v>16</v>
      </c>
      <c r="B100" t="s">
        <v>107</v>
      </c>
      <c r="C100" t="s">
        <v>39</v>
      </c>
      <c r="D100" t="s">
        <v>19</v>
      </c>
      <c r="E100" t="s">
        <v>0</v>
      </c>
      <c r="F100">
        <v>754.21400000000006</v>
      </c>
      <c r="G100">
        <v>2.51539</v>
      </c>
      <c r="H100">
        <v>188.12</v>
      </c>
      <c r="I100">
        <v>111.88</v>
      </c>
    </row>
    <row r="101" spans="1:9" x14ac:dyDescent="0.2">
      <c r="A101" t="s">
        <v>16</v>
      </c>
      <c r="B101" t="s">
        <v>107</v>
      </c>
      <c r="C101" t="s">
        <v>40</v>
      </c>
      <c r="D101" t="s">
        <v>19</v>
      </c>
      <c r="E101" t="s">
        <v>0</v>
      </c>
      <c r="F101">
        <v>498.00599999999997</v>
      </c>
      <c r="G101">
        <v>1.6609</v>
      </c>
      <c r="H101">
        <v>118.68</v>
      </c>
      <c r="I101">
        <v>181.32</v>
      </c>
    </row>
    <row r="102" spans="1:9" x14ac:dyDescent="0.2">
      <c r="A102" t="s">
        <v>16</v>
      </c>
      <c r="B102" t="s">
        <v>107</v>
      </c>
      <c r="C102" t="s">
        <v>111</v>
      </c>
      <c r="D102" t="s">
        <v>19</v>
      </c>
      <c r="E102" t="s">
        <v>0</v>
      </c>
      <c r="F102">
        <v>484.065</v>
      </c>
      <c r="G102">
        <v>1.6144099999999999</v>
      </c>
      <c r="H102">
        <v>122.96</v>
      </c>
      <c r="I102">
        <v>177.04</v>
      </c>
    </row>
    <row r="103" spans="1:9" x14ac:dyDescent="0.2">
      <c r="A103" t="s">
        <v>16</v>
      </c>
      <c r="B103" t="s">
        <v>107</v>
      </c>
      <c r="C103" t="s">
        <v>41</v>
      </c>
      <c r="D103" t="s">
        <v>19</v>
      </c>
      <c r="E103" t="s">
        <v>0</v>
      </c>
      <c r="F103">
        <v>529.21100000000001</v>
      </c>
      <c r="G103">
        <v>1.76498</v>
      </c>
      <c r="H103">
        <v>135.47999999999999</v>
      </c>
      <c r="I103">
        <v>164.52</v>
      </c>
    </row>
    <row r="104" spans="1:9" x14ac:dyDescent="0.2">
      <c r="A104" t="s">
        <v>16</v>
      </c>
      <c r="B104" t="s">
        <v>107</v>
      </c>
      <c r="C104" t="s">
        <v>42</v>
      </c>
      <c r="D104" t="s">
        <v>19</v>
      </c>
      <c r="E104" t="s">
        <v>0</v>
      </c>
      <c r="F104">
        <v>510.11</v>
      </c>
      <c r="G104">
        <v>1.7012700000000001</v>
      </c>
      <c r="H104">
        <v>121.88</v>
      </c>
      <c r="I104">
        <v>178.12</v>
      </c>
    </row>
    <row r="105" spans="1:9" x14ac:dyDescent="0.2">
      <c r="A105" t="s">
        <v>16</v>
      </c>
      <c r="B105" t="s">
        <v>107</v>
      </c>
      <c r="C105" t="s">
        <v>43</v>
      </c>
      <c r="D105" t="s">
        <v>19</v>
      </c>
      <c r="E105" t="s">
        <v>0</v>
      </c>
      <c r="F105">
        <v>679.86199999999997</v>
      </c>
      <c r="G105">
        <v>2.2674099999999999</v>
      </c>
      <c r="H105">
        <v>149.28</v>
      </c>
      <c r="I105">
        <v>150.72</v>
      </c>
    </row>
    <row r="106" spans="1:9" x14ac:dyDescent="0.2">
      <c r="A106" t="s">
        <v>16</v>
      </c>
      <c r="B106" t="s">
        <v>107</v>
      </c>
      <c r="C106" t="s">
        <v>44</v>
      </c>
      <c r="D106" t="s">
        <v>19</v>
      </c>
      <c r="E106" t="s">
        <v>0</v>
      </c>
      <c r="F106">
        <v>825.15300000000002</v>
      </c>
      <c r="G106">
        <v>2.7519800000000001</v>
      </c>
      <c r="H106">
        <v>188.6</v>
      </c>
      <c r="I106">
        <v>111.4</v>
      </c>
    </row>
    <row r="107" spans="1:9" x14ac:dyDescent="0.2">
      <c r="A107" t="s">
        <v>16</v>
      </c>
      <c r="B107" t="s">
        <v>107</v>
      </c>
      <c r="C107" t="s">
        <v>45</v>
      </c>
      <c r="D107" t="s">
        <v>19</v>
      </c>
      <c r="E107" t="s">
        <v>0</v>
      </c>
      <c r="F107">
        <v>485.39100000000002</v>
      </c>
      <c r="G107">
        <v>1.61883</v>
      </c>
      <c r="H107">
        <v>125</v>
      </c>
      <c r="I107">
        <v>175</v>
      </c>
    </row>
    <row r="108" spans="1:9" x14ac:dyDescent="0.2">
      <c r="A108" t="s">
        <v>16</v>
      </c>
      <c r="B108" t="s">
        <v>107</v>
      </c>
      <c r="C108" t="s">
        <v>46</v>
      </c>
      <c r="D108" t="s">
        <v>19</v>
      </c>
      <c r="E108" t="s">
        <v>0</v>
      </c>
      <c r="F108">
        <v>322.34399999999999</v>
      </c>
      <c r="G108">
        <v>1.0750500000000001</v>
      </c>
      <c r="H108">
        <v>79.84</v>
      </c>
      <c r="I108">
        <v>220.16</v>
      </c>
    </row>
    <row r="109" spans="1:9" x14ac:dyDescent="0.2">
      <c r="A109" t="s">
        <v>16</v>
      </c>
      <c r="B109" t="s">
        <v>107</v>
      </c>
      <c r="C109" t="s">
        <v>47</v>
      </c>
      <c r="D109" t="s">
        <v>19</v>
      </c>
      <c r="E109" t="s">
        <v>0</v>
      </c>
      <c r="F109">
        <v>560.56100000000004</v>
      </c>
      <c r="G109">
        <v>1.8695299999999999</v>
      </c>
      <c r="H109">
        <v>134.47999999999999</v>
      </c>
      <c r="I109">
        <v>165.52</v>
      </c>
    </row>
    <row r="110" spans="1:9" x14ac:dyDescent="0.2">
      <c r="A110" t="s">
        <v>16</v>
      </c>
      <c r="B110" t="s">
        <v>107</v>
      </c>
      <c r="C110" t="s">
        <v>48</v>
      </c>
      <c r="D110" t="s">
        <v>19</v>
      </c>
      <c r="E110" t="s">
        <v>0</v>
      </c>
      <c r="F110">
        <v>377.10500000000002</v>
      </c>
      <c r="G110">
        <v>1.25769</v>
      </c>
      <c r="H110">
        <v>90.08</v>
      </c>
      <c r="I110">
        <v>209.92</v>
      </c>
    </row>
    <row r="111" spans="1:9" x14ac:dyDescent="0.2">
      <c r="A111" t="s">
        <v>16</v>
      </c>
      <c r="B111" t="s">
        <v>107</v>
      </c>
      <c r="C111" t="s">
        <v>49</v>
      </c>
      <c r="D111" t="s">
        <v>19</v>
      </c>
      <c r="E111" t="s">
        <v>0</v>
      </c>
      <c r="F111">
        <v>661.61300000000006</v>
      </c>
      <c r="G111">
        <v>2.20655</v>
      </c>
      <c r="H111">
        <v>156.4</v>
      </c>
      <c r="I111">
        <v>143.6</v>
      </c>
    </row>
    <row r="112" spans="1:9" x14ac:dyDescent="0.2">
      <c r="A112" t="s">
        <v>16</v>
      </c>
      <c r="B112" t="s">
        <v>107</v>
      </c>
      <c r="C112" t="s">
        <v>50</v>
      </c>
      <c r="D112" t="s">
        <v>30</v>
      </c>
      <c r="E112" t="s">
        <v>0</v>
      </c>
      <c r="F112">
        <v>462.565</v>
      </c>
      <c r="G112">
        <v>1.54271</v>
      </c>
      <c r="H112">
        <v>109.76</v>
      </c>
      <c r="I112">
        <v>190.24</v>
      </c>
    </row>
    <row r="113" spans="1:9" x14ac:dyDescent="0.2">
      <c r="A113" t="s">
        <v>16</v>
      </c>
      <c r="B113" t="s">
        <v>107</v>
      </c>
      <c r="C113" t="s">
        <v>51</v>
      </c>
      <c r="D113" t="s">
        <v>30</v>
      </c>
      <c r="E113" t="s">
        <v>0</v>
      </c>
      <c r="F113">
        <v>603.54999999999995</v>
      </c>
      <c r="G113">
        <v>2.0129100000000002</v>
      </c>
      <c r="H113">
        <v>153.36000000000001</v>
      </c>
      <c r="I113">
        <v>146.63999999999999</v>
      </c>
    </row>
    <row r="114" spans="1:9" x14ac:dyDescent="0.2">
      <c r="A114" t="s">
        <v>16</v>
      </c>
      <c r="B114" t="s">
        <v>107</v>
      </c>
      <c r="C114" t="s">
        <v>52</v>
      </c>
      <c r="D114" t="s">
        <v>30</v>
      </c>
      <c r="E114" t="s">
        <v>0</v>
      </c>
      <c r="F114">
        <v>474.61200000000002</v>
      </c>
      <c r="G114">
        <v>1.5828800000000001</v>
      </c>
      <c r="H114">
        <v>110.2</v>
      </c>
      <c r="I114">
        <v>189.8</v>
      </c>
    </row>
    <row r="115" spans="1:9" x14ac:dyDescent="0.2">
      <c r="A115" t="s">
        <v>16</v>
      </c>
      <c r="B115" t="s">
        <v>107</v>
      </c>
      <c r="C115" t="s">
        <v>53</v>
      </c>
      <c r="D115" t="s">
        <v>30</v>
      </c>
      <c r="E115" t="s">
        <v>0</v>
      </c>
      <c r="F115">
        <v>639.97299999999996</v>
      </c>
      <c r="G115">
        <v>2.1343800000000002</v>
      </c>
      <c r="H115">
        <v>166.88</v>
      </c>
      <c r="I115">
        <v>133.12</v>
      </c>
    </row>
    <row r="116" spans="1:9" x14ac:dyDescent="0.2">
      <c r="A116" t="s">
        <v>16</v>
      </c>
      <c r="B116" t="s">
        <v>107</v>
      </c>
      <c r="C116" t="s">
        <v>54</v>
      </c>
      <c r="D116" t="s">
        <v>30</v>
      </c>
      <c r="E116" t="s">
        <v>0</v>
      </c>
      <c r="F116">
        <v>386.48899999999998</v>
      </c>
      <c r="G116">
        <v>1.28898</v>
      </c>
      <c r="H116">
        <v>85.92</v>
      </c>
      <c r="I116">
        <v>214.08</v>
      </c>
    </row>
    <row r="117" spans="1:9" x14ac:dyDescent="0.2">
      <c r="A117" t="s">
        <v>16</v>
      </c>
      <c r="B117" t="s">
        <v>107</v>
      </c>
      <c r="C117" t="s">
        <v>55</v>
      </c>
      <c r="D117" t="s">
        <v>30</v>
      </c>
      <c r="E117" t="s">
        <v>0</v>
      </c>
      <c r="F117">
        <v>531.00199999999995</v>
      </c>
      <c r="G117">
        <v>1.77095</v>
      </c>
      <c r="H117">
        <v>121</v>
      </c>
      <c r="I117">
        <v>179</v>
      </c>
    </row>
    <row r="118" spans="1:9" x14ac:dyDescent="0.2">
      <c r="A118" t="s">
        <v>16</v>
      </c>
      <c r="B118" t="s">
        <v>107</v>
      </c>
      <c r="C118" t="s">
        <v>56</v>
      </c>
      <c r="D118" t="s">
        <v>30</v>
      </c>
      <c r="E118" t="s">
        <v>0</v>
      </c>
      <c r="F118">
        <v>436.38</v>
      </c>
      <c r="G118">
        <v>1.4553799999999999</v>
      </c>
      <c r="H118">
        <v>98.84</v>
      </c>
      <c r="I118">
        <v>201.16</v>
      </c>
    </row>
    <row r="119" spans="1:9" x14ac:dyDescent="0.2">
      <c r="A119" t="s">
        <v>16</v>
      </c>
      <c r="B119" t="s">
        <v>107</v>
      </c>
      <c r="C119" t="s">
        <v>57</v>
      </c>
      <c r="D119" t="s">
        <v>30</v>
      </c>
      <c r="E119" t="s">
        <v>0</v>
      </c>
      <c r="F119">
        <v>382.935</v>
      </c>
      <c r="G119">
        <v>1.2771300000000001</v>
      </c>
      <c r="H119">
        <v>84.76</v>
      </c>
      <c r="I119">
        <v>215.24</v>
      </c>
    </row>
    <row r="120" spans="1:9" x14ac:dyDescent="0.2">
      <c r="A120" t="s">
        <v>16</v>
      </c>
      <c r="B120" t="s">
        <v>107</v>
      </c>
      <c r="C120" t="s">
        <v>58</v>
      </c>
      <c r="D120" t="s">
        <v>30</v>
      </c>
      <c r="E120" t="s">
        <v>0</v>
      </c>
      <c r="F120">
        <v>469.88499999999999</v>
      </c>
      <c r="G120">
        <v>1.5671200000000001</v>
      </c>
      <c r="H120">
        <v>123.76</v>
      </c>
      <c r="I120">
        <v>176.24</v>
      </c>
    </row>
    <row r="121" spans="1:9" x14ac:dyDescent="0.2">
      <c r="A121" t="s">
        <v>16</v>
      </c>
      <c r="B121" t="s">
        <v>107</v>
      </c>
      <c r="C121" t="s">
        <v>60</v>
      </c>
      <c r="D121" t="s">
        <v>30</v>
      </c>
      <c r="E121" t="s">
        <v>0</v>
      </c>
      <c r="F121">
        <v>166.78399999999999</v>
      </c>
      <c r="G121">
        <v>0.55624200000000001</v>
      </c>
      <c r="H121">
        <v>34.200000000000003</v>
      </c>
      <c r="I121">
        <v>265.8</v>
      </c>
    </row>
    <row r="122" spans="1:9" x14ac:dyDescent="0.2">
      <c r="A122" t="s">
        <v>16</v>
      </c>
      <c r="B122" t="s">
        <v>107</v>
      </c>
      <c r="C122" t="s">
        <v>61</v>
      </c>
      <c r="D122" t="s">
        <v>30</v>
      </c>
      <c r="E122" t="s">
        <v>0</v>
      </c>
      <c r="F122">
        <v>604.30499999999995</v>
      </c>
      <c r="G122">
        <v>2.0154200000000002</v>
      </c>
      <c r="H122">
        <v>153.08000000000001</v>
      </c>
      <c r="I122">
        <v>146.91999999999999</v>
      </c>
    </row>
    <row r="123" spans="1:9" x14ac:dyDescent="0.2">
      <c r="A123" t="s">
        <v>16</v>
      </c>
      <c r="B123" t="s">
        <v>107</v>
      </c>
      <c r="C123" t="s">
        <v>62</v>
      </c>
      <c r="D123" t="s">
        <v>30</v>
      </c>
      <c r="E123" t="s">
        <v>0</v>
      </c>
      <c r="F123">
        <v>486.03300000000002</v>
      </c>
      <c r="G123">
        <v>1.62097</v>
      </c>
      <c r="H123">
        <v>112.2</v>
      </c>
      <c r="I123">
        <v>187.8</v>
      </c>
    </row>
    <row r="124" spans="1:9" x14ac:dyDescent="0.2">
      <c r="A124" t="s">
        <v>16</v>
      </c>
      <c r="B124" t="s">
        <v>107</v>
      </c>
      <c r="C124" t="s">
        <v>63</v>
      </c>
      <c r="D124" t="s">
        <v>30</v>
      </c>
      <c r="E124" t="s">
        <v>0</v>
      </c>
      <c r="F124">
        <v>452.84</v>
      </c>
      <c r="G124">
        <v>1.51027</v>
      </c>
      <c r="H124">
        <v>99.92</v>
      </c>
      <c r="I124">
        <v>200.08</v>
      </c>
    </row>
    <row r="125" spans="1:9" x14ac:dyDescent="0.2">
      <c r="A125" t="s">
        <v>16</v>
      </c>
      <c r="B125" t="s">
        <v>107</v>
      </c>
      <c r="C125" t="s">
        <v>64</v>
      </c>
      <c r="D125" t="s">
        <v>30</v>
      </c>
      <c r="E125" t="s">
        <v>0</v>
      </c>
      <c r="F125">
        <v>503.46300000000002</v>
      </c>
      <c r="G125">
        <v>1.6791100000000001</v>
      </c>
      <c r="H125">
        <v>120.44</v>
      </c>
      <c r="I125">
        <v>179.56</v>
      </c>
    </row>
    <row r="126" spans="1:9" x14ac:dyDescent="0.2">
      <c r="A126" t="s">
        <v>16</v>
      </c>
      <c r="B126" t="s">
        <v>107</v>
      </c>
      <c r="C126" t="s">
        <v>65</v>
      </c>
      <c r="D126" t="s">
        <v>30</v>
      </c>
      <c r="E126" t="s">
        <v>0</v>
      </c>
      <c r="F126">
        <v>604.76499999999999</v>
      </c>
      <c r="G126">
        <v>2.0169600000000001</v>
      </c>
      <c r="H126">
        <v>141.84</v>
      </c>
      <c r="I126">
        <v>158.16</v>
      </c>
    </row>
    <row r="127" spans="1:9" x14ac:dyDescent="0.2">
      <c r="A127" t="s">
        <v>16</v>
      </c>
      <c r="B127" t="s">
        <v>107</v>
      </c>
      <c r="C127" t="s">
        <v>66</v>
      </c>
      <c r="D127" t="s">
        <v>30</v>
      </c>
      <c r="E127" t="s">
        <v>0</v>
      </c>
      <c r="F127">
        <v>407.44099999999997</v>
      </c>
      <c r="G127">
        <v>1.35886</v>
      </c>
      <c r="H127">
        <v>92.32</v>
      </c>
      <c r="I127">
        <v>207.68</v>
      </c>
    </row>
    <row r="128" spans="1:9" x14ac:dyDescent="0.2">
      <c r="A128" t="s">
        <v>16</v>
      </c>
      <c r="B128" t="s">
        <v>107</v>
      </c>
      <c r="C128" t="s">
        <v>67</v>
      </c>
      <c r="D128" t="s">
        <v>30</v>
      </c>
      <c r="E128" t="s">
        <v>0</v>
      </c>
      <c r="F128">
        <v>400.86700000000002</v>
      </c>
      <c r="G128">
        <v>1.33694</v>
      </c>
      <c r="H128">
        <v>95.64</v>
      </c>
      <c r="I128">
        <v>204.36</v>
      </c>
    </row>
    <row r="129" spans="1:9" x14ac:dyDescent="0.2">
      <c r="A129" t="s">
        <v>16</v>
      </c>
      <c r="B129" t="s">
        <v>107</v>
      </c>
      <c r="C129" t="s">
        <v>69</v>
      </c>
      <c r="D129" t="s">
        <v>30</v>
      </c>
      <c r="E129" t="s">
        <v>0</v>
      </c>
      <c r="F129">
        <v>479.40800000000002</v>
      </c>
      <c r="G129">
        <v>1.5988800000000001</v>
      </c>
      <c r="H129">
        <v>126.64</v>
      </c>
      <c r="I129">
        <v>173.36</v>
      </c>
    </row>
    <row r="130" spans="1:9" x14ac:dyDescent="0.2">
      <c r="A130" t="s">
        <v>16</v>
      </c>
      <c r="B130" t="s">
        <v>107</v>
      </c>
      <c r="C130" t="s">
        <v>70</v>
      </c>
      <c r="D130" t="s">
        <v>30</v>
      </c>
      <c r="E130" t="s">
        <v>0</v>
      </c>
      <c r="F130">
        <v>386.97699999999998</v>
      </c>
      <c r="G130">
        <v>1.29061</v>
      </c>
      <c r="H130">
        <v>88.64</v>
      </c>
      <c r="I130">
        <v>211.36</v>
      </c>
    </row>
    <row r="131" spans="1:9" x14ac:dyDescent="0.2">
      <c r="A131" t="s">
        <v>16</v>
      </c>
      <c r="B131" t="s">
        <v>107</v>
      </c>
      <c r="C131" t="s">
        <v>71</v>
      </c>
      <c r="D131" t="s">
        <v>30</v>
      </c>
      <c r="E131" t="s">
        <v>0</v>
      </c>
      <c r="F131">
        <v>441.74299999999999</v>
      </c>
      <c r="G131">
        <v>1.47326</v>
      </c>
      <c r="H131">
        <v>99.04</v>
      </c>
      <c r="I131">
        <v>200.96</v>
      </c>
    </row>
    <row r="132" spans="1:9" x14ac:dyDescent="0.2">
      <c r="A132" t="s">
        <v>16</v>
      </c>
      <c r="B132" t="s">
        <v>107</v>
      </c>
      <c r="C132" t="s">
        <v>72</v>
      </c>
      <c r="D132" t="s">
        <v>30</v>
      </c>
      <c r="E132" t="s">
        <v>0</v>
      </c>
      <c r="F132">
        <v>394.81900000000002</v>
      </c>
      <c r="G132">
        <v>1.3167599999999999</v>
      </c>
      <c r="H132">
        <v>86.44</v>
      </c>
      <c r="I132">
        <v>213.56</v>
      </c>
    </row>
    <row r="133" spans="1:9" x14ac:dyDescent="0.2">
      <c r="A133" t="s">
        <v>16</v>
      </c>
      <c r="B133" t="s">
        <v>107</v>
      </c>
      <c r="C133" t="s">
        <v>73</v>
      </c>
      <c r="D133" t="s">
        <v>30</v>
      </c>
      <c r="E133" t="s">
        <v>0</v>
      </c>
      <c r="F133">
        <v>372.99700000000001</v>
      </c>
      <c r="G133">
        <v>1.2439899999999999</v>
      </c>
      <c r="H133">
        <v>84</v>
      </c>
      <c r="I133">
        <v>216</v>
      </c>
    </row>
    <row r="134" spans="1:9" x14ac:dyDescent="0.2">
      <c r="A134" t="s">
        <v>16</v>
      </c>
      <c r="B134" t="s">
        <v>107</v>
      </c>
      <c r="C134" t="s">
        <v>74</v>
      </c>
      <c r="D134" t="s">
        <v>30</v>
      </c>
      <c r="E134" t="s">
        <v>0</v>
      </c>
      <c r="F134">
        <v>595.49800000000005</v>
      </c>
      <c r="G134">
        <v>1.9860500000000001</v>
      </c>
      <c r="H134">
        <v>129.84</v>
      </c>
      <c r="I134">
        <v>170.16</v>
      </c>
    </row>
    <row r="135" spans="1:9" x14ac:dyDescent="0.2">
      <c r="A135" t="s">
        <v>16</v>
      </c>
      <c r="B135" t="s">
        <v>107</v>
      </c>
      <c r="C135" t="s">
        <v>75</v>
      </c>
      <c r="D135" t="s">
        <v>30</v>
      </c>
      <c r="E135" t="s">
        <v>0</v>
      </c>
      <c r="F135">
        <v>321.57400000000001</v>
      </c>
      <c r="G135">
        <v>1.0724800000000001</v>
      </c>
      <c r="H135">
        <v>78.92</v>
      </c>
      <c r="I135">
        <v>221.08</v>
      </c>
    </row>
    <row r="136" spans="1:9" x14ac:dyDescent="0.2">
      <c r="A136" t="s">
        <v>16</v>
      </c>
      <c r="B136" t="s">
        <v>107</v>
      </c>
      <c r="C136" t="s">
        <v>77</v>
      </c>
      <c r="D136" t="s">
        <v>59</v>
      </c>
      <c r="E136" t="s">
        <v>0</v>
      </c>
      <c r="F136">
        <v>497.99900000000002</v>
      </c>
      <c r="G136">
        <v>1.6608799999999999</v>
      </c>
      <c r="H136">
        <v>122.32</v>
      </c>
      <c r="I136">
        <v>177.68</v>
      </c>
    </row>
    <row r="137" spans="1:9" x14ac:dyDescent="0.2">
      <c r="A137" t="s">
        <v>16</v>
      </c>
      <c r="B137" t="s">
        <v>107</v>
      </c>
      <c r="C137" t="s">
        <v>78</v>
      </c>
      <c r="D137" t="s">
        <v>59</v>
      </c>
      <c r="E137" t="s">
        <v>0</v>
      </c>
      <c r="F137">
        <v>341.161</v>
      </c>
      <c r="G137">
        <v>1.13781</v>
      </c>
      <c r="H137">
        <v>85.8</v>
      </c>
      <c r="I137">
        <v>214.2</v>
      </c>
    </row>
    <row r="138" spans="1:9" x14ac:dyDescent="0.2">
      <c r="A138" t="s">
        <v>16</v>
      </c>
      <c r="B138" t="s">
        <v>107</v>
      </c>
      <c r="C138" t="s">
        <v>79</v>
      </c>
      <c r="D138" t="s">
        <v>59</v>
      </c>
      <c r="E138" t="s">
        <v>0</v>
      </c>
      <c r="F138">
        <v>744.88300000000004</v>
      </c>
      <c r="G138">
        <v>2.48427</v>
      </c>
      <c r="H138">
        <v>162</v>
      </c>
      <c r="I138">
        <v>138</v>
      </c>
    </row>
    <row r="139" spans="1:9" x14ac:dyDescent="0.2">
      <c r="A139" t="s">
        <v>16</v>
      </c>
      <c r="B139" t="s">
        <v>107</v>
      </c>
      <c r="C139" t="s">
        <v>80</v>
      </c>
      <c r="D139" t="s">
        <v>59</v>
      </c>
      <c r="E139" t="s">
        <v>0</v>
      </c>
      <c r="F139">
        <v>315.93400000000003</v>
      </c>
      <c r="G139">
        <v>1.0536700000000001</v>
      </c>
      <c r="H139">
        <v>63</v>
      </c>
      <c r="I139">
        <v>237</v>
      </c>
    </row>
    <row r="140" spans="1:9" x14ac:dyDescent="0.2">
      <c r="A140" t="s">
        <v>16</v>
      </c>
      <c r="B140" t="s">
        <v>107</v>
      </c>
      <c r="C140" t="s">
        <v>81</v>
      </c>
      <c r="D140" t="s">
        <v>59</v>
      </c>
      <c r="E140" t="s">
        <v>0</v>
      </c>
      <c r="F140">
        <v>331.03399999999999</v>
      </c>
      <c r="G140">
        <v>1.1040399999999999</v>
      </c>
      <c r="H140">
        <v>76.040000000000006</v>
      </c>
      <c r="I140">
        <v>223.96</v>
      </c>
    </row>
    <row r="141" spans="1:9" x14ac:dyDescent="0.2">
      <c r="A141" t="s">
        <v>16</v>
      </c>
      <c r="B141" t="s">
        <v>107</v>
      </c>
      <c r="C141" t="s">
        <v>82</v>
      </c>
      <c r="D141" t="s">
        <v>59</v>
      </c>
      <c r="E141" t="s">
        <v>0</v>
      </c>
      <c r="F141">
        <v>399.17200000000003</v>
      </c>
      <c r="G141">
        <v>1.33128</v>
      </c>
      <c r="H141">
        <v>88.04</v>
      </c>
      <c r="I141">
        <v>211.96</v>
      </c>
    </row>
    <row r="142" spans="1:9" x14ac:dyDescent="0.2">
      <c r="A142" t="s">
        <v>16</v>
      </c>
      <c r="B142" t="s">
        <v>107</v>
      </c>
      <c r="C142" t="s">
        <v>83</v>
      </c>
      <c r="D142" t="s">
        <v>59</v>
      </c>
      <c r="E142" t="s">
        <v>0</v>
      </c>
      <c r="F142">
        <v>296.63099999999997</v>
      </c>
      <c r="G142">
        <v>0.98929599999999995</v>
      </c>
      <c r="H142">
        <v>63.48</v>
      </c>
      <c r="I142">
        <v>236.52</v>
      </c>
    </row>
    <row r="143" spans="1:9" x14ac:dyDescent="0.2">
      <c r="A143" t="s">
        <v>16</v>
      </c>
      <c r="B143" t="s">
        <v>107</v>
      </c>
      <c r="C143" t="s">
        <v>84</v>
      </c>
      <c r="D143" t="s">
        <v>59</v>
      </c>
      <c r="E143" t="s">
        <v>0</v>
      </c>
      <c r="F143">
        <v>385.07600000000002</v>
      </c>
      <c r="G143">
        <v>1.28427</v>
      </c>
      <c r="H143">
        <v>87.16</v>
      </c>
      <c r="I143">
        <v>212.84</v>
      </c>
    </row>
    <row r="144" spans="1:9" x14ac:dyDescent="0.2">
      <c r="A144" t="s">
        <v>16</v>
      </c>
      <c r="B144" t="s">
        <v>107</v>
      </c>
      <c r="C144" t="s">
        <v>85</v>
      </c>
      <c r="D144" t="s">
        <v>59</v>
      </c>
      <c r="E144" t="s">
        <v>0</v>
      </c>
      <c r="F144">
        <v>168.756</v>
      </c>
      <c r="G144">
        <v>0.56281899999999996</v>
      </c>
      <c r="H144">
        <v>33.92</v>
      </c>
      <c r="I144">
        <v>266.08</v>
      </c>
    </row>
    <row r="145" spans="1:9" x14ac:dyDescent="0.2">
      <c r="A145" t="s">
        <v>16</v>
      </c>
      <c r="B145" t="s">
        <v>107</v>
      </c>
      <c r="C145" t="s">
        <v>87</v>
      </c>
      <c r="D145" t="s">
        <v>59</v>
      </c>
      <c r="E145" t="s">
        <v>0</v>
      </c>
      <c r="F145">
        <v>374.76400000000001</v>
      </c>
      <c r="G145">
        <v>1.2498800000000001</v>
      </c>
      <c r="H145">
        <v>86.72</v>
      </c>
      <c r="I145">
        <v>213.28</v>
      </c>
    </row>
    <row r="146" spans="1:9" x14ac:dyDescent="0.2">
      <c r="A146" t="s">
        <v>16</v>
      </c>
      <c r="B146" t="s">
        <v>107</v>
      </c>
      <c r="C146" t="s">
        <v>88</v>
      </c>
      <c r="D146" t="s">
        <v>59</v>
      </c>
      <c r="E146" t="s">
        <v>0</v>
      </c>
      <c r="F146">
        <v>427.25900000000001</v>
      </c>
      <c r="G146">
        <v>1.42496</v>
      </c>
      <c r="H146">
        <v>93.8</v>
      </c>
      <c r="I146">
        <v>206.2</v>
      </c>
    </row>
    <row r="147" spans="1:9" x14ac:dyDescent="0.2">
      <c r="A147" t="s">
        <v>16</v>
      </c>
      <c r="B147" t="s">
        <v>107</v>
      </c>
      <c r="C147" t="s">
        <v>89</v>
      </c>
      <c r="D147" t="s">
        <v>59</v>
      </c>
      <c r="E147" t="s">
        <v>0</v>
      </c>
      <c r="F147">
        <v>383.86200000000002</v>
      </c>
      <c r="G147">
        <v>1.2802199999999999</v>
      </c>
      <c r="H147">
        <v>89.12</v>
      </c>
      <c r="I147">
        <v>210.88</v>
      </c>
    </row>
    <row r="148" spans="1:9" x14ac:dyDescent="0.2">
      <c r="A148" t="s">
        <v>16</v>
      </c>
      <c r="B148" t="s">
        <v>107</v>
      </c>
      <c r="C148" t="s">
        <v>90</v>
      </c>
      <c r="D148" t="s">
        <v>59</v>
      </c>
      <c r="E148" t="s">
        <v>0</v>
      </c>
      <c r="F148">
        <v>539.24099999999999</v>
      </c>
      <c r="G148">
        <v>1.79843</v>
      </c>
      <c r="H148">
        <v>124.84</v>
      </c>
      <c r="I148">
        <v>175.16</v>
      </c>
    </row>
    <row r="149" spans="1:9" x14ac:dyDescent="0.2">
      <c r="A149" t="s">
        <v>16</v>
      </c>
      <c r="B149" t="s">
        <v>107</v>
      </c>
      <c r="C149" t="s">
        <v>91</v>
      </c>
      <c r="D149" t="s">
        <v>59</v>
      </c>
      <c r="E149" t="s">
        <v>0</v>
      </c>
      <c r="F149">
        <v>199.40100000000001</v>
      </c>
      <c r="G149">
        <v>0.66502399999999995</v>
      </c>
      <c r="H149">
        <v>40.04</v>
      </c>
      <c r="I149">
        <v>259.95999999999998</v>
      </c>
    </row>
    <row r="150" spans="1:9" x14ac:dyDescent="0.2">
      <c r="A150" t="s">
        <v>16</v>
      </c>
      <c r="B150" t="s">
        <v>107</v>
      </c>
      <c r="C150" t="s">
        <v>92</v>
      </c>
      <c r="D150" t="s">
        <v>59</v>
      </c>
      <c r="E150" t="s">
        <v>0</v>
      </c>
      <c r="F150">
        <v>377.56400000000002</v>
      </c>
      <c r="G150">
        <v>1.25922</v>
      </c>
      <c r="H150">
        <v>88.8</v>
      </c>
      <c r="I150">
        <v>211.2</v>
      </c>
    </row>
    <row r="151" spans="1:9" x14ac:dyDescent="0.2">
      <c r="A151" t="s">
        <v>16</v>
      </c>
      <c r="B151" t="s">
        <v>107</v>
      </c>
      <c r="C151" t="s">
        <v>93</v>
      </c>
      <c r="D151" t="s">
        <v>59</v>
      </c>
      <c r="E151" t="s">
        <v>0</v>
      </c>
      <c r="F151">
        <v>499.27199999999999</v>
      </c>
      <c r="G151">
        <v>1.66513</v>
      </c>
      <c r="H151">
        <v>117.16</v>
      </c>
      <c r="I151">
        <v>182.84</v>
      </c>
    </row>
    <row r="152" spans="1:9" x14ac:dyDescent="0.2">
      <c r="A152" t="s">
        <v>16</v>
      </c>
      <c r="B152" t="s">
        <v>107</v>
      </c>
      <c r="C152" t="s">
        <v>94</v>
      </c>
      <c r="D152" t="s">
        <v>59</v>
      </c>
      <c r="E152" t="s">
        <v>0</v>
      </c>
      <c r="F152">
        <v>359.91500000000002</v>
      </c>
      <c r="G152">
        <v>1.2003600000000001</v>
      </c>
      <c r="H152">
        <v>76.88</v>
      </c>
      <c r="I152">
        <v>223.12</v>
      </c>
    </row>
    <row r="153" spans="1:9" x14ac:dyDescent="0.2">
      <c r="A153" t="s">
        <v>16</v>
      </c>
      <c r="B153" t="s">
        <v>107</v>
      </c>
      <c r="C153" t="s">
        <v>95</v>
      </c>
      <c r="D153" t="s">
        <v>59</v>
      </c>
      <c r="E153" t="s">
        <v>0</v>
      </c>
      <c r="F153">
        <v>340.35300000000001</v>
      </c>
      <c r="G153">
        <v>1.1351199999999999</v>
      </c>
      <c r="H153">
        <v>72.12</v>
      </c>
      <c r="I153">
        <v>227.88</v>
      </c>
    </row>
    <row r="154" spans="1:9" x14ac:dyDescent="0.2">
      <c r="A154" t="s">
        <v>16</v>
      </c>
      <c r="B154" t="s">
        <v>107</v>
      </c>
      <c r="C154" t="s">
        <v>96</v>
      </c>
      <c r="D154" t="s">
        <v>59</v>
      </c>
      <c r="E154" t="s">
        <v>0</v>
      </c>
      <c r="F154">
        <v>504.28300000000002</v>
      </c>
      <c r="G154">
        <v>1.68184</v>
      </c>
      <c r="H154">
        <v>127.72</v>
      </c>
      <c r="I154">
        <v>172.28</v>
      </c>
    </row>
    <row r="155" spans="1:9" x14ac:dyDescent="0.2">
      <c r="A155" t="s">
        <v>16</v>
      </c>
      <c r="B155" t="s">
        <v>107</v>
      </c>
      <c r="C155" t="s">
        <v>97</v>
      </c>
      <c r="D155" t="s">
        <v>59</v>
      </c>
      <c r="E155" t="s">
        <v>0</v>
      </c>
      <c r="F155">
        <v>237.08</v>
      </c>
      <c r="G155">
        <v>0.79068799999999995</v>
      </c>
      <c r="H155">
        <v>47.92</v>
      </c>
      <c r="I155">
        <v>252.08</v>
      </c>
    </row>
    <row r="156" spans="1:9" x14ac:dyDescent="0.2">
      <c r="A156" t="s">
        <v>16</v>
      </c>
      <c r="B156" t="s">
        <v>107</v>
      </c>
      <c r="C156" t="s">
        <v>98</v>
      </c>
      <c r="D156" t="s">
        <v>59</v>
      </c>
      <c r="E156" t="s">
        <v>0</v>
      </c>
      <c r="F156">
        <v>351.96899999999999</v>
      </c>
      <c r="G156">
        <v>1.1738500000000001</v>
      </c>
      <c r="H156">
        <v>73.44</v>
      </c>
      <c r="I156">
        <v>226.56</v>
      </c>
    </row>
    <row r="157" spans="1:9" x14ac:dyDescent="0.2">
      <c r="A157" t="s">
        <v>16</v>
      </c>
      <c r="B157" t="s">
        <v>107</v>
      </c>
      <c r="C157" t="s">
        <v>99</v>
      </c>
      <c r="D157" t="s">
        <v>59</v>
      </c>
      <c r="E157" t="s">
        <v>0</v>
      </c>
      <c r="F157">
        <v>503.66399999999999</v>
      </c>
      <c r="G157">
        <v>1.6797800000000001</v>
      </c>
      <c r="H157">
        <v>115.56</v>
      </c>
      <c r="I157">
        <v>184.44</v>
      </c>
    </row>
    <row r="158" spans="1:9" x14ac:dyDescent="0.2">
      <c r="A158" t="s">
        <v>16</v>
      </c>
      <c r="B158" t="s">
        <v>107</v>
      </c>
      <c r="C158" t="s">
        <v>100</v>
      </c>
      <c r="D158" t="s">
        <v>59</v>
      </c>
      <c r="E158" t="s">
        <v>0</v>
      </c>
      <c r="F158">
        <v>303.685</v>
      </c>
      <c r="G158">
        <v>1.0128200000000001</v>
      </c>
      <c r="H158">
        <v>60.72</v>
      </c>
      <c r="I158">
        <v>239.28</v>
      </c>
    </row>
    <row r="159" spans="1:9" x14ac:dyDescent="0.2">
      <c r="A159" t="s">
        <v>16</v>
      </c>
      <c r="B159" t="s">
        <v>107</v>
      </c>
      <c r="C159" t="s">
        <v>101</v>
      </c>
      <c r="D159" t="s">
        <v>59</v>
      </c>
      <c r="E159" t="s">
        <v>0</v>
      </c>
      <c r="F159">
        <v>649.46900000000005</v>
      </c>
      <c r="G159">
        <v>2.1660499999999998</v>
      </c>
      <c r="H159">
        <v>168.36</v>
      </c>
      <c r="I159">
        <v>131.63999999999999</v>
      </c>
    </row>
    <row r="160" spans="1:9" x14ac:dyDescent="0.2">
      <c r="A160" t="s">
        <v>16</v>
      </c>
      <c r="B160" t="s">
        <v>107</v>
      </c>
      <c r="C160" t="s">
        <v>102</v>
      </c>
      <c r="D160" t="s">
        <v>59</v>
      </c>
      <c r="E160" t="s">
        <v>0</v>
      </c>
      <c r="F160">
        <v>609.81299999999999</v>
      </c>
      <c r="G160">
        <v>2.0337900000000002</v>
      </c>
      <c r="H160">
        <v>154.36000000000001</v>
      </c>
      <c r="I160">
        <v>145.63999999999999</v>
      </c>
    </row>
    <row r="161" spans="1:9" x14ac:dyDescent="0.2">
      <c r="A161" t="s">
        <v>16</v>
      </c>
      <c r="B161" t="s">
        <v>107</v>
      </c>
      <c r="C161" t="s">
        <v>103</v>
      </c>
      <c r="D161" t="s">
        <v>59</v>
      </c>
      <c r="E161" t="s">
        <v>0</v>
      </c>
      <c r="F161">
        <v>542.41499999999996</v>
      </c>
      <c r="G161">
        <v>1.8090200000000001</v>
      </c>
      <c r="H161">
        <v>114.32</v>
      </c>
      <c r="I161">
        <v>185.68</v>
      </c>
    </row>
    <row r="162" spans="1:9" x14ac:dyDescent="0.2">
      <c r="A162" t="s">
        <v>16</v>
      </c>
      <c r="B162" t="s">
        <v>107</v>
      </c>
      <c r="C162" t="s">
        <v>104</v>
      </c>
      <c r="D162" t="s">
        <v>59</v>
      </c>
      <c r="E162" t="s">
        <v>0</v>
      </c>
      <c r="F162">
        <v>339.68400000000003</v>
      </c>
      <c r="G162">
        <v>1.1328800000000001</v>
      </c>
      <c r="H162">
        <v>73.92</v>
      </c>
      <c r="I162">
        <v>226.08</v>
      </c>
    </row>
    <row r="163" spans="1:9" x14ac:dyDescent="0.2">
      <c r="A163" t="s">
        <v>16</v>
      </c>
      <c r="B163" t="s">
        <v>107</v>
      </c>
      <c r="C163" t="s">
        <v>105</v>
      </c>
      <c r="D163" t="s">
        <v>59</v>
      </c>
      <c r="E163" t="s">
        <v>0</v>
      </c>
      <c r="F163">
        <v>445.43700000000001</v>
      </c>
      <c r="G163">
        <v>1.4855799999999999</v>
      </c>
      <c r="H163">
        <v>102.28</v>
      </c>
      <c r="I163">
        <v>197.72</v>
      </c>
    </row>
    <row r="164" spans="1:9" x14ac:dyDescent="0.2">
      <c r="A164" t="s">
        <v>16</v>
      </c>
      <c r="B164" t="s">
        <v>107</v>
      </c>
      <c r="C164" t="s">
        <v>106</v>
      </c>
      <c r="D164" t="s">
        <v>59</v>
      </c>
      <c r="E164" t="s">
        <v>0</v>
      </c>
      <c r="F164">
        <v>424.43099999999998</v>
      </c>
      <c r="G164">
        <v>1.41553</v>
      </c>
      <c r="H164">
        <v>97.8</v>
      </c>
      <c r="I164">
        <v>202.2</v>
      </c>
    </row>
    <row r="165" spans="1:9" x14ac:dyDescent="0.2">
      <c r="A165" t="s">
        <v>16</v>
      </c>
      <c r="B165" t="s">
        <v>107</v>
      </c>
      <c r="C165" t="s">
        <v>112</v>
      </c>
      <c r="D165" t="s">
        <v>59</v>
      </c>
      <c r="E165" t="s">
        <v>0</v>
      </c>
      <c r="F165">
        <v>836.20899999999995</v>
      </c>
      <c r="G165">
        <v>2.7888500000000001</v>
      </c>
      <c r="H165">
        <v>202.32</v>
      </c>
      <c r="I165">
        <v>97.68</v>
      </c>
    </row>
    <row r="166" spans="1:9" x14ac:dyDescent="0.2">
      <c r="A166" t="s">
        <v>16</v>
      </c>
      <c r="B166" t="s">
        <v>107</v>
      </c>
      <c r="C166" t="s">
        <v>113</v>
      </c>
      <c r="D166" t="s">
        <v>59</v>
      </c>
      <c r="E166" t="s">
        <v>0</v>
      </c>
      <c r="F166">
        <v>443.05</v>
      </c>
      <c r="G166">
        <v>1.4776199999999999</v>
      </c>
      <c r="H166">
        <v>98.2</v>
      </c>
      <c r="I166">
        <v>201.8</v>
      </c>
    </row>
    <row r="167" spans="1:9" x14ac:dyDescent="0.2">
      <c r="A167" t="s">
        <v>16</v>
      </c>
      <c r="B167" t="s">
        <v>107</v>
      </c>
      <c r="C167" t="s">
        <v>114</v>
      </c>
      <c r="D167" t="s">
        <v>59</v>
      </c>
      <c r="E167" t="s">
        <v>0</v>
      </c>
      <c r="F167">
        <v>530.70399999999995</v>
      </c>
      <c r="G167">
        <v>1.76996</v>
      </c>
      <c r="H167">
        <v>130.91999999999999</v>
      </c>
      <c r="I167">
        <v>169.08</v>
      </c>
    </row>
    <row r="168" spans="1:9" x14ac:dyDescent="0.2">
      <c r="A168" t="s">
        <v>16</v>
      </c>
      <c r="B168" t="s">
        <v>107</v>
      </c>
      <c r="C168" t="s">
        <v>115</v>
      </c>
      <c r="D168" t="s">
        <v>59</v>
      </c>
      <c r="E168" t="s">
        <v>0</v>
      </c>
      <c r="F168">
        <v>474.29500000000002</v>
      </c>
      <c r="G168">
        <v>1.5818300000000001</v>
      </c>
      <c r="H168">
        <v>122.28</v>
      </c>
      <c r="I168">
        <v>177.72</v>
      </c>
    </row>
    <row r="169" spans="1:9" x14ac:dyDescent="0.2">
      <c r="A169" t="s">
        <v>16</v>
      </c>
      <c r="B169" t="s">
        <v>116</v>
      </c>
      <c r="C169" t="s">
        <v>108</v>
      </c>
      <c r="D169" t="s">
        <v>19</v>
      </c>
      <c r="E169" t="s">
        <v>0</v>
      </c>
      <c r="F169">
        <v>611.89</v>
      </c>
      <c r="G169">
        <v>2.0407199999999999</v>
      </c>
      <c r="H169">
        <v>152</v>
      </c>
      <c r="I169">
        <v>148</v>
      </c>
    </row>
    <row r="170" spans="1:9" x14ac:dyDescent="0.2">
      <c r="A170" t="s">
        <v>16</v>
      </c>
      <c r="B170" t="s">
        <v>116</v>
      </c>
      <c r="C170" t="s">
        <v>18</v>
      </c>
      <c r="D170" t="s">
        <v>19</v>
      </c>
      <c r="E170" t="s">
        <v>0</v>
      </c>
      <c r="F170">
        <v>622.553</v>
      </c>
      <c r="G170">
        <v>2.0762800000000001</v>
      </c>
      <c r="H170">
        <v>158.4</v>
      </c>
      <c r="I170">
        <v>141.6</v>
      </c>
    </row>
    <row r="171" spans="1:9" x14ac:dyDescent="0.2">
      <c r="A171" t="s">
        <v>16</v>
      </c>
      <c r="B171" t="s">
        <v>116</v>
      </c>
      <c r="C171" t="s">
        <v>20</v>
      </c>
      <c r="D171" t="s">
        <v>19</v>
      </c>
      <c r="E171" t="s">
        <v>0</v>
      </c>
      <c r="F171">
        <v>420.14499999999998</v>
      </c>
      <c r="G171">
        <v>1.40123</v>
      </c>
      <c r="H171">
        <v>93.52</v>
      </c>
      <c r="I171">
        <v>206.48</v>
      </c>
    </row>
    <row r="172" spans="1:9" x14ac:dyDescent="0.2">
      <c r="A172" t="s">
        <v>16</v>
      </c>
      <c r="B172" t="s">
        <v>116</v>
      </c>
      <c r="C172" t="s">
        <v>21</v>
      </c>
      <c r="D172" t="s">
        <v>19</v>
      </c>
      <c r="E172" t="s">
        <v>0</v>
      </c>
      <c r="F172">
        <v>284.18299999999999</v>
      </c>
      <c r="G172">
        <v>0.94778099999999998</v>
      </c>
      <c r="H172">
        <v>59.08</v>
      </c>
      <c r="I172">
        <v>240.92</v>
      </c>
    </row>
    <row r="173" spans="1:9" x14ac:dyDescent="0.2">
      <c r="A173" t="s">
        <v>16</v>
      </c>
      <c r="B173" t="s">
        <v>116</v>
      </c>
      <c r="C173" t="s">
        <v>22</v>
      </c>
      <c r="D173" t="s">
        <v>19</v>
      </c>
      <c r="E173" t="s">
        <v>0</v>
      </c>
      <c r="F173">
        <v>419.54700000000003</v>
      </c>
      <c r="G173">
        <v>1.39924</v>
      </c>
      <c r="H173">
        <v>101.48</v>
      </c>
      <c r="I173">
        <v>198.52</v>
      </c>
    </row>
    <row r="174" spans="1:9" x14ac:dyDescent="0.2">
      <c r="A174" t="s">
        <v>16</v>
      </c>
      <c r="B174" t="s">
        <v>116</v>
      </c>
      <c r="C174" t="s">
        <v>109</v>
      </c>
      <c r="D174" t="s">
        <v>19</v>
      </c>
      <c r="E174" t="s">
        <v>0</v>
      </c>
      <c r="F174">
        <v>237.00299999999999</v>
      </c>
      <c r="G174">
        <v>0.79043099999999999</v>
      </c>
      <c r="H174">
        <v>41.36</v>
      </c>
      <c r="I174">
        <v>258.64</v>
      </c>
    </row>
    <row r="175" spans="1:9" x14ac:dyDescent="0.2">
      <c r="A175" t="s">
        <v>16</v>
      </c>
      <c r="B175" t="s">
        <v>116</v>
      </c>
      <c r="C175" t="s">
        <v>23</v>
      </c>
      <c r="D175" t="s">
        <v>19</v>
      </c>
      <c r="E175" t="s">
        <v>0</v>
      </c>
      <c r="F175">
        <v>355.791</v>
      </c>
      <c r="G175">
        <v>1.1866000000000001</v>
      </c>
      <c r="H175">
        <v>74.64</v>
      </c>
      <c r="I175">
        <v>225.36</v>
      </c>
    </row>
    <row r="176" spans="1:9" x14ac:dyDescent="0.2">
      <c r="A176" t="s">
        <v>16</v>
      </c>
      <c r="B176" t="s">
        <v>116</v>
      </c>
      <c r="C176" t="s">
        <v>110</v>
      </c>
      <c r="D176" t="s">
        <v>19</v>
      </c>
      <c r="E176" t="s">
        <v>0</v>
      </c>
      <c r="F176">
        <v>394.74799999999999</v>
      </c>
      <c r="G176">
        <v>1.31653</v>
      </c>
      <c r="H176">
        <v>83.32</v>
      </c>
      <c r="I176">
        <v>216.68</v>
      </c>
    </row>
    <row r="177" spans="1:9" x14ac:dyDescent="0.2">
      <c r="A177" t="s">
        <v>16</v>
      </c>
      <c r="B177" t="s">
        <v>116</v>
      </c>
      <c r="C177" t="s">
        <v>24</v>
      </c>
      <c r="D177" t="s">
        <v>19</v>
      </c>
      <c r="E177" t="s">
        <v>0</v>
      </c>
      <c r="F177">
        <v>421.53100000000001</v>
      </c>
      <c r="G177">
        <v>1.40585</v>
      </c>
      <c r="H177">
        <v>93.16</v>
      </c>
      <c r="I177">
        <v>206.84</v>
      </c>
    </row>
    <row r="178" spans="1:9" x14ac:dyDescent="0.2">
      <c r="A178" t="s">
        <v>16</v>
      </c>
      <c r="B178" t="s">
        <v>116</v>
      </c>
      <c r="C178" t="s">
        <v>25</v>
      </c>
      <c r="D178" t="s">
        <v>19</v>
      </c>
      <c r="E178" t="s">
        <v>0</v>
      </c>
      <c r="F178">
        <v>265.62099999999998</v>
      </c>
      <c r="G178">
        <v>0.885876</v>
      </c>
      <c r="H178">
        <v>45.36</v>
      </c>
      <c r="I178">
        <v>254.64</v>
      </c>
    </row>
    <row r="179" spans="1:9" x14ac:dyDescent="0.2">
      <c r="A179" t="s">
        <v>16</v>
      </c>
      <c r="B179" t="s">
        <v>116</v>
      </c>
      <c r="C179" t="s">
        <v>26</v>
      </c>
      <c r="D179" t="s">
        <v>19</v>
      </c>
      <c r="E179" t="s">
        <v>0</v>
      </c>
      <c r="F179">
        <v>406.75</v>
      </c>
      <c r="G179">
        <v>1.35656</v>
      </c>
      <c r="H179">
        <v>93.96</v>
      </c>
      <c r="I179">
        <v>206.04</v>
      </c>
    </row>
    <row r="180" spans="1:9" x14ac:dyDescent="0.2">
      <c r="A180" t="s">
        <v>16</v>
      </c>
      <c r="B180" t="s">
        <v>116</v>
      </c>
      <c r="C180" t="s">
        <v>27</v>
      </c>
      <c r="D180" t="s">
        <v>59</v>
      </c>
      <c r="E180" t="s">
        <v>0</v>
      </c>
      <c r="F180">
        <v>361.80599999999998</v>
      </c>
      <c r="G180">
        <v>1.2066600000000001</v>
      </c>
      <c r="H180">
        <v>62.44</v>
      </c>
      <c r="I180">
        <v>237.56</v>
      </c>
    </row>
    <row r="181" spans="1:9" x14ac:dyDescent="0.2">
      <c r="A181" t="s">
        <v>16</v>
      </c>
      <c r="B181" t="s">
        <v>116</v>
      </c>
      <c r="C181" t="s">
        <v>28</v>
      </c>
      <c r="D181" t="s">
        <v>59</v>
      </c>
      <c r="E181" t="s">
        <v>0</v>
      </c>
      <c r="F181">
        <v>361.78199999999998</v>
      </c>
      <c r="G181">
        <v>1.20658</v>
      </c>
      <c r="H181">
        <v>74.92</v>
      </c>
      <c r="I181">
        <v>225.08</v>
      </c>
    </row>
    <row r="182" spans="1:9" x14ac:dyDescent="0.2">
      <c r="A182" t="s">
        <v>16</v>
      </c>
      <c r="B182" t="s">
        <v>116</v>
      </c>
      <c r="C182" t="s">
        <v>29</v>
      </c>
      <c r="D182" t="s">
        <v>59</v>
      </c>
      <c r="E182" t="s">
        <v>0</v>
      </c>
      <c r="F182">
        <v>571.81899999999996</v>
      </c>
      <c r="G182">
        <v>1.9070800000000001</v>
      </c>
      <c r="H182">
        <v>150.24</v>
      </c>
      <c r="I182">
        <v>149.76</v>
      </c>
    </row>
    <row r="183" spans="1:9" x14ac:dyDescent="0.2">
      <c r="A183" t="s">
        <v>16</v>
      </c>
      <c r="B183" t="s">
        <v>116</v>
      </c>
      <c r="C183" t="s">
        <v>31</v>
      </c>
      <c r="D183" t="s">
        <v>59</v>
      </c>
      <c r="E183" t="s">
        <v>0</v>
      </c>
      <c r="F183">
        <v>496.71899999999999</v>
      </c>
      <c r="G183">
        <v>1.6566099999999999</v>
      </c>
      <c r="H183">
        <v>118.96</v>
      </c>
      <c r="I183">
        <v>181.04</v>
      </c>
    </row>
    <row r="184" spans="1:9" x14ac:dyDescent="0.2">
      <c r="A184" t="s">
        <v>16</v>
      </c>
      <c r="B184" t="s">
        <v>116</v>
      </c>
      <c r="C184" t="s">
        <v>32</v>
      </c>
      <c r="D184" t="s">
        <v>59</v>
      </c>
      <c r="E184" t="s">
        <v>0</v>
      </c>
      <c r="F184">
        <v>319.42</v>
      </c>
      <c r="G184">
        <v>1.0652999999999999</v>
      </c>
      <c r="H184">
        <v>76.56</v>
      </c>
      <c r="I184">
        <v>223.44</v>
      </c>
    </row>
    <row r="185" spans="1:9" x14ac:dyDescent="0.2">
      <c r="A185" t="s">
        <v>16</v>
      </c>
      <c r="B185" t="s">
        <v>116</v>
      </c>
      <c r="C185" t="s">
        <v>33</v>
      </c>
      <c r="D185" t="s">
        <v>59</v>
      </c>
      <c r="E185" t="s">
        <v>0</v>
      </c>
      <c r="F185">
        <v>418.84100000000001</v>
      </c>
      <c r="G185">
        <v>1.3968799999999999</v>
      </c>
      <c r="H185">
        <v>98.32</v>
      </c>
      <c r="I185">
        <v>201.68</v>
      </c>
    </row>
    <row r="186" spans="1:9" x14ac:dyDescent="0.2">
      <c r="A186" t="s">
        <v>16</v>
      </c>
      <c r="B186" t="s">
        <v>116</v>
      </c>
      <c r="C186" t="s">
        <v>34</v>
      </c>
      <c r="D186" t="s">
        <v>59</v>
      </c>
      <c r="E186" t="s">
        <v>0</v>
      </c>
      <c r="F186">
        <v>343.52499999999998</v>
      </c>
      <c r="G186">
        <v>1.1456900000000001</v>
      </c>
      <c r="H186">
        <v>75.16</v>
      </c>
      <c r="I186">
        <v>224.84</v>
      </c>
    </row>
    <row r="187" spans="1:9" x14ac:dyDescent="0.2">
      <c r="A187" t="s">
        <v>16</v>
      </c>
      <c r="B187" t="s">
        <v>116</v>
      </c>
      <c r="C187" t="s">
        <v>35</v>
      </c>
      <c r="D187" t="s">
        <v>59</v>
      </c>
      <c r="E187" t="s">
        <v>0</v>
      </c>
      <c r="F187">
        <v>456.67700000000002</v>
      </c>
      <c r="G187">
        <v>1.5230699999999999</v>
      </c>
      <c r="H187">
        <v>113.88</v>
      </c>
      <c r="I187">
        <v>186.12</v>
      </c>
    </row>
    <row r="188" spans="1:9" x14ac:dyDescent="0.2">
      <c r="A188" t="s">
        <v>16</v>
      </c>
      <c r="B188" t="s">
        <v>116</v>
      </c>
      <c r="C188" t="s">
        <v>36</v>
      </c>
      <c r="D188" t="s">
        <v>59</v>
      </c>
      <c r="E188" t="s">
        <v>0</v>
      </c>
      <c r="F188">
        <v>365.17500000000001</v>
      </c>
      <c r="G188">
        <v>1.2179</v>
      </c>
      <c r="H188">
        <v>85.32</v>
      </c>
      <c r="I188">
        <v>214.68</v>
      </c>
    </row>
    <row r="189" spans="1:9" x14ac:dyDescent="0.2">
      <c r="A189" t="s">
        <v>16</v>
      </c>
      <c r="B189" t="s">
        <v>116</v>
      </c>
      <c r="C189" t="s">
        <v>37</v>
      </c>
      <c r="D189" t="s">
        <v>59</v>
      </c>
      <c r="E189" t="s">
        <v>0</v>
      </c>
      <c r="F189">
        <v>391.87599999999998</v>
      </c>
      <c r="G189">
        <v>1.3069500000000001</v>
      </c>
      <c r="H189">
        <v>92.08</v>
      </c>
      <c r="I189">
        <v>207.92</v>
      </c>
    </row>
    <row r="190" spans="1:9" x14ac:dyDescent="0.2">
      <c r="A190" t="s">
        <v>16</v>
      </c>
      <c r="B190" t="s">
        <v>116</v>
      </c>
      <c r="C190" t="s">
        <v>38</v>
      </c>
      <c r="D190" t="s">
        <v>59</v>
      </c>
      <c r="E190" t="s">
        <v>0</v>
      </c>
      <c r="F190">
        <v>392.08600000000001</v>
      </c>
      <c r="G190">
        <v>1.30765</v>
      </c>
      <c r="H190">
        <v>92.76</v>
      </c>
      <c r="I190">
        <v>207.24</v>
      </c>
    </row>
    <row r="191" spans="1:9" x14ac:dyDescent="0.2">
      <c r="A191" t="s">
        <v>16</v>
      </c>
      <c r="B191" t="s">
        <v>116</v>
      </c>
      <c r="C191" t="s">
        <v>39</v>
      </c>
      <c r="D191" t="s">
        <v>59</v>
      </c>
      <c r="E191" t="s">
        <v>0</v>
      </c>
      <c r="F191">
        <v>409.42599999999999</v>
      </c>
      <c r="G191">
        <v>1.36548</v>
      </c>
      <c r="H191">
        <v>94.72</v>
      </c>
      <c r="I191">
        <v>205.28</v>
      </c>
    </row>
    <row r="192" spans="1:9" x14ac:dyDescent="0.2">
      <c r="A192" t="s">
        <v>16</v>
      </c>
      <c r="B192" t="s">
        <v>116</v>
      </c>
      <c r="C192" t="s">
        <v>40</v>
      </c>
      <c r="D192" t="s">
        <v>59</v>
      </c>
      <c r="E192" t="s">
        <v>0</v>
      </c>
      <c r="F192">
        <v>492.50200000000001</v>
      </c>
      <c r="G192">
        <v>1.64255</v>
      </c>
      <c r="H192">
        <v>118.8</v>
      </c>
      <c r="I192">
        <v>181.2</v>
      </c>
    </row>
    <row r="193" spans="1:9" x14ac:dyDescent="0.2">
      <c r="A193" t="s">
        <v>16</v>
      </c>
      <c r="B193" t="s">
        <v>116</v>
      </c>
      <c r="C193" t="s">
        <v>111</v>
      </c>
      <c r="D193" t="s">
        <v>59</v>
      </c>
      <c r="E193" t="s">
        <v>0</v>
      </c>
      <c r="F193">
        <v>400.983</v>
      </c>
      <c r="G193">
        <v>1.3373200000000001</v>
      </c>
      <c r="H193">
        <v>97.56</v>
      </c>
      <c r="I193">
        <v>202.44</v>
      </c>
    </row>
    <row r="194" spans="1:9" x14ac:dyDescent="0.2">
      <c r="A194" t="s">
        <v>16</v>
      </c>
      <c r="B194" t="s">
        <v>116</v>
      </c>
      <c r="C194" t="s">
        <v>41</v>
      </c>
      <c r="D194" t="s">
        <v>59</v>
      </c>
      <c r="E194" t="s">
        <v>0</v>
      </c>
      <c r="F194">
        <v>404.98700000000002</v>
      </c>
      <c r="G194">
        <v>1.3506800000000001</v>
      </c>
      <c r="H194">
        <v>93.12</v>
      </c>
      <c r="I194">
        <v>206.88</v>
      </c>
    </row>
    <row r="195" spans="1:9" x14ac:dyDescent="0.2">
      <c r="A195" t="s">
        <v>16</v>
      </c>
      <c r="B195" t="s">
        <v>116</v>
      </c>
      <c r="C195" t="s">
        <v>43</v>
      </c>
      <c r="D195" t="s">
        <v>59</v>
      </c>
      <c r="E195" t="s">
        <v>0</v>
      </c>
      <c r="F195">
        <v>394.59399999999999</v>
      </c>
      <c r="G195">
        <v>1.3160099999999999</v>
      </c>
      <c r="H195">
        <v>89.88</v>
      </c>
      <c r="I195">
        <v>210.12</v>
      </c>
    </row>
    <row r="196" spans="1:9" x14ac:dyDescent="0.2">
      <c r="A196" t="s">
        <v>16</v>
      </c>
      <c r="B196" t="s">
        <v>116</v>
      </c>
      <c r="C196" t="s">
        <v>44</v>
      </c>
      <c r="D196" t="s">
        <v>59</v>
      </c>
      <c r="E196" t="s">
        <v>0</v>
      </c>
      <c r="F196">
        <v>333.60399999999998</v>
      </c>
      <c r="G196">
        <v>1.1126100000000001</v>
      </c>
      <c r="H196">
        <v>72.8</v>
      </c>
      <c r="I196">
        <v>227.2</v>
      </c>
    </row>
    <row r="197" spans="1:9" x14ac:dyDescent="0.2">
      <c r="A197" t="s">
        <v>16</v>
      </c>
      <c r="B197" t="s">
        <v>116</v>
      </c>
      <c r="C197" t="s">
        <v>45</v>
      </c>
      <c r="D197" t="s">
        <v>59</v>
      </c>
      <c r="E197" t="s">
        <v>0</v>
      </c>
      <c r="F197">
        <v>257.54899999999998</v>
      </c>
      <c r="G197">
        <v>0.85895299999999997</v>
      </c>
      <c r="H197">
        <v>52.56</v>
      </c>
      <c r="I197">
        <v>247.44</v>
      </c>
    </row>
    <row r="198" spans="1:9" x14ac:dyDescent="0.2">
      <c r="A198" t="s">
        <v>16</v>
      </c>
      <c r="B198" t="s">
        <v>116</v>
      </c>
      <c r="C198" t="s">
        <v>46</v>
      </c>
      <c r="D198" t="s">
        <v>59</v>
      </c>
      <c r="E198" t="s">
        <v>0</v>
      </c>
      <c r="F198">
        <v>214.98099999999999</v>
      </c>
      <c r="G198">
        <v>0.71698499999999998</v>
      </c>
      <c r="H198">
        <v>37.840000000000003</v>
      </c>
      <c r="I198">
        <v>262.16000000000003</v>
      </c>
    </row>
    <row r="199" spans="1:9" x14ac:dyDescent="0.2">
      <c r="A199" t="s">
        <v>16</v>
      </c>
      <c r="B199" t="s">
        <v>116</v>
      </c>
      <c r="C199" t="s">
        <v>47</v>
      </c>
      <c r="D199" t="s">
        <v>59</v>
      </c>
      <c r="E199" t="s">
        <v>0</v>
      </c>
      <c r="F199">
        <v>584.68499999999995</v>
      </c>
      <c r="G199">
        <v>1.9499899999999999</v>
      </c>
      <c r="H199">
        <v>136.80000000000001</v>
      </c>
      <c r="I199">
        <v>163.19999999999999</v>
      </c>
    </row>
    <row r="200" spans="1:9" x14ac:dyDescent="0.2">
      <c r="A200" t="s">
        <v>16</v>
      </c>
      <c r="B200" t="s">
        <v>116</v>
      </c>
      <c r="C200" t="s">
        <v>48</v>
      </c>
      <c r="D200" t="s">
        <v>59</v>
      </c>
      <c r="E200" t="s">
        <v>0</v>
      </c>
      <c r="F200">
        <v>317.81599999999997</v>
      </c>
      <c r="G200">
        <v>1.0599499999999999</v>
      </c>
      <c r="H200">
        <v>62.92</v>
      </c>
      <c r="I200">
        <v>237.08</v>
      </c>
    </row>
    <row r="201" spans="1:9" x14ac:dyDescent="0.2">
      <c r="A201" t="s">
        <v>16</v>
      </c>
      <c r="B201" t="s">
        <v>116</v>
      </c>
      <c r="C201" t="s">
        <v>49</v>
      </c>
      <c r="D201" t="s">
        <v>59</v>
      </c>
      <c r="E201" t="s">
        <v>0</v>
      </c>
      <c r="F201">
        <v>457.04899999999998</v>
      </c>
      <c r="G201">
        <v>1.5243100000000001</v>
      </c>
      <c r="H201">
        <v>105.12</v>
      </c>
      <c r="I201">
        <v>194.88</v>
      </c>
    </row>
    <row r="202" spans="1:9" x14ac:dyDescent="0.2">
      <c r="A202" t="s">
        <v>16</v>
      </c>
      <c r="B202" t="s">
        <v>116</v>
      </c>
      <c r="C202" t="s">
        <v>50</v>
      </c>
      <c r="D202" t="s">
        <v>59</v>
      </c>
      <c r="E202" t="s">
        <v>0</v>
      </c>
      <c r="F202">
        <v>545.91</v>
      </c>
      <c r="G202">
        <v>1.82067</v>
      </c>
      <c r="H202">
        <v>142.28</v>
      </c>
      <c r="I202">
        <v>157.72</v>
      </c>
    </row>
    <row r="203" spans="1:9" x14ac:dyDescent="0.2">
      <c r="A203" t="s">
        <v>16</v>
      </c>
      <c r="B203" t="s">
        <v>116</v>
      </c>
      <c r="C203" t="s">
        <v>51</v>
      </c>
      <c r="D203" t="s">
        <v>59</v>
      </c>
      <c r="E203" t="s">
        <v>0</v>
      </c>
      <c r="F203">
        <v>464.19299999999998</v>
      </c>
      <c r="G203">
        <v>1.5481400000000001</v>
      </c>
      <c r="H203">
        <v>114.4</v>
      </c>
      <c r="I203">
        <v>185.6</v>
      </c>
    </row>
  </sheetData>
  <phoneticPr fontId="3" type="noConversion"/>
  <pageMargins left="0.7" right="0.7" top="0.75" bottom="0.75" header="0.3" footer="0.3"/>
  <pageSetup paperSize="429496729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55F8-860E-3246-B495-E1E940927CCA}">
  <dimension ref="A1:I144"/>
  <sheetViews>
    <sheetView tabSelected="1" topLeftCell="A95" workbookViewId="0">
      <selection activeCell="F110" sqref="F110:F120"/>
    </sheetView>
  </sheetViews>
  <sheetFormatPr baseColWidth="10" defaultColWidth="8.83203125" defaultRowHeight="15" x14ac:dyDescent="0.2"/>
  <sheetData>
    <row r="1" spans="1:9" x14ac:dyDescent="0.2">
      <c r="A1" t="s">
        <v>0</v>
      </c>
      <c r="B1" t="s">
        <v>0</v>
      </c>
      <c r="C1" t="s">
        <v>0</v>
      </c>
      <c r="D1" t="s">
        <v>1</v>
      </c>
      <c r="E1" t="s">
        <v>1</v>
      </c>
      <c r="F1" t="s">
        <v>2</v>
      </c>
      <c r="G1" t="s">
        <v>3</v>
      </c>
      <c r="H1" t="s">
        <v>4</v>
      </c>
      <c r="I1" t="s">
        <v>4</v>
      </c>
    </row>
    <row r="2" spans="1:9" x14ac:dyDescent="0.2">
      <c r="A2" t="s">
        <v>0</v>
      </c>
      <c r="B2" t="s">
        <v>0</v>
      </c>
      <c r="C2" t="s">
        <v>0</v>
      </c>
      <c r="D2" t="s">
        <v>1</v>
      </c>
      <c r="E2" t="s">
        <v>1</v>
      </c>
      <c r="F2" t="s">
        <v>5</v>
      </c>
      <c r="G2" t="s">
        <v>5</v>
      </c>
      <c r="H2" t="s">
        <v>6</v>
      </c>
      <c r="I2" t="s">
        <v>7</v>
      </c>
    </row>
    <row r="3" spans="1:9" x14ac:dyDescent="0.2">
      <c r="A3" t="s">
        <v>0</v>
      </c>
      <c r="B3" t="s">
        <v>0</v>
      </c>
      <c r="C3" t="s">
        <v>0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12</v>
      </c>
    </row>
    <row r="4" spans="1:9" x14ac:dyDescent="0.2">
      <c r="A4" t="s">
        <v>0</v>
      </c>
      <c r="B4" t="s">
        <v>0</v>
      </c>
      <c r="C4" t="s">
        <v>0</v>
      </c>
      <c r="D4" t="s">
        <v>0</v>
      </c>
      <c r="E4" t="s">
        <v>0</v>
      </c>
      <c r="F4" t="s">
        <v>13</v>
      </c>
      <c r="G4" t="s">
        <v>14</v>
      </c>
      <c r="H4" t="s">
        <v>15</v>
      </c>
      <c r="I4" t="s">
        <v>15</v>
      </c>
    </row>
    <row r="5" spans="1:9" x14ac:dyDescent="0.2">
      <c r="A5" t="s">
        <v>16</v>
      </c>
      <c r="B5" t="s">
        <v>17</v>
      </c>
      <c r="C5" t="s">
        <v>58</v>
      </c>
      <c r="D5" t="s">
        <v>59</v>
      </c>
      <c r="E5" t="s">
        <v>0</v>
      </c>
      <c r="F5">
        <v>158.23599999999999</v>
      </c>
      <c r="G5">
        <v>0.52794600000000003</v>
      </c>
      <c r="H5">
        <v>25.4</v>
      </c>
      <c r="I5">
        <v>274.60000000000002</v>
      </c>
    </row>
    <row r="6" spans="1:9" x14ac:dyDescent="0.2">
      <c r="A6" t="s">
        <v>16</v>
      </c>
      <c r="B6" t="s">
        <v>17</v>
      </c>
      <c r="C6" t="s">
        <v>60</v>
      </c>
      <c r="D6" t="s">
        <v>59</v>
      </c>
      <c r="E6" t="s">
        <v>0</v>
      </c>
      <c r="F6">
        <v>500.10199999999998</v>
      </c>
      <c r="G6">
        <v>1.66856</v>
      </c>
      <c r="H6">
        <v>116.6</v>
      </c>
      <c r="I6">
        <v>183.4</v>
      </c>
    </row>
    <row r="7" spans="1:9" x14ac:dyDescent="0.2">
      <c r="A7" t="s">
        <v>16</v>
      </c>
      <c r="B7" t="s">
        <v>17</v>
      </c>
      <c r="C7" t="s">
        <v>61</v>
      </c>
      <c r="D7" t="s">
        <v>59</v>
      </c>
      <c r="E7" t="s">
        <v>0</v>
      </c>
      <c r="F7">
        <v>452.601</v>
      </c>
      <c r="G7">
        <v>1.5100800000000001</v>
      </c>
      <c r="H7">
        <v>107.68</v>
      </c>
      <c r="I7">
        <v>192.32</v>
      </c>
    </row>
    <row r="8" spans="1:9" x14ac:dyDescent="0.2">
      <c r="A8" t="s">
        <v>16</v>
      </c>
      <c r="B8" t="s">
        <v>17</v>
      </c>
      <c r="C8" t="s">
        <v>62</v>
      </c>
      <c r="D8" t="s">
        <v>59</v>
      </c>
      <c r="E8" t="s">
        <v>0</v>
      </c>
      <c r="F8">
        <v>221.42699999999999</v>
      </c>
      <c r="G8">
        <v>0.73877899999999996</v>
      </c>
      <c r="H8">
        <v>45.08</v>
      </c>
      <c r="I8">
        <v>254.92</v>
      </c>
    </row>
    <row r="9" spans="1:9" x14ac:dyDescent="0.2">
      <c r="A9" t="s">
        <v>16</v>
      </c>
      <c r="B9" t="s">
        <v>17</v>
      </c>
      <c r="C9" t="s">
        <v>63</v>
      </c>
      <c r="D9" t="s">
        <v>59</v>
      </c>
      <c r="E9" t="s">
        <v>0</v>
      </c>
      <c r="F9">
        <v>482.69400000000002</v>
      </c>
      <c r="G9">
        <v>1.6104799999999999</v>
      </c>
      <c r="H9">
        <v>103.8</v>
      </c>
      <c r="I9">
        <v>196.2</v>
      </c>
    </row>
    <row r="10" spans="1:9" x14ac:dyDescent="0.2">
      <c r="A10" t="s">
        <v>16</v>
      </c>
      <c r="B10" t="s">
        <v>17</v>
      </c>
      <c r="C10" t="s">
        <v>64</v>
      </c>
      <c r="D10" t="s">
        <v>59</v>
      </c>
      <c r="E10" t="s">
        <v>0</v>
      </c>
      <c r="F10">
        <v>190.1</v>
      </c>
      <c r="G10">
        <v>0.63425900000000002</v>
      </c>
      <c r="H10">
        <v>26.96</v>
      </c>
      <c r="I10">
        <v>273.04000000000002</v>
      </c>
    </row>
    <row r="11" spans="1:9" x14ac:dyDescent="0.2">
      <c r="A11" t="s">
        <v>16</v>
      </c>
      <c r="B11" t="s">
        <v>17</v>
      </c>
      <c r="C11" t="s">
        <v>65</v>
      </c>
      <c r="D11" t="s">
        <v>59</v>
      </c>
      <c r="E11" t="s">
        <v>0</v>
      </c>
      <c r="F11">
        <v>387.55599999999998</v>
      </c>
      <c r="G11">
        <v>1.2930600000000001</v>
      </c>
      <c r="H11">
        <v>83.64</v>
      </c>
      <c r="I11">
        <v>216.36</v>
      </c>
    </row>
    <row r="12" spans="1:9" x14ac:dyDescent="0.2">
      <c r="A12" t="s">
        <v>16</v>
      </c>
      <c r="B12" t="s">
        <v>17</v>
      </c>
      <c r="C12" t="s">
        <v>66</v>
      </c>
      <c r="D12" t="s">
        <v>59</v>
      </c>
      <c r="E12" t="s">
        <v>0</v>
      </c>
      <c r="F12">
        <v>429.18200000000002</v>
      </c>
      <c r="G12">
        <v>1.43194</v>
      </c>
      <c r="H12">
        <v>95.08</v>
      </c>
      <c r="I12">
        <v>204.92</v>
      </c>
    </row>
    <row r="13" spans="1:9" x14ac:dyDescent="0.2">
      <c r="A13" t="s">
        <v>16</v>
      </c>
      <c r="B13" t="s">
        <v>17</v>
      </c>
      <c r="C13" t="s">
        <v>67</v>
      </c>
      <c r="D13" t="s">
        <v>59</v>
      </c>
      <c r="E13" t="s">
        <v>0</v>
      </c>
      <c r="F13">
        <v>341.36</v>
      </c>
      <c r="G13">
        <v>1.13893</v>
      </c>
      <c r="H13">
        <v>68.44</v>
      </c>
      <c r="I13">
        <v>231.56</v>
      </c>
    </row>
    <row r="14" spans="1:9" x14ac:dyDescent="0.2">
      <c r="A14" t="s">
        <v>16</v>
      </c>
      <c r="B14" t="s">
        <v>17</v>
      </c>
      <c r="C14" t="s">
        <v>68</v>
      </c>
      <c r="D14" t="s">
        <v>59</v>
      </c>
      <c r="E14" t="s">
        <v>0</v>
      </c>
      <c r="F14">
        <v>410.80500000000001</v>
      </c>
      <c r="G14">
        <v>1.37063</v>
      </c>
      <c r="H14">
        <v>99.92</v>
      </c>
      <c r="I14">
        <v>200.08</v>
      </c>
    </row>
    <row r="15" spans="1:9" x14ac:dyDescent="0.2">
      <c r="A15" t="s">
        <v>16</v>
      </c>
      <c r="B15" t="s">
        <v>17</v>
      </c>
      <c r="C15" t="s">
        <v>69</v>
      </c>
      <c r="D15" t="s">
        <v>59</v>
      </c>
      <c r="E15" t="s">
        <v>0</v>
      </c>
      <c r="F15">
        <v>536.64300000000003</v>
      </c>
      <c r="G15">
        <v>1.7904800000000001</v>
      </c>
      <c r="H15">
        <v>126.4</v>
      </c>
      <c r="I15">
        <v>173.6</v>
      </c>
    </row>
    <row r="16" spans="1:9" x14ac:dyDescent="0.2">
      <c r="A16" t="s">
        <v>16</v>
      </c>
      <c r="B16" t="s">
        <v>17</v>
      </c>
      <c r="C16" t="s">
        <v>70</v>
      </c>
      <c r="D16" t="s">
        <v>59</v>
      </c>
      <c r="E16" t="s">
        <v>0</v>
      </c>
      <c r="F16">
        <v>445.10700000000003</v>
      </c>
      <c r="G16">
        <v>1.48508</v>
      </c>
      <c r="H16">
        <v>103.68</v>
      </c>
      <c r="I16">
        <v>196.32</v>
      </c>
    </row>
    <row r="17" spans="1:9" x14ac:dyDescent="0.2">
      <c r="A17" t="s">
        <v>16</v>
      </c>
      <c r="B17" t="s">
        <v>17</v>
      </c>
      <c r="C17" t="s">
        <v>71</v>
      </c>
      <c r="D17" t="s">
        <v>59</v>
      </c>
      <c r="E17" t="s">
        <v>0</v>
      </c>
      <c r="F17">
        <v>427.47500000000002</v>
      </c>
      <c r="G17">
        <v>1.42625</v>
      </c>
      <c r="H17">
        <v>107.92</v>
      </c>
      <c r="I17">
        <v>192.08</v>
      </c>
    </row>
    <row r="18" spans="1:9" x14ac:dyDescent="0.2">
      <c r="A18" t="s">
        <v>16</v>
      </c>
      <c r="B18" t="s">
        <v>17</v>
      </c>
      <c r="C18" t="s">
        <v>72</v>
      </c>
      <c r="D18" t="s">
        <v>59</v>
      </c>
      <c r="E18" t="s">
        <v>0</v>
      </c>
      <c r="F18">
        <v>74.762299999999996</v>
      </c>
      <c r="G18">
        <v>0.249441</v>
      </c>
      <c r="H18">
        <v>11.64</v>
      </c>
      <c r="I18">
        <v>288.36</v>
      </c>
    </row>
    <row r="19" spans="1:9" x14ac:dyDescent="0.2">
      <c r="A19" t="s">
        <v>16</v>
      </c>
      <c r="B19" t="s">
        <v>17</v>
      </c>
      <c r="C19" t="s">
        <v>73</v>
      </c>
      <c r="D19" t="s">
        <v>59</v>
      </c>
      <c r="E19" t="s">
        <v>0</v>
      </c>
      <c r="F19">
        <v>350.98899999999998</v>
      </c>
      <c r="G19">
        <v>1.17106</v>
      </c>
      <c r="H19">
        <v>79.64</v>
      </c>
      <c r="I19">
        <v>220.36</v>
      </c>
    </row>
    <row r="20" spans="1:9" x14ac:dyDescent="0.2">
      <c r="A20" t="s">
        <v>16</v>
      </c>
      <c r="B20" t="s">
        <v>17</v>
      </c>
      <c r="C20" t="s">
        <v>75</v>
      </c>
      <c r="D20" t="s">
        <v>59</v>
      </c>
      <c r="E20" t="s">
        <v>0</v>
      </c>
      <c r="F20">
        <v>584.077</v>
      </c>
      <c r="G20">
        <v>1.9487399999999999</v>
      </c>
      <c r="H20">
        <v>130.63999999999999</v>
      </c>
      <c r="I20">
        <v>169.36</v>
      </c>
    </row>
    <row r="21" spans="1:9" x14ac:dyDescent="0.2">
      <c r="A21" t="s">
        <v>16</v>
      </c>
      <c r="B21" t="s">
        <v>17</v>
      </c>
      <c r="C21" t="s">
        <v>76</v>
      </c>
      <c r="D21" t="s">
        <v>59</v>
      </c>
      <c r="E21" t="s">
        <v>0</v>
      </c>
      <c r="F21">
        <v>117.473</v>
      </c>
      <c r="G21">
        <v>0.39194400000000001</v>
      </c>
      <c r="H21">
        <v>17.04</v>
      </c>
      <c r="I21">
        <v>282.95999999999998</v>
      </c>
    </row>
    <row r="22" spans="1:9" x14ac:dyDescent="0.2">
      <c r="A22" t="s">
        <v>16</v>
      </c>
      <c r="B22" t="s">
        <v>17</v>
      </c>
      <c r="C22" t="s">
        <v>77</v>
      </c>
      <c r="D22" t="s">
        <v>59</v>
      </c>
      <c r="E22" t="s">
        <v>0</v>
      </c>
      <c r="F22">
        <v>531.08799999999997</v>
      </c>
      <c r="G22">
        <v>1.7719499999999999</v>
      </c>
      <c r="H22">
        <v>130.24</v>
      </c>
      <c r="I22">
        <v>169.76</v>
      </c>
    </row>
    <row r="23" spans="1:9" x14ac:dyDescent="0.2">
      <c r="A23" t="s">
        <v>16</v>
      </c>
      <c r="B23" t="s">
        <v>17</v>
      </c>
      <c r="C23" t="s">
        <v>78</v>
      </c>
      <c r="D23" t="s">
        <v>59</v>
      </c>
      <c r="E23" t="s">
        <v>0</v>
      </c>
      <c r="F23">
        <v>410.214</v>
      </c>
      <c r="G23">
        <v>1.36866</v>
      </c>
      <c r="H23">
        <v>89.64</v>
      </c>
      <c r="I23">
        <v>210.36</v>
      </c>
    </row>
    <row r="24" spans="1:9" x14ac:dyDescent="0.2">
      <c r="A24" t="s">
        <v>16</v>
      </c>
      <c r="B24" t="s">
        <v>17</v>
      </c>
      <c r="C24" t="s">
        <v>79</v>
      </c>
      <c r="D24" t="s">
        <v>59</v>
      </c>
      <c r="E24" t="s">
        <v>0</v>
      </c>
      <c r="F24">
        <v>89.702100000000002</v>
      </c>
      <c r="G24">
        <v>0.299286</v>
      </c>
      <c r="H24">
        <v>20.36</v>
      </c>
      <c r="I24">
        <v>279.64</v>
      </c>
    </row>
    <row r="25" spans="1:9" x14ac:dyDescent="0.2">
      <c r="A25" t="s">
        <v>16</v>
      </c>
      <c r="B25" t="s">
        <v>17</v>
      </c>
      <c r="C25" t="s">
        <v>80</v>
      </c>
      <c r="D25" t="s">
        <v>59</v>
      </c>
      <c r="E25" t="s">
        <v>0</v>
      </c>
      <c r="F25">
        <v>592.42100000000005</v>
      </c>
      <c r="G25">
        <v>1.97658</v>
      </c>
      <c r="H25">
        <v>162.6</v>
      </c>
      <c r="I25">
        <v>137.4</v>
      </c>
    </row>
    <row r="26" spans="1:9" x14ac:dyDescent="0.2">
      <c r="A26" t="s">
        <v>16</v>
      </c>
      <c r="B26" t="s">
        <v>17</v>
      </c>
      <c r="C26" t="s">
        <v>83</v>
      </c>
      <c r="D26" t="s">
        <v>59</v>
      </c>
      <c r="E26" t="s">
        <v>0</v>
      </c>
      <c r="F26">
        <v>57.666899999999998</v>
      </c>
      <c r="G26">
        <v>0.19240299999999999</v>
      </c>
      <c r="H26">
        <v>11.92</v>
      </c>
      <c r="I26">
        <v>288.08</v>
      </c>
    </row>
    <row r="27" spans="1:9" x14ac:dyDescent="0.2">
      <c r="A27" t="s">
        <v>16</v>
      </c>
      <c r="B27" t="s">
        <v>17</v>
      </c>
      <c r="C27" t="s">
        <v>84</v>
      </c>
      <c r="D27" t="s">
        <v>59</v>
      </c>
      <c r="E27" t="s">
        <v>0</v>
      </c>
      <c r="F27">
        <v>14.9757</v>
      </c>
      <c r="G27">
        <v>4.9965700000000002E-2</v>
      </c>
      <c r="H27">
        <v>1.1200000000000001</v>
      </c>
      <c r="I27">
        <v>298.88</v>
      </c>
    </row>
    <row r="28" spans="1:9" x14ac:dyDescent="0.2">
      <c r="A28" t="s">
        <v>16</v>
      </c>
      <c r="B28" t="s">
        <v>17</v>
      </c>
      <c r="C28" t="s">
        <v>85</v>
      </c>
      <c r="D28" t="s">
        <v>59</v>
      </c>
      <c r="E28" t="s">
        <v>0</v>
      </c>
      <c r="F28">
        <v>773.16399999999999</v>
      </c>
      <c r="G28">
        <v>2.5796199999999998</v>
      </c>
      <c r="H28">
        <v>197.28</v>
      </c>
      <c r="I28">
        <v>102.72</v>
      </c>
    </row>
    <row r="29" spans="1:9" x14ac:dyDescent="0.2">
      <c r="A29" t="s">
        <v>16</v>
      </c>
      <c r="B29" t="s">
        <v>17</v>
      </c>
      <c r="C29" t="s">
        <v>87</v>
      </c>
      <c r="D29" t="s">
        <v>59</v>
      </c>
      <c r="E29" t="s">
        <v>0</v>
      </c>
      <c r="F29">
        <v>173.345</v>
      </c>
      <c r="G29">
        <v>0.57835599999999998</v>
      </c>
      <c r="H29">
        <v>27.96</v>
      </c>
      <c r="I29">
        <v>272.04000000000002</v>
      </c>
    </row>
    <row r="30" spans="1:9" x14ac:dyDescent="0.2">
      <c r="A30" t="s">
        <v>16</v>
      </c>
      <c r="B30" t="s">
        <v>17</v>
      </c>
      <c r="C30" t="s">
        <v>88</v>
      </c>
      <c r="D30" t="s">
        <v>59</v>
      </c>
      <c r="E30" t="s">
        <v>0</v>
      </c>
      <c r="F30">
        <v>454.548</v>
      </c>
      <c r="G30">
        <v>1.51657</v>
      </c>
      <c r="H30">
        <v>104.32</v>
      </c>
      <c r="I30">
        <v>195.68</v>
      </c>
    </row>
    <row r="31" spans="1:9" x14ac:dyDescent="0.2">
      <c r="A31" t="s">
        <v>16</v>
      </c>
      <c r="B31" t="s">
        <v>17</v>
      </c>
      <c r="C31" t="s">
        <v>89</v>
      </c>
      <c r="D31" t="s">
        <v>59</v>
      </c>
      <c r="E31" t="s">
        <v>0</v>
      </c>
      <c r="F31">
        <v>249.68</v>
      </c>
      <c r="G31">
        <v>0.83304500000000004</v>
      </c>
      <c r="H31">
        <v>54.88</v>
      </c>
      <c r="I31">
        <v>245.12</v>
      </c>
    </row>
    <row r="32" spans="1:9" x14ac:dyDescent="0.2">
      <c r="A32" t="s">
        <v>16</v>
      </c>
      <c r="B32" t="s">
        <v>17</v>
      </c>
      <c r="C32" t="s">
        <v>90</v>
      </c>
      <c r="D32" t="s">
        <v>59</v>
      </c>
      <c r="E32" t="s">
        <v>0</v>
      </c>
      <c r="F32">
        <v>351.10700000000003</v>
      </c>
      <c r="G32">
        <v>1.1714500000000001</v>
      </c>
      <c r="H32">
        <v>72.760000000000005</v>
      </c>
      <c r="I32">
        <v>227.24</v>
      </c>
    </row>
    <row r="33" spans="1:9" x14ac:dyDescent="0.2">
      <c r="A33" t="s">
        <v>16</v>
      </c>
      <c r="B33" t="s">
        <v>17</v>
      </c>
      <c r="C33" t="s">
        <v>92</v>
      </c>
      <c r="D33" t="s">
        <v>59</v>
      </c>
      <c r="E33" t="s">
        <v>0</v>
      </c>
      <c r="F33">
        <v>276.07600000000002</v>
      </c>
      <c r="G33">
        <v>0.92111200000000004</v>
      </c>
      <c r="H33">
        <v>57.76</v>
      </c>
      <c r="I33">
        <v>242.24</v>
      </c>
    </row>
    <row r="34" spans="1:9" x14ac:dyDescent="0.2">
      <c r="A34" t="s">
        <v>16</v>
      </c>
      <c r="B34" t="s">
        <v>17</v>
      </c>
      <c r="C34" t="s">
        <v>93</v>
      </c>
      <c r="D34" t="s">
        <v>59</v>
      </c>
      <c r="E34" t="s">
        <v>0</v>
      </c>
      <c r="F34">
        <v>3.8363299999999998</v>
      </c>
      <c r="G34">
        <v>1.2799700000000001E-2</v>
      </c>
      <c r="H34">
        <v>1.08</v>
      </c>
      <c r="I34">
        <v>298.92</v>
      </c>
    </row>
    <row r="35" spans="1:9" x14ac:dyDescent="0.2">
      <c r="A35" t="s">
        <v>16</v>
      </c>
      <c r="B35" t="s">
        <v>17</v>
      </c>
      <c r="C35" t="s">
        <v>94</v>
      </c>
      <c r="D35" t="s">
        <v>59</v>
      </c>
      <c r="E35" t="s">
        <v>0</v>
      </c>
      <c r="F35">
        <v>457.02600000000001</v>
      </c>
      <c r="G35">
        <v>1.52484</v>
      </c>
      <c r="H35">
        <v>110.56</v>
      </c>
      <c r="I35">
        <v>189.44</v>
      </c>
    </row>
    <row r="36" spans="1:9" x14ac:dyDescent="0.2">
      <c r="A36" t="s">
        <v>16</v>
      </c>
      <c r="B36" t="s">
        <v>17</v>
      </c>
      <c r="C36" t="s">
        <v>95</v>
      </c>
      <c r="D36" t="s">
        <v>59</v>
      </c>
      <c r="E36" t="s">
        <v>0</v>
      </c>
      <c r="F36">
        <v>484.32600000000002</v>
      </c>
      <c r="G36">
        <v>1.6159300000000001</v>
      </c>
      <c r="H36">
        <v>121.68</v>
      </c>
      <c r="I36">
        <v>178.32</v>
      </c>
    </row>
    <row r="37" spans="1:9" x14ac:dyDescent="0.2">
      <c r="A37" t="s">
        <v>16</v>
      </c>
      <c r="B37" t="s">
        <v>17</v>
      </c>
      <c r="C37" t="s">
        <v>96</v>
      </c>
      <c r="D37" t="s">
        <v>59</v>
      </c>
      <c r="E37" t="s">
        <v>0</v>
      </c>
      <c r="F37">
        <v>387.19499999999999</v>
      </c>
      <c r="G37">
        <v>1.29186</v>
      </c>
      <c r="H37">
        <v>92.12</v>
      </c>
      <c r="I37">
        <v>207.88</v>
      </c>
    </row>
    <row r="38" spans="1:9" x14ac:dyDescent="0.2">
      <c r="A38" t="s">
        <v>16</v>
      </c>
      <c r="B38" t="s">
        <v>17</v>
      </c>
      <c r="C38" t="s">
        <v>98</v>
      </c>
      <c r="D38" t="s">
        <v>59</v>
      </c>
      <c r="E38" t="s">
        <v>0</v>
      </c>
      <c r="F38">
        <v>233.114</v>
      </c>
      <c r="G38">
        <v>0.77777300000000005</v>
      </c>
      <c r="H38">
        <v>54.6</v>
      </c>
      <c r="I38">
        <v>245.4</v>
      </c>
    </row>
    <row r="39" spans="1:9" x14ac:dyDescent="0.2">
      <c r="A39" t="s">
        <v>16</v>
      </c>
      <c r="B39" t="s">
        <v>17</v>
      </c>
      <c r="C39" t="s">
        <v>101</v>
      </c>
      <c r="D39" t="s">
        <v>59</v>
      </c>
      <c r="E39" t="s">
        <v>0</v>
      </c>
      <c r="F39">
        <v>447.96300000000002</v>
      </c>
      <c r="G39">
        <v>1.4945999999999999</v>
      </c>
      <c r="H39">
        <v>105.36</v>
      </c>
      <c r="I39">
        <v>194.64</v>
      </c>
    </row>
    <row r="40" spans="1:9" x14ac:dyDescent="0.2">
      <c r="A40" t="s">
        <v>16</v>
      </c>
      <c r="B40" t="s">
        <v>17</v>
      </c>
      <c r="C40" t="s">
        <v>102</v>
      </c>
      <c r="D40" t="s">
        <v>59</v>
      </c>
      <c r="E40" t="s">
        <v>0</v>
      </c>
      <c r="F40">
        <v>474.66</v>
      </c>
      <c r="G40">
        <v>1.58368</v>
      </c>
      <c r="H40">
        <v>106.28</v>
      </c>
      <c r="I40">
        <v>193.72</v>
      </c>
    </row>
    <row r="41" spans="1:9" x14ac:dyDescent="0.2">
      <c r="A41" t="s">
        <v>16</v>
      </c>
      <c r="B41" t="s">
        <v>17</v>
      </c>
      <c r="C41" t="s">
        <v>103</v>
      </c>
      <c r="D41" t="s">
        <v>59</v>
      </c>
      <c r="E41" t="s">
        <v>0</v>
      </c>
      <c r="F41">
        <v>22.2225</v>
      </c>
      <c r="G41">
        <v>7.4144299999999996E-2</v>
      </c>
      <c r="H41">
        <v>3.24</v>
      </c>
      <c r="I41">
        <v>296.76</v>
      </c>
    </row>
    <row r="42" spans="1:9" x14ac:dyDescent="0.2">
      <c r="A42" t="s">
        <v>16</v>
      </c>
      <c r="B42" t="s">
        <v>17</v>
      </c>
      <c r="C42" t="s">
        <v>105</v>
      </c>
      <c r="D42" t="s">
        <v>59</v>
      </c>
      <c r="E42" t="s">
        <v>0</v>
      </c>
      <c r="F42">
        <v>605.95100000000002</v>
      </c>
      <c r="G42">
        <v>2.0217200000000002</v>
      </c>
      <c r="H42">
        <v>135.19999999999999</v>
      </c>
      <c r="I42">
        <v>164.8</v>
      </c>
    </row>
    <row r="43" spans="1:9" x14ac:dyDescent="0.2">
      <c r="A43" t="s">
        <v>16</v>
      </c>
      <c r="B43" t="s">
        <v>107</v>
      </c>
      <c r="C43" t="s">
        <v>108</v>
      </c>
      <c r="D43" t="s">
        <v>19</v>
      </c>
      <c r="E43" t="s">
        <v>0</v>
      </c>
      <c r="F43">
        <v>586.81100000000004</v>
      </c>
      <c r="G43">
        <v>1.9570799999999999</v>
      </c>
      <c r="H43">
        <v>160</v>
      </c>
      <c r="I43">
        <v>140</v>
      </c>
    </row>
    <row r="44" spans="1:9" x14ac:dyDescent="0.2">
      <c r="A44" t="s">
        <v>16</v>
      </c>
      <c r="B44" t="s">
        <v>107</v>
      </c>
      <c r="C44" t="s">
        <v>18</v>
      </c>
      <c r="D44" t="s">
        <v>19</v>
      </c>
      <c r="E44" t="s">
        <v>0</v>
      </c>
      <c r="F44">
        <v>565.74199999999996</v>
      </c>
      <c r="G44">
        <v>1.8868100000000001</v>
      </c>
      <c r="H44">
        <v>142.6</v>
      </c>
      <c r="I44">
        <v>157.4</v>
      </c>
    </row>
    <row r="45" spans="1:9" x14ac:dyDescent="0.2">
      <c r="A45" t="s">
        <v>16</v>
      </c>
      <c r="B45" t="s">
        <v>107</v>
      </c>
      <c r="C45" t="s">
        <v>20</v>
      </c>
      <c r="D45" t="s">
        <v>19</v>
      </c>
      <c r="E45" t="s">
        <v>0</v>
      </c>
      <c r="F45">
        <v>630.40099999999995</v>
      </c>
      <c r="G45">
        <v>2.1024600000000002</v>
      </c>
      <c r="H45">
        <v>149.32</v>
      </c>
      <c r="I45">
        <v>150.68</v>
      </c>
    </row>
    <row r="46" spans="1:9" x14ac:dyDescent="0.2">
      <c r="A46" t="s">
        <v>16</v>
      </c>
      <c r="B46" t="s">
        <v>107</v>
      </c>
      <c r="C46" t="s">
        <v>21</v>
      </c>
      <c r="D46" t="s">
        <v>19</v>
      </c>
      <c r="E46" t="s">
        <v>0</v>
      </c>
      <c r="F46">
        <v>466.66699999999997</v>
      </c>
      <c r="G46">
        <v>1.5563899999999999</v>
      </c>
      <c r="H46">
        <v>107.8</v>
      </c>
      <c r="I46">
        <v>192.2</v>
      </c>
    </row>
    <row r="47" spans="1:9" x14ac:dyDescent="0.2">
      <c r="A47" t="s">
        <v>16</v>
      </c>
      <c r="B47" t="s">
        <v>107</v>
      </c>
      <c r="C47" t="s">
        <v>22</v>
      </c>
      <c r="D47" t="s">
        <v>19</v>
      </c>
      <c r="E47" t="s">
        <v>0</v>
      </c>
      <c r="F47">
        <v>649.43799999999999</v>
      </c>
      <c r="G47">
        <v>2.16595</v>
      </c>
      <c r="H47">
        <v>153.80000000000001</v>
      </c>
      <c r="I47">
        <v>146.19999999999999</v>
      </c>
    </row>
    <row r="48" spans="1:9" x14ac:dyDescent="0.2">
      <c r="A48" t="s">
        <v>16</v>
      </c>
      <c r="B48" t="s">
        <v>107</v>
      </c>
      <c r="C48" t="s">
        <v>109</v>
      </c>
      <c r="D48" t="s">
        <v>19</v>
      </c>
      <c r="E48" t="s">
        <v>0</v>
      </c>
      <c r="F48">
        <v>541.35900000000004</v>
      </c>
      <c r="G48">
        <v>1.80549</v>
      </c>
      <c r="H48">
        <v>135.28</v>
      </c>
      <c r="I48">
        <v>164.72</v>
      </c>
    </row>
    <row r="49" spans="1:9" x14ac:dyDescent="0.2">
      <c r="A49" t="s">
        <v>16</v>
      </c>
      <c r="B49" t="s">
        <v>107</v>
      </c>
      <c r="C49" t="s">
        <v>23</v>
      </c>
      <c r="D49" t="s">
        <v>19</v>
      </c>
      <c r="E49" t="s">
        <v>0</v>
      </c>
      <c r="F49">
        <v>463.30799999999999</v>
      </c>
      <c r="G49">
        <v>1.54518</v>
      </c>
      <c r="H49">
        <v>119.6</v>
      </c>
      <c r="I49">
        <v>180.4</v>
      </c>
    </row>
    <row r="50" spans="1:9" x14ac:dyDescent="0.2">
      <c r="A50" t="s">
        <v>16</v>
      </c>
      <c r="B50" t="s">
        <v>107</v>
      </c>
      <c r="C50" t="s">
        <v>110</v>
      </c>
      <c r="D50" t="s">
        <v>19</v>
      </c>
      <c r="E50" t="s">
        <v>0</v>
      </c>
      <c r="F50">
        <v>466.59300000000002</v>
      </c>
      <c r="G50">
        <v>1.5561400000000001</v>
      </c>
      <c r="H50">
        <v>116.4</v>
      </c>
      <c r="I50">
        <v>183.6</v>
      </c>
    </row>
    <row r="51" spans="1:9" x14ac:dyDescent="0.2">
      <c r="A51" t="s">
        <v>16</v>
      </c>
      <c r="B51" t="s">
        <v>107</v>
      </c>
      <c r="C51" t="s">
        <v>24</v>
      </c>
      <c r="D51" t="s">
        <v>19</v>
      </c>
      <c r="E51" t="s">
        <v>0</v>
      </c>
      <c r="F51">
        <v>661.976</v>
      </c>
      <c r="G51">
        <v>2.2077599999999999</v>
      </c>
      <c r="H51">
        <v>174.52</v>
      </c>
      <c r="I51">
        <v>125.48</v>
      </c>
    </row>
    <row r="52" spans="1:9" x14ac:dyDescent="0.2">
      <c r="A52" t="s">
        <v>16</v>
      </c>
      <c r="B52" t="s">
        <v>107</v>
      </c>
      <c r="C52" t="s">
        <v>25</v>
      </c>
      <c r="D52" t="s">
        <v>19</v>
      </c>
      <c r="E52" t="s">
        <v>0</v>
      </c>
      <c r="F52">
        <v>602.88900000000001</v>
      </c>
      <c r="G52">
        <v>2.0106999999999999</v>
      </c>
      <c r="H52">
        <v>141.44</v>
      </c>
      <c r="I52">
        <v>158.56</v>
      </c>
    </row>
    <row r="53" spans="1:9" x14ac:dyDescent="0.2">
      <c r="A53" t="s">
        <v>16</v>
      </c>
      <c r="B53" t="s">
        <v>107</v>
      </c>
      <c r="C53" t="s">
        <v>26</v>
      </c>
      <c r="D53" t="s">
        <v>19</v>
      </c>
      <c r="E53" t="s">
        <v>0</v>
      </c>
      <c r="F53">
        <v>422.529</v>
      </c>
      <c r="G53">
        <v>1.4091800000000001</v>
      </c>
      <c r="H53">
        <v>96.72</v>
      </c>
      <c r="I53">
        <v>203.28</v>
      </c>
    </row>
    <row r="54" spans="1:9" x14ac:dyDescent="0.2">
      <c r="A54" t="s">
        <v>16</v>
      </c>
      <c r="B54" t="s">
        <v>107</v>
      </c>
      <c r="C54" t="s">
        <v>27</v>
      </c>
      <c r="D54" t="s">
        <v>19</v>
      </c>
      <c r="E54" t="s">
        <v>0</v>
      </c>
      <c r="F54">
        <v>721.77700000000004</v>
      </c>
      <c r="G54">
        <v>2.4072100000000001</v>
      </c>
      <c r="H54">
        <v>185.04</v>
      </c>
      <c r="I54">
        <v>114.96</v>
      </c>
    </row>
    <row r="55" spans="1:9" x14ac:dyDescent="0.2">
      <c r="A55" t="s">
        <v>16</v>
      </c>
      <c r="B55" t="s">
        <v>107</v>
      </c>
      <c r="C55" t="s">
        <v>28</v>
      </c>
      <c r="D55" t="s">
        <v>19</v>
      </c>
      <c r="E55" t="s">
        <v>0</v>
      </c>
      <c r="F55">
        <v>455.048</v>
      </c>
      <c r="G55">
        <v>1.5176400000000001</v>
      </c>
      <c r="H55">
        <v>108.4</v>
      </c>
      <c r="I55">
        <v>191.6</v>
      </c>
    </row>
    <row r="56" spans="1:9" x14ac:dyDescent="0.2">
      <c r="A56" t="s">
        <v>16</v>
      </c>
      <c r="B56" t="s">
        <v>107</v>
      </c>
      <c r="C56" t="s">
        <v>29</v>
      </c>
      <c r="D56" t="s">
        <v>19</v>
      </c>
      <c r="E56" t="s">
        <v>0</v>
      </c>
      <c r="F56">
        <v>634.79499999999996</v>
      </c>
      <c r="G56">
        <v>2.1171099999999998</v>
      </c>
      <c r="H56">
        <v>152.91999999999999</v>
      </c>
      <c r="I56">
        <v>147.08000000000001</v>
      </c>
    </row>
    <row r="57" spans="1:9" x14ac:dyDescent="0.2">
      <c r="A57" t="s">
        <v>16</v>
      </c>
      <c r="B57" t="s">
        <v>107</v>
      </c>
      <c r="C57" t="s">
        <v>31</v>
      </c>
      <c r="D57" t="s">
        <v>19</v>
      </c>
      <c r="E57" t="s">
        <v>0</v>
      </c>
      <c r="F57">
        <v>582.78200000000004</v>
      </c>
      <c r="G57">
        <v>1.94364</v>
      </c>
      <c r="H57">
        <v>140</v>
      </c>
      <c r="I57">
        <v>160</v>
      </c>
    </row>
    <row r="58" spans="1:9" x14ac:dyDescent="0.2">
      <c r="A58" t="s">
        <v>16</v>
      </c>
      <c r="B58" t="s">
        <v>107</v>
      </c>
      <c r="C58" t="s">
        <v>32</v>
      </c>
      <c r="D58" t="s">
        <v>19</v>
      </c>
      <c r="E58" t="s">
        <v>0</v>
      </c>
      <c r="F58">
        <v>532.20399999999995</v>
      </c>
      <c r="G58">
        <v>1.7749600000000001</v>
      </c>
      <c r="H58">
        <v>120.04</v>
      </c>
      <c r="I58">
        <v>179.96</v>
      </c>
    </row>
    <row r="59" spans="1:9" x14ac:dyDescent="0.2">
      <c r="A59" t="s">
        <v>16</v>
      </c>
      <c r="B59" t="s">
        <v>107</v>
      </c>
      <c r="C59" t="s">
        <v>33</v>
      </c>
      <c r="D59" t="s">
        <v>19</v>
      </c>
      <c r="E59" t="s">
        <v>0</v>
      </c>
      <c r="F59">
        <v>133.316</v>
      </c>
      <c r="G59">
        <v>0.44462400000000002</v>
      </c>
      <c r="H59">
        <v>10.039999999999999</v>
      </c>
      <c r="I59">
        <v>289.95999999999998</v>
      </c>
    </row>
    <row r="60" spans="1:9" x14ac:dyDescent="0.2">
      <c r="A60" t="s">
        <v>16</v>
      </c>
      <c r="B60" t="s">
        <v>107</v>
      </c>
      <c r="C60" t="s">
        <v>34</v>
      </c>
      <c r="D60" t="s">
        <v>19</v>
      </c>
      <c r="E60" t="s">
        <v>0</v>
      </c>
      <c r="F60">
        <v>678.63499999999999</v>
      </c>
      <c r="G60">
        <v>2.2633200000000002</v>
      </c>
      <c r="H60">
        <v>175.52</v>
      </c>
      <c r="I60">
        <v>124.48</v>
      </c>
    </row>
    <row r="61" spans="1:9" x14ac:dyDescent="0.2">
      <c r="A61" t="s">
        <v>16</v>
      </c>
      <c r="B61" t="s">
        <v>107</v>
      </c>
      <c r="C61" t="s">
        <v>35</v>
      </c>
      <c r="D61" t="s">
        <v>19</v>
      </c>
      <c r="E61" t="s">
        <v>0</v>
      </c>
      <c r="F61">
        <v>582.03899999999999</v>
      </c>
      <c r="G61">
        <v>1.94116</v>
      </c>
      <c r="H61">
        <v>142.56</v>
      </c>
      <c r="I61">
        <v>157.44</v>
      </c>
    </row>
    <row r="62" spans="1:9" x14ac:dyDescent="0.2">
      <c r="A62" t="s">
        <v>16</v>
      </c>
      <c r="B62" t="s">
        <v>107</v>
      </c>
      <c r="C62" t="s">
        <v>36</v>
      </c>
      <c r="D62" t="s">
        <v>19</v>
      </c>
      <c r="E62" t="s">
        <v>0</v>
      </c>
      <c r="F62">
        <v>807.25099999999998</v>
      </c>
      <c r="G62">
        <v>2.6922700000000002</v>
      </c>
      <c r="H62">
        <v>171.52</v>
      </c>
      <c r="I62">
        <v>128.47999999999999</v>
      </c>
    </row>
    <row r="63" spans="1:9" x14ac:dyDescent="0.2">
      <c r="A63" t="s">
        <v>16</v>
      </c>
      <c r="B63" t="s">
        <v>107</v>
      </c>
      <c r="C63" t="s">
        <v>37</v>
      </c>
      <c r="D63" t="s">
        <v>19</v>
      </c>
      <c r="E63" t="s">
        <v>0</v>
      </c>
      <c r="F63">
        <v>534.29499999999996</v>
      </c>
      <c r="G63">
        <v>1.78193</v>
      </c>
      <c r="H63">
        <v>137.52000000000001</v>
      </c>
      <c r="I63">
        <v>162.47999999999999</v>
      </c>
    </row>
    <row r="64" spans="1:9" x14ac:dyDescent="0.2">
      <c r="A64" t="s">
        <v>16</v>
      </c>
      <c r="B64" t="s">
        <v>107</v>
      </c>
      <c r="C64" t="s">
        <v>38</v>
      </c>
      <c r="D64" t="s">
        <v>19</v>
      </c>
      <c r="E64" t="s">
        <v>0</v>
      </c>
      <c r="F64">
        <v>527.07600000000002</v>
      </c>
      <c r="G64">
        <v>1.75786</v>
      </c>
      <c r="H64">
        <v>131.28</v>
      </c>
      <c r="I64">
        <v>168.72</v>
      </c>
    </row>
    <row r="65" spans="1:9" x14ac:dyDescent="0.2">
      <c r="A65" t="s">
        <v>16</v>
      </c>
      <c r="B65" t="s">
        <v>107</v>
      </c>
      <c r="C65" t="s">
        <v>39</v>
      </c>
      <c r="D65" t="s">
        <v>19</v>
      </c>
      <c r="E65" t="s">
        <v>0</v>
      </c>
      <c r="F65">
        <v>754.21400000000006</v>
      </c>
      <c r="G65">
        <v>2.51539</v>
      </c>
      <c r="H65">
        <v>188.12</v>
      </c>
      <c r="I65">
        <v>111.88</v>
      </c>
    </row>
    <row r="66" spans="1:9" x14ac:dyDescent="0.2">
      <c r="A66" t="s">
        <v>16</v>
      </c>
      <c r="B66" t="s">
        <v>107</v>
      </c>
      <c r="C66" t="s">
        <v>40</v>
      </c>
      <c r="D66" t="s">
        <v>19</v>
      </c>
      <c r="E66" t="s">
        <v>0</v>
      </c>
      <c r="F66">
        <v>498.00599999999997</v>
      </c>
      <c r="G66">
        <v>1.6609</v>
      </c>
      <c r="H66">
        <v>118.68</v>
      </c>
      <c r="I66">
        <v>181.32</v>
      </c>
    </row>
    <row r="67" spans="1:9" x14ac:dyDescent="0.2">
      <c r="A67" t="s">
        <v>16</v>
      </c>
      <c r="B67" t="s">
        <v>107</v>
      </c>
      <c r="C67" t="s">
        <v>111</v>
      </c>
      <c r="D67" t="s">
        <v>19</v>
      </c>
      <c r="E67" t="s">
        <v>0</v>
      </c>
      <c r="F67">
        <v>484.065</v>
      </c>
      <c r="G67">
        <v>1.6144099999999999</v>
      </c>
      <c r="H67">
        <v>122.96</v>
      </c>
      <c r="I67">
        <v>177.04</v>
      </c>
    </row>
    <row r="68" spans="1:9" x14ac:dyDescent="0.2">
      <c r="A68" t="s">
        <v>16</v>
      </c>
      <c r="B68" t="s">
        <v>107</v>
      </c>
      <c r="C68" t="s">
        <v>41</v>
      </c>
      <c r="D68" t="s">
        <v>19</v>
      </c>
      <c r="E68" t="s">
        <v>0</v>
      </c>
      <c r="F68">
        <v>529.21100000000001</v>
      </c>
      <c r="G68">
        <v>1.76498</v>
      </c>
      <c r="H68">
        <v>135.47999999999999</v>
      </c>
      <c r="I68">
        <v>164.52</v>
      </c>
    </row>
    <row r="69" spans="1:9" x14ac:dyDescent="0.2">
      <c r="A69" t="s">
        <v>16</v>
      </c>
      <c r="B69" t="s">
        <v>107</v>
      </c>
      <c r="C69" t="s">
        <v>42</v>
      </c>
      <c r="D69" t="s">
        <v>19</v>
      </c>
      <c r="E69" t="s">
        <v>0</v>
      </c>
      <c r="F69">
        <v>510.11</v>
      </c>
      <c r="G69">
        <v>1.7012700000000001</v>
      </c>
      <c r="H69">
        <v>121.88</v>
      </c>
      <c r="I69">
        <v>178.12</v>
      </c>
    </row>
    <row r="70" spans="1:9" x14ac:dyDescent="0.2">
      <c r="A70" t="s">
        <v>16</v>
      </c>
      <c r="B70" t="s">
        <v>107</v>
      </c>
      <c r="C70" t="s">
        <v>43</v>
      </c>
      <c r="D70" t="s">
        <v>19</v>
      </c>
      <c r="E70" t="s">
        <v>0</v>
      </c>
      <c r="F70">
        <v>679.86199999999997</v>
      </c>
      <c r="G70">
        <v>2.2674099999999999</v>
      </c>
      <c r="H70">
        <v>149.28</v>
      </c>
      <c r="I70">
        <v>150.72</v>
      </c>
    </row>
    <row r="71" spans="1:9" x14ac:dyDescent="0.2">
      <c r="A71" t="s">
        <v>16</v>
      </c>
      <c r="B71" t="s">
        <v>107</v>
      </c>
      <c r="C71" t="s">
        <v>44</v>
      </c>
      <c r="D71" t="s">
        <v>19</v>
      </c>
      <c r="E71" t="s">
        <v>0</v>
      </c>
      <c r="F71">
        <v>825.15300000000002</v>
      </c>
      <c r="G71">
        <v>2.7519800000000001</v>
      </c>
      <c r="H71">
        <v>188.6</v>
      </c>
      <c r="I71">
        <v>111.4</v>
      </c>
    </row>
    <row r="72" spans="1:9" x14ac:dyDescent="0.2">
      <c r="A72" t="s">
        <v>16</v>
      </c>
      <c r="B72" t="s">
        <v>107</v>
      </c>
      <c r="C72" t="s">
        <v>45</v>
      </c>
      <c r="D72" t="s">
        <v>19</v>
      </c>
      <c r="E72" t="s">
        <v>0</v>
      </c>
      <c r="F72">
        <v>485.39100000000002</v>
      </c>
      <c r="G72">
        <v>1.61883</v>
      </c>
      <c r="H72">
        <v>125</v>
      </c>
      <c r="I72">
        <v>175</v>
      </c>
    </row>
    <row r="73" spans="1:9" x14ac:dyDescent="0.2">
      <c r="A73" t="s">
        <v>16</v>
      </c>
      <c r="B73" t="s">
        <v>107</v>
      </c>
      <c r="C73" t="s">
        <v>46</v>
      </c>
      <c r="D73" t="s">
        <v>19</v>
      </c>
      <c r="E73" t="s">
        <v>0</v>
      </c>
      <c r="F73">
        <v>322.34399999999999</v>
      </c>
      <c r="G73">
        <v>1.0750500000000001</v>
      </c>
      <c r="H73">
        <v>79.84</v>
      </c>
      <c r="I73">
        <v>220.16</v>
      </c>
    </row>
    <row r="74" spans="1:9" x14ac:dyDescent="0.2">
      <c r="A74" t="s">
        <v>16</v>
      </c>
      <c r="B74" t="s">
        <v>107</v>
      </c>
      <c r="C74" t="s">
        <v>47</v>
      </c>
      <c r="D74" t="s">
        <v>19</v>
      </c>
      <c r="E74" t="s">
        <v>0</v>
      </c>
      <c r="F74">
        <v>560.56100000000004</v>
      </c>
      <c r="G74">
        <v>1.8695299999999999</v>
      </c>
      <c r="H74">
        <v>134.47999999999999</v>
      </c>
      <c r="I74">
        <v>165.52</v>
      </c>
    </row>
    <row r="75" spans="1:9" x14ac:dyDescent="0.2">
      <c r="A75" t="s">
        <v>16</v>
      </c>
      <c r="B75" t="s">
        <v>107</v>
      </c>
      <c r="C75" t="s">
        <v>48</v>
      </c>
      <c r="D75" t="s">
        <v>19</v>
      </c>
      <c r="E75" t="s">
        <v>0</v>
      </c>
      <c r="F75">
        <v>377.10500000000002</v>
      </c>
      <c r="G75">
        <v>1.25769</v>
      </c>
      <c r="H75">
        <v>90.08</v>
      </c>
      <c r="I75">
        <v>209.92</v>
      </c>
    </row>
    <row r="76" spans="1:9" x14ac:dyDescent="0.2">
      <c r="A76" t="s">
        <v>16</v>
      </c>
      <c r="B76" t="s">
        <v>107</v>
      </c>
      <c r="C76" t="s">
        <v>49</v>
      </c>
      <c r="D76" t="s">
        <v>19</v>
      </c>
      <c r="E76" t="s">
        <v>0</v>
      </c>
      <c r="F76">
        <v>661.61300000000006</v>
      </c>
      <c r="G76">
        <v>2.20655</v>
      </c>
      <c r="H76">
        <v>156.4</v>
      </c>
      <c r="I76">
        <v>143.6</v>
      </c>
    </row>
    <row r="77" spans="1:9" x14ac:dyDescent="0.2">
      <c r="A77" t="s">
        <v>16</v>
      </c>
      <c r="B77" t="s">
        <v>107</v>
      </c>
      <c r="C77" t="s">
        <v>77</v>
      </c>
      <c r="D77" t="s">
        <v>59</v>
      </c>
      <c r="E77" t="s">
        <v>0</v>
      </c>
      <c r="F77">
        <v>497.99900000000002</v>
      </c>
      <c r="G77">
        <v>1.6608799999999999</v>
      </c>
      <c r="H77">
        <v>122.32</v>
      </c>
      <c r="I77">
        <v>177.68</v>
      </c>
    </row>
    <row r="78" spans="1:9" x14ac:dyDescent="0.2">
      <c r="A78" t="s">
        <v>16</v>
      </c>
      <c r="B78" t="s">
        <v>107</v>
      </c>
      <c r="C78" t="s">
        <v>78</v>
      </c>
      <c r="D78" t="s">
        <v>59</v>
      </c>
      <c r="E78" t="s">
        <v>0</v>
      </c>
      <c r="F78">
        <v>341.161</v>
      </c>
      <c r="G78">
        <v>1.13781</v>
      </c>
      <c r="H78">
        <v>85.8</v>
      </c>
      <c r="I78">
        <v>214.2</v>
      </c>
    </row>
    <row r="79" spans="1:9" x14ac:dyDescent="0.2">
      <c r="A79" t="s">
        <v>16</v>
      </c>
      <c r="B79" t="s">
        <v>107</v>
      </c>
      <c r="C79" t="s">
        <v>79</v>
      </c>
      <c r="D79" t="s">
        <v>59</v>
      </c>
      <c r="E79" t="s">
        <v>0</v>
      </c>
      <c r="F79">
        <v>744.88300000000004</v>
      </c>
      <c r="G79">
        <v>2.48427</v>
      </c>
      <c r="H79">
        <v>162</v>
      </c>
      <c r="I79">
        <v>138</v>
      </c>
    </row>
    <row r="80" spans="1:9" x14ac:dyDescent="0.2">
      <c r="A80" t="s">
        <v>16</v>
      </c>
      <c r="B80" t="s">
        <v>107</v>
      </c>
      <c r="C80" t="s">
        <v>80</v>
      </c>
      <c r="D80" t="s">
        <v>59</v>
      </c>
      <c r="E80" t="s">
        <v>0</v>
      </c>
      <c r="F80">
        <v>315.93400000000003</v>
      </c>
      <c r="G80">
        <v>1.0536700000000001</v>
      </c>
      <c r="H80">
        <v>63</v>
      </c>
      <c r="I80">
        <v>237</v>
      </c>
    </row>
    <row r="81" spans="1:9" x14ac:dyDescent="0.2">
      <c r="A81" t="s">
        <v>16</v>
      </c>
      <c r="B81" t="s">
        <v>107</v>
      </c>
      <c r="C81" t="s">
        <v>81</v>
      </c>
      <c r="D81" t="s">
        <v>59</v>
      </c>
      <c r="E81" t="s">
        <v>0</v>
      </c>
      <c r="F81">
        <v>331.03399999999999</v>
      </c>
      <c r="G81">
        <v>1.1040399999999999</v>
      </c>
      <c r="H81">
        <v>76.040000000000006</v>
      </c>
      <c r="I81">
        <v>223.96</v>
      </c>
    </row>
    <row r="82" spans="1:9" x14ac:dyDescent="0.2">
      <c r="A82" t="s">
        <v>16</v>
      </c>
      <c r="B82" t="s">
        <v>107</v>
      </c>
      <c r="C82" t="s">
        <v>82</v>
      </c>
      <c r="D82" t="s">
        <v>59</v>
      </c>
      <c r="E82" t="s">
        <v>0</v>
      </c>
      <c r="F82">
        <v>399.17200000000003</v>
      </c>
      <c r="G82">
        <v>1.33128</v>
      </c>
      <c r="H82">
        <v>88.04</v>
      </c>
      <c r="I82">
        <v>211.96</v>
      </c>
    </row>
    <row r="83" spans="1:9" x14ac:dyDescent="0.2">
      <c r="A83" t="s">
        <v>16</v>
      </c>
      <c r="B83" t="s">
        <v>107</v>
      </c>
      <c r="C83" t="s">
        <v>83</v>
      </c>
      <c r="D83" t="s">
        <v>59</v>
      </c>
      <c r="E83" t="s">
        <v>0</v>
      </c>
      <c r="F83">
        <v>296.63099999999997</v>
      </c>
      <c r="G83">
        <v>0.98929599999999995</v>
      </c>
      <c r="H83">
        <v>63.48</v>
      </c>
      <c r="I83">
        <v>236.52</v>
      </c>
    </row>
    <row r="84" spans="1:9" x14ac:dyDescent="0.2">
      <c r="A84" t="s">
        <v>16</v>
      </c>
      <c r="B84" t="s">
        <v>107</v>
      </c>
      <c r="C84" t="s">
        <v>84</v>
      </c>
      <c r="D84" t="s">
        <v>59</v>
      </c>
      <c r="E84" t="s">
        <v>0</v>
      </c>
      <c r="F84">
        <v>385.07600000000002</v>
      </c>
      <c r="G84">
        <v>1.28427</v>
      </c>
      <c r="H84">
        <v>87.16</v>
      </c>
      <c r="I84">
        <v>212.84</v>
      </c>
    </row>
    <row r="85" spans="1:9" x14ac:dyDescent="0.2">
      <c r="A85" t="s">
        <v>16</v>
      </c>
      <c r="B85" t="s">
        <v>107</v>
      </c>
      <c r="C85" t="s">
        <v>85</v>
      </c>
      <c r="D85" t="s">
        <v>59</v>
      </c>
      <c r="E85" t="s">
        <v>0</v>
      </c>
      <c r="F85">
        <v>168.756</v>
      </c>
      <c r="G85">
        <v>0.56281899999999996</v>
      </c>
      <c r="H85">
        <v>33.92</v>
      </c>
      <c r="I85">
        <v>266.08</v>
      </c>
    </row>
    <row r="86" spans="1:9" x14ac:dyDescent="0.2">
      <c r="A86" t="s">
        <v>16</v>
      </c>
      <c r="B86" t="s">
        <v>107</v>
      </c>
      <c r="C86" t="s">
        <v>87</v>
      </c>
      <c r="D86" t="s">
        <v>59</v>
      </c>
      <c r="E86" t="s">
        <v>0</v>
      </c>
      <c r="F86">
        <v>374.76400000000001</v>
      </c>
      <c r="G86">
        <v>1.2498800000000001</v>
      </c>
      <c r="H86">
        <v>86.72</v>
      </c>
      <c r="I86">
        <v>213.28</v>
      </c>
    </row>
    <row r="87" spans="1:9" x14ac:dyDescent="0.2">
      <c r="A87" t="s">
        <v>16</v>
      </c>
      <c r="B87" t="s">
        <v>107</v>
      </c>
      <c r="C87" t="s">
        <v>88</v>
      </c>
      <c r="D87" t="s">
        <v>59</v>
      </c>
      <c r="E87" t="s">
        <v>0</v>
      </c>
      <c r="F87">
        <v>427.25900000000001</v>
      </c>
      <c r="G87">
        <v>1.42496</v>
      </c>
      <c r="H87">
        <v>93.8</v>
      </c>
      <c r="I87">
        <v>206.2</v>
      </c>
    </row>
    <row r="88" spans="1:9" x14ac:dyDescent="0.2">
      <c r="A88" t="s">
        <v>16</v>
      </c>
      <c r="B88" t="s">
        <v>107</v>
      </c>
      <c r="C88" t="s">
        <v>89</v>
      </c>
      <c r="D88" t="s">
        <v>59</v>
      </c>
      <c r="E88" t="s">
        <v>0</v>
      </c>
      <c r="F88">
        <v>383.86200000000002</v>
      </c>
      <c r="G88">
        <v>1.2802199999999999</v>
      </c>
      <c r="H88">
        <v>89.12</v>
      </c>
      <c r="I88">
        <v>210.88</v>
      </c>
    </row>
    <row r="89" spans="1:9" x14ac:dyDescent="0.2">
      <c r="A89" t="s">
        <v>16</v>
      </c>
      <c r="B89" t="s">
        <v>107</v>
      </c>
      <c r="C89" t="s">
        <v>90</v>
      </c>
      <c r="D89" t="s">
        <v>59</v>
      </c>
      <c r="E89" t="s">
        <v>0</v>
      </c>
      <c r="F89">
        <v>539.24099999999999</v>
      </c>
      <c r="G89">
        <v>1.79843</v>
      </c>
      <c r="H89">
        <v>124.84</v>
      </c>
      <c r="I89">
        <v>175.16</v>
      </c>
    </row>
    <row r="90" spans="1:9" x14ac:dyDescent="0.2">
      <c r="A90" t="s">
        <v>16</v>
      </c>
      <c r="B90" t="s">
        <v>107</v>
      </c>
      <c r="C90" t="s">
        <v>91</v>
      </c>
      <c r="D90" t="s">
        <v>59</v>
      </c>
      <c r="E90" t="s">
        <v>0</v>
      </c>
      <c r="F90">
        <v>199.40100000000001</v>
      </c>
      <c r="G90">
        <v>0.66502399999999995</v>
      </c>
      <c r="H90">
        <v>40.04</v>
      </c>
      <c r="I90">
        <v>259.95999999999998</v>
      </c>
    </row>
    <row r="91" spans="1:9" x14ac:dyDescent="0.2">
      <c r="A91" t="s">
        <v>16</v>
      </c>
      <c r="B91" t="s">
        <v>107</v>
      </c>
      <c r="C91" t="s">
        <v>92</v>
      </c>
      <c r="D91" t="s">
        <v>59</v>
      </c>
      <c r="E91" t="s">
        <v>0</v>
      </c>
      <c r="F91">
        <v>377.56400000000002</v>
      </c>
      <c r="G91">
        <v>1.25922</v>
      </c>
      <c r="H91">
        <v>88.8</v>
      </c>
      <c r="I91">
        <v>211.2</v>
      </c>
    </row>
    <row r="92" spans="1:9" x14ac:dyDescent="0.2">
      <c r="A92" t="s">
        <v>16</v>
      </c>
      <c r="B92" t="s">
        <v>107</v>
      </c>
      <c r="C92" t="s">
        <v>93</v>
      </c>
      <c r="D92" t="s">
        <v>59</v>
      </c>
      <c r="E92" t="s">
        <v>0</v>
      </c>
      <c r="F92">
        <v>499.27199999999999</v>
      </c>
      <c r="G92">
        <v>1.66513</v>
      </c>
      <c r="H92">
        <v>117.16</v>
      </c>
      <c r="I92">
        <v>182.84</v>
      </c>
    </row>
    <row r="93" spans="1:9" x14ac:dyDescent="0.2">
      <c r="A93" t="s">
        <v>16</v>
      </c>
      <c r="B93" t="s">
        <v>107</v>
      </c>
      <c r="C93" t="s">
        <v>94</v>
      </c>
      <c r="D93" t="s">
        <v>59</v>
      </c>
      <c r="E93" t="s">
        <v>0</v>
      </c>
      <c r="F93">
        <v>359.91500000000002</v>
      </c>
      <c r="G93">
        <v>1.2003600000000001</v>
      </c>
      <c r="H93">
        <v>76.88</v>
      </c>
      <c r="I93">
        <v>223.12</v>
      </c>
    </row>
    <row r="94" spans="1:9" x14ac:dyDescent="0.2">
      <c r="A94" t="s">
        <v>16</v>
      </c>
      <c r="B94" t="s">
        <v>107</v>
      </c>
      <c r="C94" t="s">
        <v>95</v>
      </c>
      <c r="D94" t="s">
        <v>59</v>
      </c>
      <c r="E94" t="s">
        <v>0</v>
      </c>
      <c r="F94">
        <v>340.35300000000001</v>
      </c>
      <c r="G94">
        <v>1.1351199999999999</v>
      </c>
      <c r="H94">
        <v>72.12</v>
      </c>
      <c r="I94">
        <v>227.88</v>
      </c>
    </row>
    <row r="95" spans="1:9" x14ac:dyDescent="0.2">
      <c r="A95" t="s">
        <v>16</v>
      </c>
      <c r="B95" t="s">
        <v>107</v>
      </c>
      <c r="C95" t="s">
        <v>96</v>
      </c>
      <c r="D95" t="s">
        <v>59</v>
      </c>
      <c r="E95" t="s">
        <v>0</v>
      </c>
      <c r="F95">
        <v>504.28300000000002</v>
      </c>
      <c r="G95">
        <v>1.68184</v>
      </c>
      <c r="H95">
        <v>127.72</v>
      </c>
      <c r="I95">
        <v>172.28</v>
      </c>
    </row>
    <row r="96" spans="1:9" x14ac:dyDescent="0.2">
      <c r="A96" t="s">
        <v>16</v>
      </c>
      <c r="B96" t="s">
        <v>107</v>
      </c>
      <c r="C96" t="s">
        <v>97</v>
      </c>
      <c r="D96" t="s">
        <v>59</v>
      </c>
      <c r="E96" t="s">
        <v>0</v>
      </c>
      <c r="F96">
        <v>237.08</v>
      </c>
      <c r="G96">
        <v>0.79068799999999995</v>
      </c>
      <c r="H96">
        <v>47.92</v>
      </c>
      <c r="I96">
        <v>252.08</v>
      </c>
    </row>
    <row r="97" spans="1:9" x14ac:dyDescent="0.2">
      <c r="A97" t="s">
        <v>16</v>
      </c>
      <c r="B97" t="s">
        <v>107</v>
      </c>
      <c r="C97" t="s">
        <v>98</v>
      </c>
      <c r="D97" t="s">
        <v>59</v>
      </c>
      <c r="E97" t="s">
        <v>0</v>
      </c>
      <c r="F97">
        <v>351.96899999999999</v>
      </c>
      <c r="G97">
        <v>1.1738500000000001</v>
      </c>
      <c r="H97">
        <v>73.44</v>
      </c>
      <c r="I97">
        <v>226.56</v>
      </c>
    </row>
    <row r="98" spans="1:9" x14ac:dyDescent="0.2">
      <c r="A98" t="s">
        <v>16</v>
      </c>
      <c r="B98" t="s">
        <v>107</v>
      </c>
      <c r="C98" t="s">
        <v>99</v>
      </c>
      <c r="D98" t="s">
        <v>59</v>
      </c>
      <c r="E98" t="s">
        <v>0</v>
      </c>
      <c r="F98">
        <v>503.66399999999999</v>
      </c>
      <c r="G98">
        <v>1.6797800000000001</v>
      </c>
      <c r="H98">
        <v>115.56</v>
      </c>
      <c r="I98">
        <v>184.44</v>
      </c>
    </row>
    <row r="99" spans="1:9" x14ac:dyDescent="0.2">
      <c r="A99" t="s">
        <v>16</v>
      </c>
      <c r="B99" t="s">
        <v>107</v>
      </c>
      <c r="C99" t="s">
        <v>100</v>
      </c>
      <c r="D99" t="s">
        <v>59</v>
      </c>
      <c r="E99" t="s">
        <v>0</v>
      </c>
      <c r="F99">
        <v>303.685</v>
      </c>
      <c r="G99">
        <v>1.0128200000000001</v>
      </c>
      <c r="H99">
        <v>60.72</v>
      </c>
      <c r="I99">
        <v>239.28</v>
      </c>
    </row>
    <row r="100" spans="1:9" x14ac:dyDescent="0.2">
      <c r="A100" t="s">
        <v>16</v>
      </c>
      <c r="B100" t="s">
        <v>107</v>
      </c>
      <c r="C100" t="s">
        <v>101</v>
      </c>
      <c r="D100" t="s">
        <v>59</v>
      </c>
      <c r="E100" t="s">
        <v>0</v>
      </c>
      <c r="F100">
        <v>649.46900000000005</v>
      </c>
      <c r="G100">
        <v>2.1660499999999998</v>
      </c>
      <c r="H100">
        <v>168.36</v>
      </c>
      <c r="I100">
        <v>131.63999999999999</v>
      </c>
    </row>
    <row r="101" spans="1:9" x14ac:dyDescent="0.2">
      <c r="A101" t="s">
        <v>16</v>
      </c>
      <c r="B101" t="s">
        <v>107</v>
      </c>
      <c r="C101" t="s">
        <v>102</v>
      </c>
      <c r="D101" t="s">
        <v>59</v>
      </c>
      <c r="E101" t="s">
        <v>0</v>
      </c>
      <c r="F101">
        <v>609.81299999999999</v>
      </c>
      <c r="G101">
        <v>2.0337900000000002</v>
      </c>
      <c r="H101">
        <v>154.36000000000001</v>
      </c>
      <c r="I101">
        <v>145.63999999999999</v>
      </c>
    </row>
    <row r="102" spans="1:9" x14ac:dyDescent="0.2">
      <c r="A102" t="s">
        <v>16</v>
      </c>
      <c r="B102" t="s">
        <v>107</v>
      </c>
      <c r="C102" t="s">
        <v>103</v>
      </c>
      <c r="D102" t="s">
        <v>59</v>
      </c>
      <c r="E102" t="s">
        <v>0</v>
      </c>
      <c r="F102">
        <v>542.41499999999996</v>
      </c>
      <c r="G102">
        <v>1.8090200000000001</v>
      </c>
      <c r="H102">
        <v>114.32</v>
      </c>
      <c r="I102">
        <v>185.68</v>
      </c>
    </row>
    <row r="103" spans="1:9" x14ac:dyDescent="0.2">
      <c r="A103" t="s">
        <v>16</v>
      </c>
      <c r="B103" t="s">
        <v>107</v>
      </c>
      <c r="C103" t="s">
        <v>104</v>
      </c>
      <c r="D103" t="s">
        <v>59</v>
      </c>
      <c r="E103" t="s">
        <v>0</v>
      </c>
      <c r="F103">
        <v>339.68400000000003</v>
      </c>
      <c r="G103">
        <v>1.1328800000000001</v>
      </c>
      <c r="H103">
        <v>73.92</v>
      </c>
      <c r="I103">
        <v>226.08</v>
      </c>
    </row>
    <row r="104" spans="1:9" x14ac:dyDescent="0.2">
      <c r="A104" t="s">
        <v>16</v>
      </c>
      <c r="B104" t="s">
        <v>107</v>
      </c>
      <c r="C104" t="s">
        <v>105</v>
      </c>
      <c r="D104" t="s">
        <v>59</v>
      </c>
      <c r="E104" t="s">
        <v>0</v>
      </c>
      <c r="F104">
        <v>445.43700000000001</v>
      </c>
      <c r="G104">
        <v>1.4855799999999999</v>
      </c>
      <c r="H104">
        <v>102.28</v>
      </c>
      <c r="I104">
        <v>197.72</v>
      </c>
    </row>
    <row r="105" spans="1:9" x14ac:dyDescent="0.2">
      <c r="A105" t="s">
        <v>16</v>
      </c>
      <c r="B105" t="s">
        <v>107</v>
      </c>
      <c r="C105" t="s">
        <v>106</v>
      </c>
      <c r="D105" t="s">
        <v>59</v>
      </c>
      <c r="E105" t="s">
        <v>0</v>
      </c>
      <c r="F105">
        <v>424.43099999999998</v>
      </c>
      <c r="G105">
        <v>1.41553</v>
      </c>
      <c r="H105">
        <v>97.8</v>
      </c>
      <c r="I105">
        <v>202.2</v>
      </c>
    </row>
    <row r="106" spans="1:9" x14ac:dyDescent="0.2">
      <c r="A106" t="s">
        <v>16</v>
      </c>
      <c r="B106" t="s">
        <v>107</v>
      </c>
      <c r="C106" t="s">
        <v>112</v>
      </c>
      <c r="D106" t="s">
        <v>59</v>
      </c>
      <c r="E106" t="s">
        <v>0</v>
      </c>
      <c r="F106">
        <v>836.20899999999995</v>
      </c>
      <c r="G106">
        <v>2.7888500000000001</v>
      </c>
      <c r="H106">
        <v>202.32</v>
      </c>
      <c r="I106">
        <v>97.68</v>
      </c>
    </row>
    <row r="107" spans="1:9" x14ac:dyDescent="0.2">
      <c r="A107" t="s">
        <v>16</v>
      </c>
      <c r="B107" t="s">
        <v>107</v>
      </c>
      <c r="C107" t="s">
        <v>113</v>
      </c>
      <c r="D107" t="s">
        <v>59</v>
      </c>
      <c r="E107" t="s">
        <v>0</v>
      </c>
      <c r="F107">
        <v>443.05</v>
      </c>
      <c r="G107">
        <v>1.4776199999999999</v>
      </c>
      <c r="H107">
        <v>98.2</v>
      </c>
      <c r="I107">
        <v>201.8</v>
      </c>
    </row>
    <row r="108" spans="1:9" x14ac:dyDescent="0.2">
      <c r="A108" t="s">
        <v>16</v>
      </c>
      <c r="B108" t="s">
        <v>107</v>
      </c>
      <c r="C108" t="s">
        <v>114</v>
      </c>
      <c r="D108" t="s">
        <v>59</v>
      </c>
      <c r="E108" t="s">
        <v>0</v>
      </c>
      <c r="F108">
        <v>530.70399999999995</v>
      </c>
      <c r="G108">
        <v>1.76996</v>
      </c>
      <c r="H108">
        <v>130.91999999999999</v>
      </c>
      <c r="I108">
        <v>169.08</v>
      </c>
    </row>
    <row r="109" spans="1:9" x14ac:dyDescent="0.2">
      <c r="A109" t="s">
        <v>16</v>
      </c>
      <c r="B109" t="s">
        <v>107</v>
      </c>
      <c r="C109" t="s">
        <v>115</v>
      </c>
      <c r="D109" t="s">
        <v>59</v>
      </c>
      <c r="E109" t="s">
        <v>0</v>
      </c>
      <c r="F109">
        <v>474.29500000000002</v>
      </c>
      <c r="G109">
        <v>1.5818300000000001</v>
      </c>
      <c r="H109">
        <v>122.28</v>
      </c>
      <c r="I109">
        <v>177.72</v>
      </c>
    </row>
    <row r="110" spans="1:9" x14ac:dyDescent="0.2">
      <c r="A110" t="s">
        <v>16</v>
      </c>
      <c r="B110" t="s">
        <v>116</v>
      </c>
      <c r="C110" t="s">
        <v>108</v>
      </c>
      <c r="D110" t="s">
        <v>19</v>
      </c>
      <c r="E110" t="s">
        <v>0</v>
      </c>
      <c r="F110">
        <v>611.89</v>
      </c>
      <c r="G110">
        <v>2.0407199999999999</v>
      </c>
      <c r="H110">
        <v>152</v>
      </c>
      <c r="I110">
        <v>148</v>
      </c>
    </row>
    <row r="111" spans="1:9" x14ac:dyDescent="0.2">
      <c r="A111" t="s">
        <v>16</v>
      </c>
      <c r="B111" t="s">
        <v>116</v>
      </c>
      <c r="C111" t="s">
        <v>18</v>
      </c>
      <c r="D111" t="s">
        <v>19</v>
      </c>
      <c r="E111" t="s">
        <v>0</v>
      </c>
      <c r="F111">
        <v>622.553</v>
      </c>
      <c r="G111">
        <v>2.0762800000000001</v>
      </c>
      <c r="H111">
        <v>158.4</v>
      </c>
      <c r="I111">
        <v>141.6</v>
      </c>
    </row>
    <row r="112" spans="1:9" x14ac:dyDescent="0.2">
      <c r="A112" t="s">
        <v>16</v>
      </c>
      <c r="B112" t="s">
        <v>116</v>
      </c>
      <c r="C112" t="s">
        <v>20</v>
      </c>
      <c r="D112" t="s">
        <v>19</v>
      </c>
      <c r="E112" t="s">
        <v>0</v>
      </c>
      <c r="F112">
        <v>420.14499999999998</v>
      </c>
      <c r="G112">
        <v>1.40123</v>
      </c>
      <c r="H112">
        <v>93.52</v>
      </c>
      <c r="I112">
        <v>206.48</v>
      </c>
    </row>
    <row r="113" spans="1:9" x14ac:dyDescent="0.2">
      <c r="A113" t="s">
        <v>16</v>
      </c>
      <c r="B113" t="s">
        <v>116</v>
      </c>
      <c r="C113" t="s">
        <v>21</v>
      </c>
      <c r="D113" t="s">
        <v>19</v>
      </c>
      <c r="E113" t="s">
        <v>0</v>
      </c>
      <c r="F113">
        <v>284.18299999999999</v>
      </c>
      <c r="G113">
        <v>0.94778099999999998</v>
      </c>
      <c r="H113">
        <v>59.08</v>
      </c>
      <c r="I113">
        <v>240.92</v>
      </c>
    </row>
    <row r="114" spans="1:9" x14ac:dyDescent="0.2">
      <c r="A114" t="s">
        <v>16</v>
      </c>
      <c r="B114" t="s">
        <v>116</v>
      </c>
      <c r="C114" t="s">
        <v>22</v>
      </c>
      <c r="D114" t="s">
        <v>19</v>
      </c>
      <c r="E114" t="s">
        <v>0</v>
      </c>
      <c r="F114">
        <v>419.54700000000003</v>
      </c>
      <c r="G114">
        <v>1.39924</v>
      </c>
      <c r="H114">
        <v>101.48</v>
      </c>
      <c r="I114">
        <v>198.52</v>
      </c>
    </row>
    <row r="115" spans="1:9" x14ac:dyDescent="0.2">
      <c r="A115" t="s">
        <v>16</v>
      </c>
      <c r="B115" t="s">
        <v>116</v>
      </c>
      <c r="C115" t="s">
        <v>109</v>
      </c>
      <c r="D115" t="s">
        <v>19</v>
      </c>
      <c r="E115" t="s">
        <v>0</v>
      </c>
      <c r="F115">
        <v>237.00299999999999</v>
      </c>
      <c r="G115">
        <v>0.79043099999999999</v>
      </c>
      <c r="H115">
        <v>41.36</v>
      </c>
      <c r="I115">
        <v>258.64</v>
      </c>
    </row>
    <row r="116" spans="1:9" x14ac:dyDescent="0.2">
      <c r="A116" t="s">
        <v>16</v>
      </c>
      <c r="B116" t="s">
        <v>116</v>
      </c>
      <c r="C116" t="s">
        <v>23</v>
      </c>
      <c r="D116" t="s">
        <v>19</v>
      </c>
      <c r="E116" t="s">
        <v>0</v>
      </c>
      <c r="F116">
        <v>355.791</v>
      </c>
      <c r="G116">
        <v>1.1866000000000001</v>
      </c>
      <c r="H116">
        <v>74.64</v>
      </c>
      <c r="I116">
        <v>225.36</v>
      </c>
    </row>
    <row r="117" spans="1:9" x14ac:dyDescent="0.2">
      <c r="A117" t="s">
        <v>16</v>
      </c>
      <c r="B117" t="s">
        <v>116</v>
      </c>
      <c r="C117" t="s">
        <v>110</v>
      </c>
      <c r="D117" t="s">
        <v>19</v>
      </c>
      <c r="E117" t="s">
        <v>0</v>
      </c>
      <c r="F117">
        <v>394.74799999999999</v>
      </c>
      <c r="G117">
        <v>1.31653</v>
      </c>
      <c r="H117">
        <v>83.32</v>
      </c>
      <c r="I117">
        <v>216.68</v>
      </c>
    </row>
    <row r="118" spans="1:9" x14ac:dyDescent="0.2">
      <c r="A118" t="s">
        <v>16</v>
      </c>
      <c r="B118" t="s">
        <v>116</v>
      </c>
      <c r="C118" t="s">
        <v>24</v>
      </c>
      <c r="D118" t="s">
        <v>19</v>
      </c>
      <c r="E118" t="s">
        <v>0</v>
      </c>
      <c r="F118">
        <v>421.53100000000001</v>
      </c>
      <c r="G118">
        <v>1.40585</v>
      </c>
      <c r="H118">
        <v>93.16</v>
      </c>
      <c r="I118">
        <v>206.84</v>
      </c>
    </row>
    <row r="119" spans="1:9" x14ac:dyDescent="0.2">
      <c r="A119" t="s">
        <v>16</v>
      </c>
      <c r="B119" t="s">
        <v>116</v>
      </c>
      <c r="C119" t="s">
        <v>25</v>
      </c>
      <c r="D119" t="s">
        <v>19</v>
      </c>
      <c r="E119" t="s">
        <v>0</v>
      </c>
      <c r="F119">
        <v>265.62099999999998</v>
      </c>
      <c r="G119">
        <v>0.885876</v>
      </c>
      <c r="H119">
        <v>45.36</v>
      </c>
      <c r="I119">
        <v>254.64</v>
      </c>
    </row>
    <row r="120" spans="1:9" x14ac:dyDescent="0.2">
      <c r="A120" t="s">
        <v>16</v>
      </c>
      <c r="B120" t="s">
        <v>116</v>
      </c>
      <c r="C120" t="s">
        <v>26</v>
      </c>
      <c r="D120" t="s">
        <v>19</v>
      </c>
      <c r="E120" t="s">
        <v>0</v>
      </c>
      <c r="F120">
        <v>406.75</v>
      </c>
      <c r="G120">
        <v>1.35656</v>
      </c>
      <c r="H120">
        <v>93.96</v>
      </c>
      <c r="I120">
        <v>206.04</v>
      </c>
    </row>
    <row r="121" spans="1:9" x14ac:dyDescent="0.2">
      <c r="A121" t="s">
        <v>16</v>
      </c>
      <c r="B121" t="s">
        <v>116</v>
      </c>
      <c r="C121" t="s">
        <v>27</v>
      </c>
      <c r="D121" t="s">
        <v>59</v>
      </c>
      <c r="E121" t="s">
        <v>0</v>
      </c>
      <c r="F121">
        <v>361.80599999999998</v>
      </c>
      <c r="G121">
        <v>1.2066600000000001</v>
      </c>
      <c r="H121">
        <v>62.44</v>
      </c>
      <c r="I121">
        <v>237.56</v>
      </c>
    </row>
    <row r="122" spans="1:9" x14ac:dyDescent="0.2">
      <c r="A122" t="s">
        <v>16</v>
      </c>
      <c r="B122" t="s">
        <v>116</v>
      </c>
      <c r="C122" t="s">
        <v>28</v>
      </c>
      <c r="D122" t="s">
        <v>59</v>
      </c>
      <c r="E122" t="s">
        <v>0</v>
      </c>
      <c r="F122">
        <v>361.78199999999998</v>
      </c>
      <c r="G122">
        <v>1.20658</v>
      </c>
      <c r="H122">
        <v>74.92</v>
      </c>
      <c r="I122">
        <v>225.08</v>
      </c>
    </row>
    <row r="123" spans="1:9" x14ac:dyDescent="0.2">
      <c r="A123" t="s">
        <v>16</v>
      </c>
      <c r="B123" t="s">
        <v>116</v>
      </c>
      <c r="C123" t="s">
        <v>29</v>
      </c>
      <c r="D123" t="s">
        <v>59</v>
      </c>
      <c r="E123" t="s">
        <v>0</v>
      </c>
      <c r="F123">
        <v>571.81899999999996</v>
      </c>
      <c r="G123">
        <v>1.9070800000000001</v>
      </c>
      <c r="H123">
        <v>150.24</v>
      </c>
      <c r="I123">
        <v>149.76</v>
      </c>
    </row>
    <row r="124" spans="1:9" x14ac:dyDescent="0.2">
      <c r="A124" t="s">
        <v>16</v>
      </c>
      <c r="B124" t="s">
        <v>116</v>
      </c>
      <c r="C124" t="s">
        <v>31</v>
      </c>
      <c r="D124" t="s">
        <v>59</v>
      </c>
      <c r="E124" t="s">
        <v>0</v>
      </c>
      <c r="F124">
        <v>496.71899999999999</v>
      </c>
      <c r="G124">
        <v>1.6566099999999999</v>
      </c>
      <c r="H124">
        <v>118.96</v>
      </c>
      <c r="I124">
        <v>181.04</v>
      </c>
    </row>
    <row r="125" spans="1:9" x14ac:dyDescent="0.2">
      <c r="A125" t="s">
        <v>16</v>
      </c>
      <c r="B125" t="s">
        <v>116</v>
      </c>
      <c r="C125" t="s">
        <v>32</v>
      </c>
      <c r="D125" t="s">
        <v>59</v>
      </c>
      <c r="E125" t="s">
        <v>0</v>
      </c>
      <c r="F125">
        <v>319.42</v>
      </c>
      <c r="G125">
        <v>1.0652999999999999</v>
      </c>
      <c r="H125">
        <v>76.56</v>
      </c>
      <c r="I125">
        <v>223.44</v>
      </c>
    </row>
    <row r="126" spans="1:9" x14ac:dyDescent="0.2">
      <c r="A126" t="s">
        <v>16</v>
      </c>
      <c r="B126" t="s">
        <v>116</v>
      </c>
      <c r="C126" t="s">
        <v>33</v>
      </c>
      <c r="D126" t="s">
        <v>59</v>
      </c>
      <c r="E126" t="s">
        <v>0</v>
      </c>
      <c r="F126">
        <v>418.84100000000001</v>
      </c>
      <c r="G126">
        <v>1.3968799999999999</v>
      </c>
      <c r="H126">
        <v>98.32</v>
      </c>
      <c r="I126">
        <v>201.68</v>
      </c>
    </row>
    <row r="127" spans="1:9" x14ac:dyDescent="0.2">
      <c r="A127" t="s">
        <v>16</v>
      </c>
      <c r="B127" t="s">
        <v>116</v>
      </c>
      <c r="C127" t="s">
        <v>34</v>
      </c>
      <c r="D127" t="s">
        <v>59</v>
      </c>
      <c r="E127" t="s">
        <v>0</v>
      </c>
      <c r="F127">
        <v>343.52499999999998</v>
      </c>
      <c r="G127">
        <v>1.1456900000000001</v>
      </c>
      <c r="H127">
        <v>75.16</v>
      </c>
      <c r="I127">
        <v>224.84</v>
      </c>
    </row>
    <row r="128" spans="1:9" x14ac:dyDescent="0.2">
      <c r="A128" t="s">
        <v>16</v>
      </c>
      <c r="B128" t="s">
        <v>116</v>
      </c>
      <c r="C128" t="s">
        <v>35</v>
      </c>
      <c r="D128" t="s">
        <v>59</v>
      </c>
      <c r="E128" t="s">
        <v>0</v>
      </c>
      <c r="F128">
        <v>456.67700000000002</v>
      </c>
      <c r="G128">
        <v>1.5230699999999999</v>
      </c>
      <c r="H128">
        <v>113.88</v>
      </c>
      <c r="I128">
        <v>186.12</v>
      </c>
    </row>
    <row r="129" spans="1:9" x14ac:dyDescent="0.2">
      <c r="A129" t="s">
        <v>16</v>
      </c>
      <c r="B129" t="s">
        <v>116</v>
      </c>
      <c r="C129" t="s">
        <v>36</v>
      </c>
      <c r="D129" t="s">
        <v>59</v>
      </c>
      <c r="E129" t="s">
        <v>0</v>
      </c>
      <c r="F129">
        <v>365.17500000000001</v>
      </c>
      <c r="G129">
        <v>1.2179</v>
      </c>
      <c r="H129">
        <v>85.32</v>
      </c>
      <c r="I129">
        <v>214.68</v>
      </c>
    </row>
    <row r="130" spans="1:9" x14ac:dyDescent="0.2">
      <c r="A130" t="s">
        <v>16</v>
      </c>
      <c r="B130" t="s">
        <v>116</v>
      </c>
      <c r="C130" t="s">
        <v>37</v>
      </c>
      <c r="D130" t="s">
        <v>59</v>
      </c>
      <c r="E130" t="s">
        <v>0</v>
      </c>
      <c r="F130">
        <v>391.87599999999998</v>
      </c>
      <c r="G130">
        <v>1.3069500000000001</v>
      </c>
      <c r="H130">
        <v>92.08</v>
      </c>
      <c r="I130">
        <v>207.92</v>
      </c>
    </row>
    <row r="131" spans="1:9" x14ac:dyDescent="0.2">
      <c r="A131" t="s">
        <v>16</v>
      </c>
      <c r="B131" t="s">
        <v>116</v>
      </c>
      <c r="C131" t="s">
        <v>38</v>
      </c>
      <c r="D131" t="s">
        <v>59</v>
      </c>
      <c r="E131" t="s">
        <v>0</v>
      </c>
      <c r="F131">
        <v>392.08600000000001</v>
      </c>
      <c r="G131">
        <v>1.30765</v>
      </c>
      <c r="H131">
        <v>92.76</v>
      </c>
      <c r="I131">
        <v>207.24</v>
      </c>
    </row>
    <row r="132" spans="1:9" x14ac:dyDescent="0.2">
      <c r="A132" t="s">
        <v>16</v>
      </c>
      <c r="B132" t="s">
        <v>116</v>
      </c>
      <c r="C132" t="s">
        <v>39</v>
      </c>
      <c r="D132" t="s">
        <v>59</v>
      </c>
      <c r="E132" t="s">
        <v>0</v>
      </c>
      <c r="F132">
        <v>409.42599999999999</v>
      </c>
      <c r="G132">
        <v>1.36548</v>
      </c>
      <c r="H132">
        <v>94.72</v>
      </c>
      <c r="I132">
        <v>205.28</v>
      </c>
    </row>
    <row r="133" spans="1:9" x14ac:dyDescent="0.2">
      <c r="A133" t="s">
        <v>16</v>
      </c>
      <c r="B133" t="s">
        <v>116</v>
      </c>
      <c r="C133" t="s">
        <v>40</v>
      </c>
      <c r="D133" t="s">
        <v>59</v>
      </c>
      <c r="E133" t="s">
        <v>0</v>
      </c>
      <c r="F133">
        <v>492.50200000000001</v>
      </c>
      <c r="G133">
        <v>1.64255</v>
      </c>
      <c r="H133">
        <v>118.8</v>
      </c>
      <c r="I133">
        <v>181.2</v>
      </c>
    </row>
    <row r="134" spans="1:9" x14ac:dyDescent="0.2">
      <c r="A134" t="s">
        <v>16</v>
      </c>
      <c r="B134" t="s">
        <v>116</v>
      </c>
      <c r="C134" t="s">
        <v>111</v>
      </c>
      <c r="D134" t="s">
        <v>59</v>
      </c>
      <c r="E134" t="s">
        <v>0</v>
      </c>
      <c r="F134">
        <v>400.983</v>
      </c>
      <c r="G134">
        <v>1.3373200000000001</v>
      </c>
      <c r="H134">
        <v>97.56</v>
      </c>
      <c r="I134">
        <v>202.44</v>
      </c>
    </row>
    <row r="135" spans="1:9" x14ac:dyDescent="0.2">
      <c r="A135" t="s">
        <v>16</v>
      </c>
      <c r="B135" t="s">
        <v>116</v>
      </c>
      <c r="C135" t="s">
        <v>41</v>
      </c>
      <c r="D135" t="s">
        <v>59</v>
      </c>
      <c r="E135" t="s">
        <v>0</v>
      </c>
      <c r="F135">
        <v>404.98700000000002</v>
      </c>
      <c r="G135">
        <v>1.3506800000000001</v>
      </c>
      <c r="H135">
        <v>93.12</v>
      </c>
      <c r="I135">
        <v>206.88</v>
      </c>
    </row>
    <row r="136" spans="1:9" x14ac:dyDescent="0.2">
      <c r="A136" t="s">
        <v>16</v>
      </c>
      <c r="B136" t="s">
        <v>116</v>
      </c>
      <c r="C136" t="s">
        <v>43</v>
      </c>
      <c r="D136" t="s">
        <v>59</v>
      </c>
      <c r="E136" t="s">
        <v>0</v>
      </c>
      <c r="F136">
        <v>394.59399999999999</v>
      </c>
      <c r="G136">
        <v>1.3160099999999999</v>
      </c>
      <c r="H136">
        <v>89.88</v>
      </c>
      <c r="I136">
        <v>210.12</v>
      </c>
    </row>
    <row r="137" spans="1:9" x14ac:dyDescent="0.2">
      <c r="A137" t="s">
        <v>16</v>
      </c>
      <c r="B137" t="s">
        <v>116</v>
      </c>
      <c r="C137" t="s">
        <v>44</v>
      </c>
      <c r="D137" t="s">
        <v>59</v>
      </c>
      <c r="E137" t="s">
        <v>0</v>
      </c>
      <c r="F137">
        <v>333.60399999999998</v>
      </c>
      <c r="G137">
        <v>1.1126100000000001</v>
      </c>
      <c r="H137">
        <v>72.8</v>
      </c>
      <c r="I137">
        <v>227.2</v>
      </c>
    </row>
    <row r="138" spans="1:9" x14ac:dyDescent="0.2">
      <c r="A138" t="s">
        <v>16</v>
      </c>
      <c r="B138" t="s">
        <v>116</v>
      </c>
      <c r="C138" t="s">
        <v>45</v>
      </c>
      <c r="D138" t="s">
        <v>59</v>
      </c>
      <c r="E138" t="s">
        <v>0</v>
      </c>
      <c r="F138">
        <v>257.54899999999998</v>
      </c>
      <c r="G138">
        <v>0.85895299999999997</v>
      </c>
      <c r="H138">
        <v>52.56</v>
      </c>
      <c r="I138">
        <v>247.44</v>
      </c>
    </row>
    <row r="139" spans="1:9" x14ac:dyDescent="0.2">
      <c r="A139" t="s">
        <v>16</v>
      </c>
      <c r="B139" t="s">
        <v>116</v>
      </c>
      <c r="C139" t="s">
        <v>46</v>
      </c>
      <c r="D139" t="s">
        <v>59</v>
      </c>
      <c r="E139" t="s">
        <v>0</v>
      </c>
      <c r="F139">
        <v>214.98099999999999</v>
      </c>
      <c r="G139">
        <v>0.71698499999999998</v>
      </c>
      <c r="H139">
        <v>37.840000000000003</v>
      </c>
      <c r="I139">
        <v>262.16000000000003</v>
      </c>
    </row>
    <row r="140" spans="1:9" x14ac:dyDescent="0.2">
      <c r="A140" t="s">
        <v>16</v>
      </c>
      <c r="B140" t="s">
        <v>116</v>
      </c>
      <c r="C140" t="s">
        <v>47</v>
      </c>
      <c r="D140" t="s">
        <v>59</v>
      </c>
      <c r="E140" t="s">
        <v>0</v>
      </c>
      <c r="F140">
        <v>584.68499999999995</v>
      </c>
      <c r="G140">
        <v>1.9499899999999999</v>
      </c>
      <c r="H140">
        <v>136.80000000000001</v>
      </c>
      <c r="I140">
        <v>163.19999999999999</v>
      </c>
    </row>
    <row r="141" spans="1:9" x14ac:dyDescent="0.2">
      <c r="A141" t="s">
        <v>16</v>
      </c>
      <c r="B141" t="s">
        <v>116</v>
      </c>
      <c r="C141" t="s">
        <v>48</v>
      </c>
      <c r="D141" t="s">
        <v>59</v>
      </c>
      <c r="E141" t="s">
        <v>0</v>
      </c>
      <c r="F141">
        <v>317.81599999999997</v>
      </c>
      <c r="G141">
        <v>1.0599499999999999</v>
      </c>
      <c r="H141">
        <v>62.92</v>
      </c>
      <c r="I141">
        <v>237.08</v>
      </c>
    </row>
    <row r="142" spans="1:9" x14ac:dyDescent="0.2">
      <c r="A142" t="s">
        <v>16</v>
      </c>
      <c r="B142" t="s">
        <v>116</v>
      </c>
      <c r="C142" t="s">
        <v>49</v>
      </c>
      <c r="D142" t="s">
        <v>59</v>
      </c>
      <c r="E142" t="s">
        <v>0</v>
      </c>
      <c r="F142">
        <v>457.04899999999998</v>
      </c>
      <c r="G142">
        <v>1.5243100000000001</v>
      </c>
      <c r="H142">
        <v>105.12</v>
      </c>
      <c r="I142">
        <v>194.88</v>
      </c>
    </row>
    <row r="143" spans="1:9" x14ac:dyDescent="0.2">
      <c r="A143" t="s">
        <v>16</v>
      </c>
      <c r="B143" t="s">
        <v>116</v>
      </c>
      <c r="C143" t="s">
        <v>50</v>
      </c>
      <c r="D143" t="s">
        <v>59</v>
      </c>
      <c r="E143" t="s">
        <v>0</v>
      </c>
      <c r="F143">
        <v>545.91</v>
      </c>
      <c r="G143">
        <v>1.82067</v>
      </c>
      <c r="H143">
        <v>142.28</v>
      </c>
      <c r="I143">
        <v>157.72</v>
      </c>
    </row>
    <row r="144" spans="1:9" x14ac:dyDescent="0.2">
      <c r="A144" t="s">
        <v>16</v>
      </c>
      <c r="B144" t="s">
        <v>116</v>
      </c>
      <c r="C144" t="s">
        <v>51</v>
      </c>
      <c r="D144" t="s">
        <v>59</v>
      </c>
      <c r="E144" t="s">
        <v>0</v>
      </c>
      <c r="F144">
        <v>464.19299999999998</v>
      </c>
      <c r="G144">
        <v>1.5481400000000001</v>
      </c>
      <c r="H144">
        <v>114.4</v>
      </c>
      <c r="I144">
        <v>185.6</v>
      </c>
    </row>
  </sheetData>
  <pageMargins left="0.7" right="0.7" top="0.75" bottom="0.75" header="0.3" footer="0.3"/>
  <pageSetup paperSize="4294967295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Analysis (2)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2019-09-04T18:54:20Z</cp:lastPrinted>
  <dcterms:created xsi:type="dcterms:W3CDTF">2019-08-29T10:56:10Z</dcterms:created>
  <dcterms:modified xsi:type="dcterms:W3CDTF">2020-03-04T02:29:38Z</dcterms:modified>
</cp:coreProperties>
</file>