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Biro/TcellSwarmingPaper/eLife/Revision/SourceDataFiles/RevisionSourceData/Rev-SourceDataFiles/"/>
    </mc:Choice>
  </mc:AlternateContent>
  <xr:revisionPtr revIDLastSave="0" documentId="13_ncr:1_{880FE3B2-3BB4-C04D-8C6D-2962ED9D0C64}" xr6:coauthVersionLast="45" xr6:coauthVersionMax="45" xr10:uidLastSave="{00000000-0000-0000-0000-000000000000}"/>
  <bookViews>
    <workbookView xWindow="14860" yWindow="7200" windowWidth="36340" windowHeight="12920" tabRatio="500" activeTab="1" xr2:uid="{00000000-000D-0000-FFFF-FFFF00000000}"/>
  </bookViews>
  <sheets>
    <sheet name="Figure 4 - A" sheetId="1" r:id="rId1"/>
    <sheet name="Figure 4 - 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<sst xmlns="http://schemas.openxmlformats.org/spreadsheetml/2006/main" count="335" uniqueCount="127">
  <si>
    <t>Number of values</t>
  </si>
  <si>
    <t>Minimum</t>
  </si>
  <si>
    <t>25% Percentile</t>
  </si>
  <si>
    <t>Median</t>
  </si>
  <si>
    <t>75% Percentile</t>
  </si>
  <si>
    <t>Maximum</t>
  </si>
  <si>
    <t>Range</t>
  </si>
  <si>
    <t>95% CI of median</t>
  </si>
  <si>
    <t>Actual confidence level</t>
  </si>
  <si>
    <t>Lower confidence limit</t>
  </si>
  <si>
    <t>Upper confidence limit</t>
  </si>
  <si>
    <t>Mean</t>
  </si>
  <si>
    <t>Std. Deviation</t>
  </si>
  <si>
    <t>Std. Error of Mean</t>
  </si>
  <si>
    <t>Lower 95% CI of mean</t>
  </si>
  <si>
    <t>Upper 95% CI of mean</t>
  </si>
  <si>
    <t>Non-cognate</t>
  </si>
  <si>
    <t>Cognate</t>
  </si>
  <si>
    <t>95.23%</t>
  </si>
  <si>
    <t>95.72%</t>
  </si>
  <si>
    <t>95.33%</t>
  </si>
  <si>
    <t>95.25%</t>
  </si>
  <si>
    <t>95.26%</t>
  </si>
  <si>
    <t>95.40%</t>
  </si>
  <si>
    <t xml:space="preserve">Untreated </t>
  </si>
  <si>
    <t>m-PTX 100ng/ml</t>
  </si>
  <si>
    <t>PTX 100ng/ml</t>
  </si>
  <si>
    <t>95.32%</t>
  </si>
  <si>
    <r>
      <t>Average Speed (µm min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)				</t>
    </r>
  </si>
  <si>
    <t xml:space="preserve">Forward migration index (FMI)				</t>
  </si>
  <si>
    <t>Sum</t>
  </si>
  <si>
    <t>95.01%</t>
  </si>
  <si>
    <t>95.00%</t>
  </si>
  <si>
    <t>95.30%</t>
  </si>
  <si>
    <t>95.28%</t>
  </si>
  <si>
    <t>Controi</t>
  </si>
  <si>
    <t>Tmouroid</t>
  </si>
  <si>
    <t xml:space="preserve">CCL3/4-secreting </t>
  </si>
  <si>
    <t>CTLs + Tumour cells</t>
  </si>
  <si>
    <t xml:space="preserve">Forward migration index (FMI)	</t>
  </si>
  <si>
    <r>
      <t>Average Speed (µm min</t>
    </r>
    <r>
      <rPr>
        <b/>
        <vertAlign val="superscript"/>
        <sz val="12"/>
        <color theme="1"/>
        <rFont val="Calibri (Body)"/>
      </rPr>
      <t>-1</t>
    </r>
    <r>
      <rPr>
        <b/>
        <sz val="12"/>
        <color theme="1"/>
        <rFont val="Calibri"/>
        <family val="2"/>
        <scheme val="minor"/>
      </rPr>
      <t>)</t>
    </r>
  </si>
  <si>
    <t>Kruskal-Wallis test</t>
  </si>
  <si>
    <t>P value</t>
  </si>
  <si>
    <t>&lt;0.000001</t>
  </si>
  <si>
    <t>Exact or approximate P value?</t>
  </si>
  <si>
    <t>Approximate</t>
  </si>
  <si>
    <t>P value summary</t>
  </si>
  <si>
    <t>****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</si>
  <si>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</si>
  <si>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</si>
  <si>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</si>
  <si>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</si>
  <si>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</si>
  <si>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</si>
  <si>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</si>
  <si>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</si>
  <si>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</si>
  <si>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</si>
  <si>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</si>
  <si>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</si>
  <si>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EL-4 + OT-I / - vs. EL-4 + OT-I / mutPTX</t>
  </si>
  <si>
    <t>***</t>
  </si>
  <si>
    <t>A-B</t>
  </si>
  <si>
    <t>EL-4 + OT-I / - vs. EL-4 + OT-I / PTX</t>
  </si>
  <si>
    <t>A-C</t>
  </si>
  <si>
    <t>EL-4 + OT-I / - vs. EL-4/SIIN+ + OT-I / -</t>
  </si>
  <si>
    <t>A-D</t>
  </si>
  <si>
    <t>EL-4 + OT-I / - vs. EL-4/SIIN+ + OT-I / mutPTX</t>
  </si>
  <si>
    <t>A-E</t>
  </si>
  <si>
    <t>EL-4 + OT-I / - vs. EL-4/SIIN+ + OT-I / PTX</t>
  </si>
  <si>
    <t>No</t>
  </si>
  <si>
    <t>ns</t>
  </si>
  <si>
    <t>&gt;0.999999</t>
  </si>
  <si>
    <t>A-F</t>
  </si>
  <si>
    <t>EL-4 + OT-I / mutPTX vs. EL-4 + OT-I / PTX</t>
  </si>
  <si>
    <t>B-C</t>
  </si>
  <si>
    <t>EL-4 + OT-I / mutPTX vs. EL-4/SIIN+ + OT-I / -</t>
  </si>
  <si>
    <t>B-D</t>
  </si>
  <si>
    <t>EL-4 + OT-I / mutPTX vs. EL-4/SIIN+ + OT-I / mutPTX</t>
  </si>
  <si>
    <t>B-E</t>
  </si>
  <si>
    <t>EL-4 + OT-I / mutPTX vs. EL-4/SIIN+ + OT-I / PTX</t>
  </si>
  <si>
    <t>B-F</t>
  </si>
  <si>
    <t>EL-4 + OT-I / PTX vs. EL-4/SIIN+ + OT-I / -</t>
  </si>
  <si>
    <t>C-D</t>
  </si>
  <si>
    <t>EL-4 + OT-I / PTX vs. EL-4/SIIN+ + OT-I / mutPTX</t>
  </si>
  <si>
    <t>C-E</t>
  </si>
  <si>
    <t>EL-4 + OT-I / PTX vs. EL-4/SIIN+ + OT-I / PTX</t>
  </si>
  <si>
    <t>C-F</t>
  </si>
  <si>
    <t>EL-4/SIIN+ + OT-I / - vs. EL-4/SIIN+ + OT-I / mutPTX</t>
  </si>
  <si>
    <t>*</t>
  </si>
  <si>
    <t>D-E</t>
  </si>
  <si>
    <t>EL-4/SIIN+ + OT-I / - vs. EL-4/SIIN+ + OT-I / PTX</t>
  </si>
  <si>
    <t>D-F</t>
  </si>
  <si>
    <t>EL-4/SIIN+ + OT-I / mutPTX vs. EL-4/SIIN+ + OT-I / PTX</t>
  </si>
  <si>
    <t>E-F</t>
  </si>
  <si>
    <t>EL-4 + OT-I / -</t>
  </si>
  <si>
    <t>EL-4 + OT-I / mutPTX</t>
  </si>
  <si>
    <t>EL-4 + OT-I / PTX</t>
  </si>
  <si>
    <t>EL-4/SIIN+ + OT-I / -</t>
  </si>
  <si>
    <t>EL-4/SIIN+ + OT-I / mutPTX</t>
  </si>
  <si>
    <t>EL-4/SIIN+ + OT-I / PTX</t>
  </si>
  <si>
    <t>Theoretical median</t>
  </si>
  <si>
    <t>Actual median</t>
  </si>
  <si>
    <t>Wilcoxon Signed Rank Test</t>
  </si>
  <si>
    <t>Sum of signed ranks (W)</t>
  </si>
  <si>
    <t>Sum of positive ranks</t>
  </si>
  <si>
    <t>Sum of negative ranks</t>
  </si>
  <si>
    <t>P value (two tailed)</t>
  </si>
  <si>
    <t>Exact or estimate?</t>
  </si>
  <si>
    <t>Significant (alpha=0.05)?</t>
  </si>
  <si>
    <t>How big is the discrepancy?</t>
  </si>
  <si>
    <t>Discrepancy</t>
  </si>
  <si>
    <t>Statistical Tests</t>
  </si>
  <si>
    <t>WT</t>
  </si>
  <si>
    <t>EL-4 CCL3-CCL4</t>
  </si>
  <si>
    <t>Neg</t>
  </si>
  <si>
    <t>Pos</t>
  </si>
  <si>
    <t>Number of families</t>
  </si>
  <si>
    <t>Number of comparisons per family</t>
  </si>
  <si>
    <t>Alpha</t>
  </si>
  <si>
    <t>WT vs. EL-4 CCL3-CCL4</t>
  </si>
  <si>
    <t>WT vs. Neg</t>
  </si>
  <si>
    <t>WT vs. Pos</t>
  </si>
  <si>
    <t>EL-4 CCL3-CCL4 vs. Neg</t>
  </si>
  <si>
    <t>EL-4 CCL3-CCL4 vs. Pos</t>
  </si>
  <si>
    <t>Neg vs. Pos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</si>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</sst>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 applyBorder="1"/>
    <xf numFmtId="164" fontId="1" fillId="0" borderId="5" xfId="0" applyNumberFormat="1" applyFont="1" applyBorder="1"/>
    <xf numFmtId="164" fontId="1" fillId="0" borderId="4" xfId="0" applyNumberFormat="1" applyFont="1" applyBorder="1" applyAlignment="1"/>
    <xf numFmtId="164" fontId="1" fillId="0" borderId="0" xfId="0" applyNumberFormat="1" applyFont="1" applyBorder="1" applyAlignment="1"/>
    <xf numFmtId="164" fontId="1" fillId="0" borderId="5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quotePrefix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4" xfId="0" applyBorder="1"/>
    <xf numFmtId="0" fontId="0" fillId="0" borderId="12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0" fillId="0" borderId="14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4" fillId="0" borderId="4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5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8" xfId="0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topLeftCell="A37" workbookViewId="0">
      <selection activeCell="I57" sqref="I57"/>
    </sheetView>
  </sheetViews>
  <sheetFormatPr baseColWidth="10" defaultRowHeight="16"/>
  <cols>
    <col min="1" max="1" width="23" customWidth="1"/>
    <col min="2" max="2" width="15.33203125" customWidth="1"/>
    <col min="3" max="3" width="16.33203125" customWidth="1"/>
    <col min="4" max="4" width="13.6640625" customWidth="1"/>
    <col min="5" max="5" width="14.5" bestFit="1" customWidth="1"/>
    <col min="6" max="6" width="15.5" customWidth="1"/>
    <col min="7" max="7" width="14.6640625" customWidth="1"/>
    <col min="9" max="9" width="51.1640625" customWidth="1"/>
    <col min="10" max="15" width="16.83203125" customWidth="1"/>
  </cols>
  <sheetData>
    <row r="1" spans="1:25">
      <c r="A1" s="2"/>
      <c r="B1" s="2"/>
      <c r="C1" s="2"/>
      <c r="D1" s="2"/>
      <c r="E1" s="2"/>
      <c r="F1" s="2"/>
      <c r="G1" s="2"/>
    </row>
    <row r="2" spans="1:25">
      <c r="A2" s="2"/>
      <c r="B2" s="2"/>
      <c r="C2" s="2"/>
      <c r="D2" s="2"/>
      <c r="E2" s="2"/>
      <c r="F2" s="2"/>
      <c r="G2" s="2"/>
    </row>
    <row r="3" spans="1:25">
      <c r="A3" s="2"/>
      <c r="B3" s="75" t="s">
        <v>29</v>
      </c>
      <c r="C3" s="76"/>
      <c r="D3" s="76"/>
      <c r="E3" s="76"/>
      <c r="F3" s="76"/>
      <c r="G3" s="77"/>
    </row>
    <row r="4" spans="1:25">
      <c r="A4" s="2"/>
      <c r="B4" s="75" t="s">
        <v>16</v>
      </c>
      <c r="C4" s="76"/>
      <c r="D4" s="77"/>
      <c r="E4" s="75" t="s">
        <v>17</v>
      </c>
      <c r="F4" s="76"/>
      <c r="G4" s="77"/>
      <c r="I4" s="58" t="s">
        <v>112</v>
      </c>
    </row>
    <row r="5" spans="1:25">
      <c r="A5" s="2"/>
      <c r="B5" s="21" t="s">
        <v>24</v>
      </c>
      <c r="C5" s="22" t="s">
        <v>25</v>
      </c>
      <c r="D5" s="23" t="s">
        <v>26</v>
      </c>
      <c r="E5" s="21" t="s">
        <v>24</v>
      </c>
      <c r="F5" s="22" t="s">
        <v>25</v>
      </c>
      <c r="G5" s="23" t="s">
        <v>26</v>
      </c>
      <c r="I5" s="55"/>
      <c r="J5" s="55" t="s">
        <v>95</v>
      </c>
      <c r="K5" s="55" t="s">
        <v>96</v>
      </c>
      <c r="L5" s="55" t="s">
        <v>97</v>
      </c>
      <c r="M5" s="55" t="s">
        <v>98</v>
      </c>
      <c r="N5" s="55" t="s">
        <v>99</v>
      </c>
      <c r="O5" s="55" t="s">
        <v>100</v>
      </c>
      <c r="T5" s="53"/>
      <c r="U5" s="52"/>
      <c r="V5" s="52"/>
      <c r="W5" s="52"/>
      <c r="X5" s="52"/>
      <c r="Y5" s="52"/>
    </row>
    <row r="6" spans="1:25">
      <c r="A6" s="2"/>
      <c r="B6" s="6"/>
      <c r="C6" s="7"/>
      <c r="D6" s="8"/>
      <c r="E6" s="6"/>
      <c r="F6" s="7"/>
      <c r="G6" s="8"/>
      <c r="I6" s="26" t="s">
        <v>101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47">
        <v>0</v>
      </c>
      <c r="T6" s="53"/>
      <c r="U6" s="52"/>
      <c r="V6" s="52"/>
      <c r="W6" s="52"/>
      <c r="X6" s="52"/>
      <c r="Y6" s="52"/>
    </row>
    <row r="7" spans="1:25">
      <c r="A7" s="26" t="s">
        <v>0</v>
      </c>
      <c r="B7" s="9">
        <v>828</v>
      </c>
      <c r="C7" s="10">
        <v>926</v>
      </c>
      <c r="D7" s="11">
        <v>1071</v>
      </c>
      <c r="E7" s="9">
        <v>1122</v>
      </c>
      <c r="F7" s="10">
        <v>992</v>
      </c>
      <c r="G7" s="11">
        <v>1021</v>
      </c>
      <c r="I7" s="27" t="s">
        <v>102</v>
      </c>
      <c r="J7" s="10">
        <v>-4.1439999999999998E-2</v>
      </c>
      <c r="K7" s="10">
        <v>5.8250000000000003E-2</v>
      </c>
      <c r="L7" s="10">
        <v>5.3719999999999997E-2</v>
      </c>
      <c r="M7" s="10">
        <v>0.33539999999999998</v>
      </c>
      <c r="N7" s="10">
        <v>0.31519999999999998</v>
      </c>
      <c r="O7" s="11">
        <v>4.1889999999999997E-2</v>
      </c>
      <c r="T7" s="53"/>
      <c r="U7" s="52"/>
      <c r="V7" s="52"/>
      <c r="W7" s="52"/>
      <c r="X7" s="52"/>
      <c r="Y7" s="52"/>
    </row>
    <row r="8" spans="1:25">
      <c r="A8" s="27" t="s">
        <v>1</v>
      </c>
      <c r="B8" s="9">
        <v>-0.99980000000000002</v>
      </c>
      <c r="C8" s="10">
        <v>-0.99909999999999999</v>
      </c>
      <c r="D8" s="11">
        <v>-0.99960000000000004</v>
      </c>
      <c r="E8" s="9">
        <v>-0.99880000000000002</v>
      </c>
      <c r="F8" s="10">
        <v>-0.99829999999999997</v>
      </c>
      <c r="G8" s="11">
        <v>-0.99939999999999996</v>
      </c>
      <c r="I8" s="27" t="s">
        <v>0</v>
      </c>
      <c r="J8" s="10">
        <v>564</v>
      </c>
      <c r="K8" s="10">
        <v>410</v>
      </c>
      <c r="L8" s="10">
        <v>468</v>
      </c>
      <c r="M8" s="10">
        <v>637</v>
      </c>
      <c r="N8" s="10">
        <v>493</v>
      </c>
      <c r="O8" s="11">
        <v>706</v>
      </c>
      <c r="T8" s="53"/>
      <c r="U8" s="52"/>
      <c r="V8" s="52"/>
      <c r="W8" s="52"/>
      <c r="X8" s="52"/>
      <c r="Y8" s="52"/>
    </row>
    <row r="9" spans="1:25">
      <c r="A9" s="27" t="s">
        <v>2</v>
      </c>
      <c r="B9" s="9">
        <v>-0.55169999999999997</v>
      </c>
      <c r="C9" s="10">
        <v>-0.49719999999999998</v>
      </c>
      <c r="D9" s="11">
        <v>-0.50170000000000003</v>
      </c>
      <c r="E9" s="9">
        <v>-0.27179999999999999</v>
      </c>
      <c r="F9" s="10">
        <v>-0.3327</v>
      </c>
      <c r="G9" s="11">
        <v>-0.54330000000000001</v>
      </c>
      <c r="I9" s="27"/>
      <c r="J9" s="10"/>
      <c r="K9" s="10"/>
      <c r="L9" s="10"/>
      <c r="M9" s="10"/>
      <c r="N9" s="10"/>
      <c r="O9" s="11"/>
      <c r="T9" s="53"/>
      <c r="U9" s="52"/>
      <c r="V9" s="52"/>
      <c r="W9" s="52"/>
      <c r="X9" s="52"/>
      <c r="Y9" s="52"/>
    </row>
    <row r="10" spans="1:25">
      <c r="A10" s="27" t="s">
        <v>3</v>
      </c>
      <c r="B10" s="9">
        <v>-4.1439999999999998E-2</v>
      </c>
      <c r="C10" s="10">
        <v>5.8250000000000003E-2</v>
      </c>
      <c r="D10" s="11">
        <v>5.3719999999999997E-2</v>
      </c>
      <c r="E10" s="9">
        <v>0.33539999999999998</v>
      </c>
      <c r="F10" s="10">
        <v>0.31519999999999998</v>
      </c>
      <c r="G10" s="11">
        <v>4.1889999999999997E-2</v>
      </c>
      <c r="I10" s="57" t="s">
        <v>103</v>
      </c>
      <c r="J10" s="10"/>
      <c r="K10" s="10"/>
      <c r="L10" s="10"/>
      <c r="M10" s="10"/>
      <c r="N10" s="10"/>
      <c r="O10" s="11"/>
      <c r="T10" s="53"/>
      <c r="U10" s="52"/>
      <c r="V10" s="52"/>
      <c r="W10" s="52"/>
      <c r="X10" s="52"/>
      <c r="Y10" s="52"/>
    </row>
    <row r="11" spans="1:25">
      <c r="A11" s="27" t="s">
        <v>4</v>
      </c>
      <c r="B11" s="9">
        <v>0.45989999999999998</v>
      </c>
      <c r="C11" s="10">
        <v>0.57809999999999995</v>
      </c>
      <c r="D11" s="11">
        <v>0.62019999999999997</v>
      </c>
      <c r="E11" s="9">
        <v>0.78849999999999998</v>
      </c>
      <c r="F11" s="10">
        <v>0.73409999999999997</v>
      </c>
      <c r="G11" s="11">
        <v>0.5554</v>
      </c>
      <c r="I11" s="27" t="s">
        <v>104</v>
      </c>
      <c r="J11" s="10">
        <v>-11810</v>
      </c>
      <c r="K11" s="10">
        <v>6941</v>
      </c>
      <c r="L11" s="10">
        <v>7964</v>
      </c>
      <c r="M11" s="10">
        <v>84737</v>
      </c>
      <c r="N11" s="10">
        <v>40785</v>
      </c>
      <c r="O11" s="11">
        <v>8601</v>
      </c>
      <c r="T11" s="53"/>
      <c r="U11" s="52"/>
      <c r="V11" s="52"/>
      <c r="W11" s="52"/>
      <c r="X11" s="52"/>
      <c r="Y11" s="52"/>
    </row>
    <row r="12" spans="1:25">
      <c r="A12" s="27" t="s">
        <v>5</v>
      </c>
      <c r="B12" s="9">
        <v>0.999</v>
      </c>
      <c r="C12" s="10">
        <v>0.99839999999999995</v>
      </c>
      <c r="D12" s="11">
        <v>0.99819999999999998</v>
      </c>
      <c r="E12" s="9">
        <v>0.99970000000000003</v>
      </c>
      <c r="F12" s="10">
        <v>0.99990000000000001</v>
      </c>
      <c r="G12" s="11">
        <v>0.99980000000000002</v>
      </c>
      <c r="I12" s="27" t="s">
        <v>105</v>
      </c>
      <c r="J12" s="10">
        <v>73760</v>
      </c>
      <c r="K12" s="10">
        <v>45598</v>
      </c>
      <c r="L12" s="10">
        <v>58855</v>
      </c>
      <c r="M12" s="10">
        <v>143970</v>
      </c>
      <c r="N12" s="10">
        <v>81278</v>
      </c>
      <c r="O12" s="11">
        <v>129086</v>
      </c>
      <c r="T12" s="53"/>
      <c r="U12" s="52"/>
      <c r="V12" s="52"/>
      <c r="W12" s="52"/>
      <c r="X12" s="52"/>
      <c r="Y12" s="52"/>
    </row>
    <row r="13" spans="1:25">
      <c r="A13" s="27" t="s">
        <v>6</v>
      </c>
      <c r="B13" s="9">
        <v>1.9990000000000001</v>
      </c>
      <c r="C13" s="10">
        <v>1.998</v>
      </c>
      <c r="D13" s="11">
        <v>1.998</v>
      </c>
      <c r="E13" s="9">
        <v>1.9990000000000001</v>
      </c>
      <c r="F13" s="10">
        <v>1.998</v>
      </c>
      <c r="G13" s="11">
        <v>1.9990000000000001</v>
      </c>
      <c r="I13" s="27" t="s">
        <v>106</v>
      </c>
      <c r="J13" s="10">
        <v>-85570</v>
      </c>
      <c r="K13" s="10">
        <v>-38657</v>
      </c>
      <c r="L13" s="10">
        <v>-50891</v>
      </c>
      <c r="M13" s="10">
        <v>-59233</v>
      </c>
      <c r="N13" s="10">
        <v>-40493</v>
      </c>
      <c r="O13" s="11">
        <v>-120485</v>
      </c>
      <c r="T13" s="53"/>
      <c r="U13" s="52"/>
      <c r="V13" s="52"/>
      <c r="W13" s="52"/>
      <c r="X13" s="52"/>
      <c r="Y13" s="52"/>
    </row>
    <row r="14" spans="1:25">
      <c r="A14" s="27"/>
      <c r="B14" s="9"/>
      <c r="C14" s="10"/>
      <c r="D14" s="11"/>
      <c r="E14" s="9"/>
      <c r="F14" s="10"/>
      <c r="G14" s="11"/>
      <c r="I14" s="66" t="s">
        <v>107</v>
      </c>
      <c r="J14" s="67">
        <v>0.127252</v>
      </c>
      <c r="K14" s="67">
        <v>0.14838000000000001</v>
      </c>
      <c r="L14" s="67">
        <v>0.17379600000000001</v>
      </c>
      <c r="M14" s="67" t="s">
        <v>43</v>
      </c>
      <c r="N14" s="67" t="s">
        <v>43</v>
      </c>
      <c r="O14" s="68">
        <v>0.42765300000000001</v>
      </c>
      <c r="T14" s="53"/>
      <c r="U14" s="52"/>
      <c r="V14" s="52"/>
      <c r="W14" s="52"/>
      <c r="X14" s="52"/>
      <c r="Y14" s="52"/>
    </row>
    <row r="15" spans="1:25">
      <c r="A15" s="27" t="s">
        <v>7</v>
      </c>
      <c r="B15" s="9"/>
      <c r="C15" s="10"/>
      <c r="D15" s="11"/>
      <c r="E15" s="9"/>
      <c r="F15" s="10"/>
      <c r="G15" s="11"/>
      <c r="I15" s="27" t="s">
        <v>108</v>
      </c>
      <c r="J15" s="10" t="s">
        <v>45</v>
      </c>
      <c r="K15" s="10" t="s">
        <v>45</v>
      </c>
      <c r="L15" s="10" t="s">
        <v>45</v>
      </c>
      <c r="M15" s="10" t="s">
        <v>45</v>
      </c>
      <c r="N15" s="10" t="s">
        <v>45</v>
      </c>
      <c r="O15" s="11" t="s">
        <v>45</v>
      </c>
      <c r="T15" s="53"/>
      <c r="U15" s="52"/>
      <c r="V15" s="52"/>
      <c r="W15" s="52"/>
      <c r="X15" s="52"/>
      <c r="Y15" s="52"/>
    </row>
    <row r="16" spans="1:25">
      <c r="A16" s="27" t="s">
        <v>8</v>
      </c>
      <c r="B16" s="12" t="s">
        <v>18</v>
      </c>
      <c r="C16" s="13" t="s">
        <v>19</v>
      </c>
      <c r="D16" s="14" t="s">
        <v>20</v>
      </c>
      <c r="E16" s="12" t="s">
        <v>21</v>
      </c>
      <c r="F16" s="13" t="s">
        <v>22</v>
      </c>
      <c r="G16" s="14" t="s">
        <v>23</v>
      </c>
      <c r="I16" s="27" t="s">
        <v>46</v>
      </c>
      <c r="J16" s="10" t="s">
        <v>71</v>
      </c>
      <c r="K16" s="10" t="s">
        <v>71</v>
      </c>
      <c r="L16" s="10" t="s">
        <v>71</v>
      </c>
      <c r="M16" s="10" t="s">
        <v>47</v>
      </c>
      <c r="N16" s="10" t="s">
        <v>47</v>
      </c>
      <c r="O16" s="11" t="s">
        <v>71</v>
      </c>
      <c r="T16" s="53"/>
      <c r="U16" s="52"/>
      <c r="V16" s="52"/>
      <c r="W16" s="52"/>
      <c r="X16" s="52"/>
      <c r="Y16" s="52"/>
    </row>
    <row r="17" spans="1:25">
      <c r="A17" s="27" t="s">
        <v>9</v>
      </c>
      <c r="B17" s="9">
        <v>-0.12859999999999999</v>
      </c>
      <c r="C17" s="10">
        <v>-4.8669999999999998E-2</v>
      </c>
      <c r="D17" s="11">
        <v>-4.3139999999999998E-2</v>
      </c>
      <c r="E17" s="9">
        <v>0.25080000000000002</v>
      </c>
      <c r="F17" s="10">
        <v>0.15920000000000001</v>
      </c>
      <c r="G17" s="11">
        <v>-5.2060000000000002E-2</v>
      </c>
      <c r="I17" s="27" t="s">
        <v>109</v>
      </c>
      <c r="J17" s="10" t="s">
        <v>70</v>
      </c>
      <c r="K17" s="10" t="s">
        <v>70</v>
      </c>
      <c r="L17" s="10" t="s">
        <v>70</v>
      </c>
      <c r="M17" s="10" t="s">
        <v>49</v>
      </c>
      <c r="N17" s="10" t="s">
        <v>49</v>
      </c>
      <c r="O17" s="11" t="s">
        <v>70</v>
      </c>
      <c r="T17" s="53"/>
      <c r="U17" s="52"/>
      <c r="V17" s="52"/>
      <c r="W17" s="52"/>
      <c r="X17" s="52"/>
      <c r="Y17" s="52"/>
    </row>
    <row r="18" spans="1:25">
      <c r="A18" s="27" t="s">
        <v>10</v>
      </c>
      <c r="B18" s="9">
        <v>4.061E-2</v>
      </c>
      <c r="C18" s="10">
        <v>0.17380000000000001</v>
      </c>
      <c r="D18" s="11">
        <v>0.16189999999999999</v>
      </c>
      <c r="E18" s="9">
        <v>0.4284</v>
      </c>
      <c r="F18" s="10">
        <v>0.42549999999999999</v>
      </c>
      <c r="G18" s="11">
        <v>0.1032</v>
      </c>
      <c r="I18" s="27"/>
      <c r="J18" s="10"/>
      <c r="K18" s="10"/>
      <c r="L18" s="10"/>
      <c r="M18" s="10"/>
      <c r="N18" s="10"/>
      <c r="O18" s="11"/>
      <c r="T18" s="53"/>
      <c r="U18" s="52"/>
      <c r="V18" s="52"/>
      <c r="W18" s="52"/>
      <c r="X18" s="52"/>
      <c r="Y18" s="52"/>
    </row>
    <row r="19" spans="1:25">
      <c r="A19" s="27"/>
      <c r="B19" s="9"/>
      <c r="C19" s="10"/>
      <c r="D19" s="11"/>
      <c r="E19" s="9"/>
      <c r="F19" s="10"/>
      <c r="G19" s="11"/>
      <c r="I19" s="27" t="s">
        <v>110</v>
      </c>
      <c r="J19" s="10"/>
      <c r="K19" s="10"/>
      <c r="L19" s="10"/>
      <c r="M19" s="10"/>
      <c r="N19" s="10"/>
      <c r="O19" s="11"/>
      <c r="T19" s="53"/>
      <c r="U19" s="52"/>
      <c r="V19" s="52"/>
      <c r="W19" s="52"/>
      <c r="X19" s="52"/>
      <c r="Y19" s="52"/>
    </row>
    <row r="20" spans="1:25">
      <c r="A20" s="27" t="s">
        <v>11</v>
      </c>
      <c r="B20" s="9">
        <v>-3.8240000000000003E-2</v>
      </c>
      <c r="C20" s="10">
        <v>4.267E-2</v>
      </c>
      <c r="D20" s="11">
        <v>4.0160000000000001E-2</v>
      </c>
      <c r="E20" s="9">
        <v>0.22900000000000001</v>
      </c>
      <c r="F20" s="10">
        <v>0.18490000000000001</v>
      </c>
      <c r="G20" s="11">
        <v>1.8089999999999998E-2</v>
      </c>
      <c r="I20" s="28" t="s">
        <v>111</v>
      </c>
      <c r="J20" s="39">
        <v>-4.1439999999999998E-2</v>
      </c>
      <c r="K20" s="39">
        <v>5.8250000000000003E-2</v>
      </c>
      <c r="L20" s="39">
        <v>5.3719999999999997E-2</v>
      </c>
      <c r="M20" s="39">
        <v>0.33539999999999998</v>
      </c>
      <c r="N20" s="39">
        <v>0.31519999999999998</v>
      </c>
      <c r="O20" s="40">
        <v>4.1889999999999997E-2</v>
      </c>
      <c r="T20" s="53"/>
      <c r="U20" s="52"/>
      <c r="V20" s="52"/>
      <c r="W20" s="52"/>
      <c r="X20" s="52"/>
      <c r="Y20" s="52"/>
    </row>
    <row r="21" spans="1:25">
      <c r="A21" s="27" t="s">
        <v>12</v>
      </c>
      <c r="B21" s="9">
        <v>0.59770000000000001</v>
      </c>
      <c r="C21" s="10">
        <v>0.60389999999999999</v>
      </c>
      <c r="D21" s="11">
        <v>0.63060000000000005</v>
      </c>
      <c r="E21" s="9">
        <v>0.59519999999999995</v>
      </c>
      <c r="F21" s="10">
        <v>0.61760000000000004</v>
      </c>
      <c r="G21" s="11">
        <v>0.60760000000000003</v>
      </c>
      <c r="T21" s="53"/>
      <c r="U21" s="52"/>
      <c r="V21" s="52"/>
      <c r="W21" s="52"/>
      <c r="X21" s="52"/>
      <c r="Y21" s="52"/>
    </row>
    <row r="22" spans="1:25">
      <c r="A22" s="27" t="s">
        <v>13</v>
      </c>
      <c r="B22" s="15">
        <v>2.0771510880318929E-2</v>
      </c>
      <c r="C22" s="16">
        <v>1.9845385349103899E-2</v>
      </c>
      <c r="D22" s="17">
        <v>1.9269002407533004E-2</v>
      </c>
      <c r="E22" s="15">
        <v>1.7769143476629595E-2</v>
      </c>
      <c r="F22" s="16">
        <v>1.9608819608829414E-2</v>
      </c>
      <c r="G22" s="17">
        <v>1.9015374984423447E-2</v>
      </c>
      <c r="T22" s="53"/>
      <c r="U22" s="52"/>
      <c r="V22" s="52"/>
      <c r="W22" s="52"/>
      <c r="X22" s="52"/>
      <c r="Y22" s="52"/>
    </row>
    <row r="23" spans="1:25">
      <c r="A23" s="27"/>
      <c r="B23" s="9"/>
      <c r="C23" s="10"/>
      <c r="D23" s="11"/>
      <c r="E23" s="9"/>
      <c r="F23" s="10"/>
      <c r="G23" s="11"/>
      <c r="T23" s="53"/>
      <c r="U23" s="52"/>
      <c r="V23" s="52"/>
      <c r="W23" s="52"/>
      <c r="X23" s="52"/>
      <c r="Y23" s="52"/>
    </row>
    <row r="24" spans="1:25">
      <c r="A24" s="27" t="s">
        <v>14</v>
      </c>
      <c r="B24" s="18">
        <f>(B16)-(1.96*B18)</f>
        <v>0.87270440000000005</v>
      </c>
      <c r="C24" s="19">
        <f t="shared" ref="C24:G24" si="0">(C16)-(1.96*C18)</f>
        <v>0.61655199999999999</v>
      </c>
      <c r="D24" s="20">
        <f t="shared" si="0"/>
        <v>0.6359760000000001</v>
      </c>
      <c r="E24" s="18">
        <f t="shared" si="0"/>
        <v>0.11283600000000005</v>
      </c>
      <c r="F24" s="19">
        <f t="shared" si="0"/>
        <v>0.11862000000000006</v>
      </c>
      <c r="G24" s="20">
        <f t="shared" si="0"/>
        <v>0.75172799999999995</v>
      </c>
      <c r="T24" s="53"/>
      <c r="U24" s="52"/>
      <c r="V24" s="52"/>
      <c r="W24" s="52"/>
      <c r="X24" s="52"/>
      <c r="Y24" s="52"/>
    </row>
    <row r="25" spans="1:25">
      <c r="A25" s="24" t="s">
        <v>15</v>
      </c>
      <c r="B25" s="18">
        <f>(B16)+(1.96*B18)</f>
        <v>1.0318956000000001</v>
      </c>
      <c r="C25" s="19">
        <f t="shared" ref="C25:G25" si="1">(C16)+(1.96*C18)</f>
        <v>1.2978480000000001</v>
      </c>
      <c r="D25" s="20">
        <f t="shared" si="1"/>
        <v>1.270624</v>
      </c>
      <c r="E25" s="19">
        <f t="shared" si="1"/>
        <v>1.7921640000000001</v>
      </c>
      <c r="F25" s="19">
        <f t="shared" si="1"/>
        <v>1.7865799999999998</v>
      </c>
      <c r="G25" s="20">
        <f t="shared" si="1"/>
        <v>1.156272</v>
      </c>
      <c r="T25" s="53"/>
      <c r="U25" s="52"/>
      <c r="V25" s="52"/>
      <c r="W25" s="52"/>
      <c r="X25" s="52"/>
      <c r="Y25" s="52"/>
    </row>
    <row r="26" spans="1:25">
      <c r="A26" s="27"/>
      <c r="B26" s="9"/>
      <c r="C26" s="10"/>
      <c r="D26" s="36"/>
      <c r="E26" s="37"/>
      <c r="F26" s="37"/>
      <c r="G26" s="36"/>
      <c r="T26" s="53"/>
      <c r="U26" s="52"/>
      <c r="V26" s="52"/>
      <c r="W26" s="52"/>
      <c r="X26" s="52"/>
      <c r="Y26" s="52"/>
    </row>
    <row r="27" spans="1:25">
      <c r="A27" s="28" t="s">
        <v>30</v>
      </c>
      <c r="B27" s="38">
        <v>-21.57</v>
      </c>
      <c r="C27" s="39">
        <v>17.489999999999998</v>
      </c>
      <c r="D27" s="40">
        <v>18.8</v>
      </c>
      <c r="E27" s="39">
        <v>145.9</v>
      </c>
      <c r="F27" s="39">
        <v>91.17</v>
      </c>
      <c r="G27" s="40">
        <v>12.77</v>
      </c>
      <c r="T27" s="53"/>
      <c r="U27" s="52"/>
      <c r="V27" s="52"/>
      <c r="W27" s="52"/>
      <c r="X27" s="52"/>
      <c r="Y27" s="52"/>
    </row>
    <row r="28" spans="1:25" ht="18" customHeight="1">
      <c r="A28" s="4"/>
      <c r="B28" s="5"/>
      <c r="C28" s="5"/>
      <c r="D28" s="5"/>
      <c r="E28" s="5"/>
      <c r="F28" s="5"/>
      <c r="G28" s="5"/>
      <c r="T28" s="53"/>
      <c r="U28" s="52"/>
      <c r="V28" s="52"/>
      <c r="W28" s="52"/>
      <c r="X28" s="52"/>
      <c r="Y28" s="52"/>
    </row>
    <row r="29" spans="1:25">
      <c r="A29" s="4"/>
      <c r="B29" s="5"/>
      <c r="C29" s="5"/>
      <c r="D29" s="5"/>
      <c r="E29" s="5"/>
      <c r="F29" s="5"/>
      <c r="G29" s="5"/>
      <c r="T29" s="53"/>
      <c r="U29" s="52"/>
      <c r="V29" s="52"/>
      <c r="W29" s="52"/>
      <c r="X29" s="52"/>
      <c r="Y29" s="52"/>
    </row>
    <row r="30" spans="1:25" ht="18">
      <c r="A30" s="4"/>
      <c r="B30" s="78" t="s">
        <v>28</v>
      </c>
      <c r="C30" s="79"/>
      <c r="D30" s="79"/>
      <c r="E30" s="79"/>
      <c r="F30" s="79"/>
      <c r="G30" s="80"/>
      <c r="T30" s="53"/>
      <c r="U30" s="52"/>
      <c r="V30" s="52"/>
      <c r="W30" s="52"/>
      <c r="X30" s="52"/>
      <c r="Y30" s="52"/>
    </row>
    <row r="31" spans="1:25">
      <c r="A31" s="4"/>
      <c r="B31" s="75" t="s">
        <v>16</v>
      </c>
      <c r="C31" s="76"/>
      <c r="D31" s="77"/>
      <c r="E31" s="75" t="s">
        <v>17</v>
      </c>
      <c r="F31" s="76"/>
      <c r="G31" s="77"/>
      <c r="T31" s="53"/>
      <c r="U31" s="52"/>
      <c r="V31" s="52"/>
      <c r="W31" s="52"/>
      <c r="X31" s="52"/>
      <c r="Y31" s="52"/>
    </row>
    <row r="32" spans="1:25">
      <c r="A32" s="4"/>
      <c r="B32" s="21" t="s">
        <v>24</v>
      </c>
      <c r="C32" s="22" t="s">
        <v>25</v>
      </c>
      <c r="D32" s="23" t="s">
        <v>26</v>
      </c>
      <c r="E32" s="21" t="s">
        <v>24</v>
      </c>
      <c r="F32" s="22" t="s">
        <v>25</v>
      </c>
      <c r="G32" s="23" t="s">
        <v>26</v>
      </c>
      <c r="I32" s="85" t="s">
        <v>41</v>
      </c>
      <c r="J32" s="56"/>
      <c r="K32" s="64"/>
      <c r="L32" s="64"/>
      <c r="M32" s="64"/>
      <c r="N32" s="65"/>
      <c r="T32" s="53"/>
      <c r="U32" s="52"/>
      <c r="V32" s="52"/>
      <c r="W32" s="52"/>
      <c r="X32" s="52"/>
      <c r="Y32" s="52"/>
    </row>
    <row r="33" spans="1:25">
      <c r="A33" s="1"/>
      <c r="B33" s="29"/>
      <c r="C33" s="30"/>
      <c r="D33" s="31"/>
      <c r="E33" s="29"/>
      <c r="F33" s="35"/>
      <c r="G33" s="36"/>
      <c r="I33" s="27" t="s">
        <v>42</v>
      </c>
      <c r="J33" s="10" t="s">
        <v>43</v>
      </c>
      <c r="K33" s="37"/>
      <c r="L33" s="37"/>
      <c r="M33" s="37"/>
      <c r="N33" s="36"/>
      <c r="T33" s="53"/>
      <c r="U33" s="52"/>
      <c r="V33" s="52"/>
      <c r="W33" s="52"/>
      <c r="X33" s="52"/>
      <c r="Y33" s="52"/>
    </row>
    <row r="34" spans="1:25">
      <c r="A34" s="26" t="s">
        <v>0</v>
      </c>
      <c r="B34" s="9">
        <v>828</v>
      </c>
      <c r="C34" s="10">
        <v>926</v>
      </c>
      <c r="D34" s="11">
        <v>1071</v>
      </c>
      <c r="E34" s="9">
        <v>1122</v>
      </c>
      <c r="F34" s="10">
        <v>992</v>
      </c>
      <c r="G34" s="11">
        <v>1021</v>
      </c>
      <c r="I34" s="27" t="s">
        <v>44</v>
      </c>
      <c r="J34" s="10" t="s">
        <v>45</v>
      </c>
      <c r="K34" s="37"/>
      <c r="L34" s="37"/>
      <c r="M34" s="37"/>
      <c r="N34" s="36"/>
      <c r="T34" s="53"/>
      <c r="U34" s="52"/>
      <c r="V34" s="52"/>
      <c r="W34" s="52"/>
      <c r="X34" s="52"/>
      <c r="Y34" s="52"/>
    </row>
    <row r="35" spans="1:25">
      <c r="A35" s="27" t="s">
        <v>1</v>
      </c>
      <c r="B35" s="9">
        <v>0.71699999999999997</v>
      </c>
      <c r="C35" s="10">
        <v>0.79410000000000003</v>
      </c>
      <c r="D35" s="11">
        <v>0.50290000000000001</v>
      </c>
      <c r="E35" s="9">
        <v>0.69840000000000002</v>
      </c>
      <c r="F35" s="10">
        <v>0.69630000000000003</v>
      </c>
      <c r="G35" s="11">
        <v>0.7278</v>
      </c>
      <c r="I35" s="27" t="s">
        <v>46</v>
      </c>
      <c r="J35" s="10" t="s">
        <v>47</v>
      </c>
      <c r="K35" s="37"/>
      <c r="L35" s="37"/>
      <c r="M35" s="37"/>
      <c r="N35" s="36"/>
      <c r="T35" s="53"/>
      <c r="U35" s="52"/>
      <c r="V35" s="52"/>
      <c r="W35" s="52"/>
      <c r="X35" s="52"/>
      <c r="Y35" s="52"/>
    </row>
    <row r="36" spans="1:25">
      <c r="A36" s="27" t="s">
        <v>2</v>
      </c>
      <c r="B36" s="9">
        <v>5.4029999999999996</v>
      </c>
      <c r="C36" s="10">
        <v>4.4980000000000002</v>
      </c>
      <c r="D36" s="11">
        <v>4.4340000000000002</v>
      </c>
      <c r="E36" s="9">
        <v>7.8179999999999996</v>
      </c>
      <c r="F36" s="10">
        <v>6.9580000000000002</v>
      </c>
      <c r="G36" s="11">
        <v>4.5970000000000004</v>
      </c>
      <c r="I36" s="27" t="s">
        <v>48</v>
      </c>
      <c r="J36" s="10" t="s">
        <v>49</v>
      </c>
      <c r="K36" s="37"/>
      <c r="L36" s="37"/>
      <c r="M36" s="37"/>
      <c r="N36" s="36"/>
      <c r="T36" s="53"/>
      <c r="U36" s="52"/>
      <c r="V36" s="52"/>
      <c r="W36" s="52"/>
      <c r="X36" s="52"/>
      <c r="Y36" s="52"/>
    </row>
    <row r="37" spans="1:25">
      <c r="A37" s="27" t="s">
        <v>3</v>
      </c>
      <c r="B37" s="9">
        <v>7.2709999999999999</v>
      </c>
      <c r="C37" s="10">
        <v>6.681</v>
      </c>
      <c r="D37" s="11">
        <v>6.4989999999999997</v>
      </c>
      <c r="E37" s="9">
        <v>9.9930000000000003</v>
      </c>
      <c r="F37" s="10">
        <v>9.2840000000000007</v>
      </c>
      <c r="G37" s="11">
        <v>6.4039999999999999</v>
      </c>
      <c r="I37" s="27" t="s">
        <v>50</v>
      </c>
      <c r="J37" s="10">
        <v>6</v>
      </c>
      <c r="K37" s="37"/>
      <c r="L37" s="37"/>
      <c r="M37" s="37"/>
      <c r="N37" s="36"/>
      <c r="T37" s="53"/>
      <c r="U37" s="52"/>
      <c r="V37" s="52"/>
      <c r="W37" s="52"/>
      <c r="X37" s="52"/>
      <c r="Y37" s="52"/>
    </row>
    <row r="38" spans="1:25">
      <c r="A38" s="27" t="s">
        <v>4</v>
      </c>
      <c r="B38" s="9">
        <v>8.8360000000000003</v>
      </c>
      <c r="C38" s="10">
        <v>9.0079999999999991</v>
      </c>
      <c r="D38" s="11">
        <v>8.4190000000000005</v>
      </c>
      <c r="E38" s="9">
        <v>12.09</v>
      </c>
      <c r="F38" s="10">
        <v>11.6</v>
      </c>
      <c r="G38" s="11">
        <v>8.4250000000000007</v>
      </c>
      <c r="I38" s="27" t="s">
        <v>51</v>
      </c>
      <c r="J38" s="10">
        <v>868.9</v>
      </c>
      <c r="K38" s="37"/>
      <c r="L38" s="37"/>
      <c r="M38" s="37"/>
      <c r="N38" s="36"/>
    </row>
    <row r="39" spans="1:25">
      <c r="A39" s="27" t="s">
        <v>5</v>
      </c>
      <c r="B39" s="9">
        <v>18.34</v>
      </c>
      <c r="C39" s="10">
        <v>17.45</v>
      </c>
      <c r="D39" s="11">
        <v>15.74</v>
      </c>
      <c r="E39" s="9">
        <v>19.02</v>
      </c>
      <c r="F39" s="10">
        <v>19.62</v>
      </c>
      <c r="G39" s="11">
        <v>16.5</v>
      </c>
      <c r="I39" s="27"/>
      <c r="J39" s="10"/>
      <c r="K39" s="37"/>
      <c r="L39" s="37"/>
      <c r="M39" s="37"/>
      <c r="N39" s="36"/>
    </row>
    <row r="40" spans="1:25">
      <c r="A40" s="27" t="s">
        <v>6</v>
      </c>
      <c r="B40" s="9">
        <v>17.62</v>
      </c>
      <c r="C40" s="10">
        <v>16.66</v>
      </c>
      <c r="D40" s="11">
        <v>15.24</v>
      </c>
      <c r="E40" s="9">
        <v>18.32</v>
      </c>
      <c r="F40" s="10">
        <v>18.93</v>
      </c>
      <c r="G40" s="11">
        <v>15.77</v>
      </c>
      <c r="I40" s="27" t="s">
        <v>52</v>
      </c>
      <c r="J40" s="10"/>
      <c r="K40" s="37"/>
      <c r="L40" s="37"/>
      <c r="M40" s="37"/>
      <c r="N40" s="36"/>
    </row>
    <row r="41" spans="1:25">
      <c r="A41" s="27"/>
      <c r="B41" s="9"/>
      <c r="C41" s="10"/>
      <c r="D41" s="11"/>
      <c r="E41" s="9"/>
      <c r="F41" s="10"/>
      <c r="G41" s="11"/>
      <c r="I41" s="27" t="s">
        <v>53</v>
      </c>
      <c r="J41" s="10">
        <v>6</v>
      </c>
      <c r="K41" s="37"/>
      <c r="L41" s="37"/>
      <c r="M41" s="37"/>
      <c r="N41" s="36"/>
    </row>
    <row r="42" spans="1:25">
      <c r="A42" s="27" t="s">
        <v>7</v>
      </c>
      <c r="B42" s="9"/>
      <c r="C42" s="10"/>
      <c r="D42" s="11"/>
      <c r="E42" s="9"/>
      <c r="F42" s="10"/>
      <c r="G42" s="11"/>
      <c r="I42" s="27" t="s">
        <v>54</v>
      </c>
      <c r="J42" s="10">
        <v>6260</v>
      </c>
      <c r="K42" s="37"/>
      <c r="L42" s="37"/>
      <c r="M42" s="37"/>
      <c r="N42" s="36"/>
    </row>
    <row r="43" spans="1:25">
      <c r="A43" s="27" t="s">
        <v>8</v>
      </c>
      <c r="B43" s="12" t="s">
        <v>18</v>
      </c>
      <c r="C43" s="13" t="s">
        <v>19</v>
      </c>
      <c r="D43" s="14" t="s">
        <v>20</v>
      </c>
      <c r="E43" s="12" t="s">
        <v>27</v>
      </c>
      <c r="F43" s="13" t="s">
        <v>22</v>
      </c>
      <c r="G43" s="14" t="s">
        <v>23</v>
      </c>
      <c r="I43" s="41"/>
      <c r="J43" s="37"/>
      <c r="K43" s="37"/>
      <c r="L43" s="37"/>
      <c r="M43" s="37"/>
      <c r="N43" s="36"/>
    </row>
    <row r="44" spans="1:25">
      <c r="A44" s="27" t="s">
        <v>9</v>
      </c>
      <c r="B44" s="9">
        <v>7.077</v>
      </c>
      <c r="C44" s="10">
        <v>6.5010000000000003</v>
      </c>
      <c r="D44" s="11">
        <v>6.17</v>
      </c>
      <c r="E44" s="9">
        <v>9.577</v>
      </c>
      <c r="F44" s="10">
        <v>8.8190000000000008</v>
      </c>
      <c r="G44" s="11">
        <v>6.1509999999999998</v>
      </c>
      <c r="I44" s="57" t="s">
        <v>55</v>
      </c>
      <c r="J44" s="10" t="s">
        <v>56</v>
      </c>
      <c r="K44" s="10" t="s">
        <v>57</v>
      </c>
      <c r="L44" s="10" t="s">
        <v>58</v>
      </c>
      <c r="M44" s="10" t="s">
        <v>59</v>
      </c>
      <c r="N44" s="11"/>
    </row>
    <row r="45" spans="1:25">
      <c r="A45" s="27" t="s">
        <v>10</v>
      </c>
      <c r="B45" s="9">
        <v>7.5540000000000003</v>
      </c>
      <c r="C45" s="10">
        <v>7.2409999999999997</v>
      </c>
      <c r="D45" s="11">
        <v>6.7220000000000004</v>
      </c>
      <c r="E45" s="9">
        <v>10.41</v>
      </c>
      <c r="F45" s="10">
        <v>9.6150000000000002</v>
      </c>
      <c r="G45" s="11">
        <v>6.6769999999999996</v>
      </c>
      <c r="I45" s="27" t="s">
        <v>60</v>
      </c>
      <c r="J45" s="10">
        <v>374</v>
      </c>
      <c r="K45" s="10" t="s">
        <v>49</v>
      </c>
      <c r="L45" s="10" t="s">
        <v>61</v>
      </c>
      <c r="M45" s="10">
        <v>2.2699999999999999E-4</v>
      </c>
      <c r="N45" s="11" t="s">
        <v>62</v>
      </c>
    </row>
    <row r="46" spans="1:25">
      <c r="A46" s="27"/>
      <c r="B46" s="9"/>
      <c r="C46" s="10"/>
      <c r="D46" s="11"/>
      <c r="E46" s="9"/>
      <c r="F46" s="10"/>
      <c r="G46" s="11"/>
      <c r="I46" s="27" t="s">
        <v>63</v>
      </c>
      <c r="J46" s="10">
        <v>536.6</v>
      </c>
      <c r="K46" s="10" t="s">
        <v>49</v>
      </c>
      <c r="L46" s="10" t="s">
        <v>47</v>
      </c>
      <c r="M46" s="10" t="s">
        <v>43</v>
      </c>
      <c r="N46" s="11" t="s">
        <v>64</v>
      </c>
    </row>
    <row r="47" spans="1:25">
      <c r="A47" s="27" t="s">
        <v>11</v>
      </c>
      <c r="B47" s="9">
        <v>7.2009999999999996</v>
      </c>
      <c r="C47" s="10">
        <v>6.577</v>
      </c>
      <c r="D47" s="11">
        <v>6.4829999999999997</v>
      </c>
      <c r="E47" s="9">
        <v>9.7240000000000002</v>
      </c>
      <c r="F47" s="10">
        <v>9.0399999999999991</v>
      </c>
      <c r="G47" s="11">
        <v>6.6440000000000001</v>
      </c>
      <c r="I47" s="27" t="s">
        <v>65</v>
      </c>
      <c r="J47" s="10">
        <v>-1247</v>
      </c>
      <c r="K47" s="10" t="s">
        <v>49</v>
      </c>
      <c r="L47" s="10" t="s">
        <v>47</v>
      </c>
      <c r="M47" s="10" t="s">
        <v>43</v>
      </c>
      <c r="N47" s="11" t="s">
        <v>66</v>
      </c>
    </row>
    <row r="48" spans="1:25">
      <c r="A48" s="27" t="s">
        <v>12</v>
      </c>
      <c r="B48" s="9">
        <v>2.7839999999999998</v>
      </c>
      <c r="C48" s="10">
        <v>3.339</v>
      </c>
      <c r="D48" s="11">
        <v>2.9430000000000001</v>
      </c>
      <c r="E48" s="9">
        <v>3.4750000000000001</v>
      </c>
      <c r="F48" s="10">
        <v>3.867</v>
      </c>
      <c r="G48" s="11">
        <v>2.794</v>
      </c>
      <c r="I48" s="27" t="s">
        <v>67</v>
      </c>
      <c r="J48" s="10">
        <v>-993.2</v>
      </c>
      <c r="K48" s="10" t="s">
        <v>49</v>
      </c>
      <c r="L48" s="10" t="s">
        <v>47</v>
      </c>
      <c r="M48" s="10" t="s">
        <v>43</v>
      </c>
      <c r="N48" s="11" t="s">
        <v>68</v>
      </c>
      <c r="O48" s="52"/>
      <c r="P48" s="52"/>
      <c r="Q48" s="52"/>
      <c r="R48" s="52"/>
    </row>
    <row r="49" spans="1:18">
      <c r="A49" s="27" t="s">
        <v>13</v>
      </c>
      <c r="B49" s="32">
        <v>9.6750688122482678E-2</v>
      </c>
      <c r="C49" s="33">
        <v>0.10972634820443437</v>
      </c>
      <c r="D49" s="34">
        <v>8.9928122558467535E-2</v>
      </c>
      <c r="E49" s="32">
        <v>0.10374289916210996</v>
      </c>
      <c r="F49" s="33">
        <v>0.12277737277743417</v>
      </c>
      <c r="G49" s="34">
        <v>8.7440680886239491E-2</v>
      </c>
      <c r="I49" s="27" t="s">
        <v>69</v>
      </c>
      <c r="J49" s="10">
        <v>30.16</v>
      </c>
      <c r="K49" s="10" t="s">
        <v>70</v>
      </c>
      <c r="L49" s="10" t="s">
        <v>71</v>
      </c>
      <c r="M49" s="10" t="s">
        <v>72</v>
      </c>
      <c r="N49" s="11" t="s">
        <v>73</v>
      </c>
      <c r="O49" s="52"/>
      <c r="P49" s="52"/>
      <c r="Q49" s="52"/>
      <c r="R49" s="52"/>
    </row>
    <row r="50" spans="1:18">
      <c r="A50" s="27"/>
      <c r="B50" s="9"/>
      <c r="C50" s="10"/>
      <c r="D50" s="11"/>
      <c r="E50" s="9"/>
      <c r="F50" s="10"/>
      <c r="G50" s="11"/>
      <c r="I50" s="27" t="s">
        <v>74</v>
      </c>
      <c r="J50" s="10">
        <v>162.6</v>
      </c>
      <c r="K50" s="10" t="s">
        <v>70</v>
      </c>
      <c r="L50" s="10" t="s">
        <v>71</v>
      </c>
      <c r="M50" s="10">
        <v>0.67384100000000002</v>
      </c>
      <c r="N50" s="11" t="s">
        <v>75</v>
      </c>
      <c r="O50" s="52"/>
      <c r="P50" s="52"/>
      <c r="Q50" s="52"/>
      <c r="R50" s="52"/>
    </row>
    <row r="51" spans="1:18">
      <c r="A51" s="27" t="s">
        <v>14</v>
      </c>
      <c r="B51" s="32">
        <v>7.011368651279934</v>
      </c>
      <c r="C51" s="33">
        <v>6.7619363575193088</v>
      </c>
      <c r="D51" s="34">
        <v>6.3067408797854032</v>
      </c>
      <c r="E51" s="32">
        <v>9.5206639176422652</v>
      </c>
      <c r="F51" s="33">
        <v>8.7993563493562288</v>
      </c>
      <c r="G51" s="34">
        <v>6.4726162654629711</v>
      </c>
      <c r="I51" s="27" t="s">
        <v>76</v>
      </c>
      <c r="J51" s="10">
        <v>-1621</v>
      </c>
      <c r="K51" s="10" t="s">
        <v>49</v>
      </c>
      <c r="L51" s="10" t="s">
        <v>47</v>
      </c>
      <c r="M51" s="10" t="s">
        <v>43</v>
      </c>
      <c r="N51" s="11" t="s">
        <v>77</v>
      </c>
      <c r="O51" s="52"/>
      <c r="P51" s="52"/>
      <c r="Q51" s="52"/>
      <c r="R51" s="52"/>
    </row>
    <row r="52" spans="1:18">
      <c r="A52" s="24" t="s">
        <v>15</v>
      </c>
      <c r="B52" s="33">
        <v>7.3906313487200652</v>
      </c>
      <c r="C52" s="33">
        <v>7.1920636424806919</v>
      </c>
      <c r="D52" s="34">
        <v>6.6592591202145961</v>
      </c>
      <c r="E52" s="32">
        <v>9.9273360823577352</v>
      </c>
      <c r="F52" s="33">
        <v>9.2806436506437695</v>
      </c>
      <c r="G52" s="34">
        <v>6.8153837345370292</v>
      </c>
      <c r="I52" s="27" t="s">
        <v>78</v>
      </c>
      <c r="J52" s="10">
        <v>-1367</v>
      </c>
      <c r="K52" s="10" t="s">
        <v>49</v>
      </c>
      <c r="L52" s="10" t="s">
        <v>47</v>
      </c>
      <c r="M52" s="10" t="s">
        <v>43</v>
      </c>
      <c r="N52" s="11" t="s">
        <v>79</v>
      </c>
      <c r="O52" s="52"/>
      <c r="P52" s="52"/>
      <c r="Q52" s="52"/>
      <c r="R52" s="52"/>
    </row>
    <row r="53" spans="1:18">
      <c r="A53" s="42"/>
      <c r="B53" s="41"/>
      <c r="C53" s="37"/>
      <c r="D53" s="36"/>
      <c r="E53" s="37"/>
      <c r="F53" s="37"/>
      <c r="G53" s="36"/>
      <c r="I53" s="27" t="s">
        <v>80</v>
      </c>
      <c r="J53" s="10">
        <v>-343.9</v>
      </c>
      <c r="K53" s="10" t="s">
        <v>49</v>
      </c>
      <c r="L53" s="10" t="s">
        <v>61</v>
      </c>
      <c r="M53" s="10">
        <v>1.35E-4</v>
      </c>
      <c r="N53" s="11" t="s">
        <v>81</v>
      </c>
      <c r="O53" s="52"/>
      <c r="P53" s="52"/>
      <c r="Q53" s="52"/>
      <c r="R53" s="52"/>
    </row>
    <row r="54" spans="1:18">
      <c r="A54" s="25" t="s">
        <v>30</v>
      </c>
      <c r="B54" s="38">
        <v>4061</v>
      </c>
      <c r="C54" s="39">
        <v>2860</v>
      </c>
      <c r="D54" s="40">
        <v>3034</v>
      </c>
      <c r="E54" s="39">
        <v>6755</v>
      </c>
      <c r="F54" s="39">
        <v>5657</v>
      </c>
      <c r="G54" s="40">
        <v>3691</v>
      </c>
      <c r="I54" s="27" t="s">
        <v>82</v>
      </c>
      <c r="J54" s="10">
        <v>-1783</v>
      </c>
      <c r="K54" s="10" t="s">
        <v>49</v>
      </c>
      <c r="L54" s="10" t="s">
        <v>47</v>
      </c>
      <c r="M54" s="10" t="s">
        <v>43</v>
      </c>
      <c r="N54" s="11" t="s">
        <v>83</v>
      </c>
      <c r="O54" s="52"/>
      <c r="P54" s="52"/>
      <c r="Q54" s="52"/>
      <c r="R54" s="52"/>
    </row>
    <row r="55" spans="1:18">
      <c r="B55" s="3"/>
      <c r="C55" s="3"/>
      <c r="D55" s="3"/>
      <c r="E55" s="3"/>
      <c r="F55" s="3"/>
      <c r="G55" s="3"/>
      <c r="I55" s="27" t="s">
        <v>84</v>
      </c>
      <c r="J55" s="10">
        <v>-1530</v>
      </c>
      <c r="K55" s="10" t="s">
        <v>49</v>
      </c>
      <c r="L55" s="10" t="s">
        <v>47</v>
      </c>
      <c r="M55" s="10" t="s">
        <v>43</v>
      </c>
      <c r="N55" s="11" t="s">
        <v>85</v>
      </c>
      <c r="O55" s="52"/>
      <c r="P55" s="52"/>
      <c r="Q55" s="52"/>
      <c r="R55" s="52"/>
    </row>
    <row r="56" spans="1:18">
      <c r="B56" s="3"/>
      <c r="C56" s="3"/>
      <c r="D56" s="3"/>
      <c r="E56" s="3"/>
      <c r="F56" s="3"/>
      <c r="G56" s="3"/>
      <c r="I56" s="27" t="s">
        <v>86</v>
      </c>
      <c r="J56" s="10">
        <v>-506.5</v>
      </c>
      <c r="K56" s="10" t="s">
        <v>49</v>
      </c>
      <c r="L56" s="10" t="s">
        <v>47</v>
      </c>
      <c r="M56" s="10" t="s">
        <v>43</v>
      </c>
      <c r="N56" s="11" t="s">
        <v>87</v>
      </c>
      <c r="O56" s="52"/>
      <c r="P56" s="52"/>
      <c r="Q56" s="52"/>
      <c r="R56" s="52"/>
    </row>
    <row r="57" spans="1:18">
      <c r="I57" s="27" t="s">
        <v>88</v>
      </c>
      <c r="J57" s="10">
        <v>253.5</v>
      </c>
      <c r="K57" s="10" t="s">
        <v>49</v>
      </c>
      <c r="L57" s="10" t="s">
        <v>89</v>
      </c>
      <c r="M57" s="10">
        <v>1.9335999999999999E-2</v>
      </c>
      <c r="N57" s="11" t="s">
        <v>90</v>
      </c>
      <c r="O57" s="52"/>
      <c r="P57" s="52"/>
      <c r="Q57" s="52"/>
      <c r="R57" s="52"/>
    </row>
    <row r="58" spans="1:18">
      <c r="I58" s="27" t="s">
        <v>91</v>
      </c>
      <c r="J58" s="10">
        <v>1277</v>
      </c>
      <c r="K58" s="10" t="s">
        <v>49</v>
      </c>
      <c r="L58" s="10" t="s">
        <v>47</v>
      </c>
      <c r="M58" s="10" t="s">
        <v>43</v>
      </c>
      <c r="N58" s="11" t="s">
        <v>92</v>
      </c>
      <c r="O58" s="52"/>
      <c r="P58" s="52"/>
      <c r="Q58" s="52"/>
      <c r="R58" s="52"/>
    </row>
    <row r="59" spans="1:18">
      <c r="I59" s="28" t="s">
        <v>93</v>
      </c>
      <c r="J59" s="39">
        <v>1023</v>
      </c>
      <c r="K59" s="39" t="s">
        <v>49</v>
      </c>
      <c r="L59" s="39" t="s">
        <v>47</v>
      </c>
      <c r="M59" s="39" t="s">
        <v>43</v>
      </c>
      <c r="N59" s="40" t="s">
        <v>94</v>
      </c>
      <c r="O59" s="52"/>
      <c r="P59" s="52"/>
      <c r="Q59" s="52"/>
      <c r="R59" s="52"/>
    </row>
    <row r="60" spans="1:18">
      <c r="M60" s="53"/>
      <c r="N60" s="52"/>
      <c r="O60" s="52"/>
      <c r="P60" s="52"/>
      <c r="Q60" s="52"/>
      <c r="R60" s="52"/>
    </row>
    <row r="61" spans="1:18">
      <c r="M61" s="53"/>
      <c r="N61" s="52"/>
      <c r="O61" s="52"/>
      <c r="P61" s="52"/>
      <c r="Q61" s="52"/>
      <c r="R61" s="52"/>
    </row>
    <row r="62" spans="1:18">
      <c r="M62" s="53"/>
      <c r="N62" s="52"/>
      <c r="O62" s="52"/>
      <c r="P62" s="52"/>
      <c r="Q62" s="52"/>
      <c r="R62" s="52"/>
    </row>
    <row r="63" spans="1:18">
      <c r="M63" s="53"/>
      <c r="N63" s="52"/>
      <c r="O63" s="52"/>
      <c r="P63" s="52"/>
      <c r="Q63" s="52"/>
      <c r="R63" s="52"/>
    </row>
    <row r="64" spans="1:18">
      <c r="M64" s="53"/>
      <c r="N64" s="52"/>
      <c r="O64" s="52"/>
      <c r="P64" s="52"/>
      <c r="Q64" s="52"/>
      <c r="R64" s="52"/>
    </row>
  </sheetData>
  <mergeCells count="6">
    <mergeCell ref="B4:D4"/>
    <mergeCell ref="E4:G4"/>
    <mergeCell ref="B3:G3"/>
    <mergeCell ref="B31:D31"/>
    <mergeCell ref="E31:G31"/>
    <mergeCell ref="B30:G30"/>
  </mergeCells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tabSelected="1" topLeftCell="A35" workbookViewId="0">
      <selection activeCell="G56" sqref="G56"/>
    </sheetView>
  </sheetViews>
  <sheetFormatPr baseColWidth="10" defaultRowHeight="16"/>
  <cols>
    <col min="1" max="1" width="23.6640625" customWidth="1"/>
    <col min="2" max="2" width="12" customWidth="1"/>
    <col min="3" max="3" width="12.6640625" customWidth="1"/>
    <col min="4" max="4" width="12.83203125" customWidth="1"/>
    <col min="7" max="7" width="35.33203125" customWidth="1"/>
    <col min="8" max="11" width="16.6640625" customWidth="1"/>
  </cols>
  <sheetData>
    <row r="1" spans="1:11" ht="16" customHeight="1">
      <c r="A1" s="43"/>
      <c r="B1" s="81" t="s">
        <v>39</v>
      </c>
      <c r="C1" s="81"/>
      <c r="D1" s="81"/>
      <c r="E1" s="81"/>
    </row>
    <row r="2" spans="1:11" ht="16" customHeight="1">
      <c r="A2" s="43"/>
      <c r="B2" s="82" t="s">
        <v>16</v>
      </c>
      <c r="C2" s="82"/>
      <c r="D2" s="82"/>
      <c r="E2" s="49" t="s">
        <v>17</v>
      </c>
      <c r="G2" s="62"/>
      <c r="H2" s="83" t="s">
        <v>16</v>
      </c>
      <c r="I2" s="83"/>
      <c r="J2" s="83"/>
      <c r="K2" s="51" t="s">
        <v>17</v>
      </c>
    </row>
    <row r="3" spans="1:11" ht="34">
      <c r="A3" s="44" t="s">
        <v>36</v>
      </c>
      <c r="B3" s="48" t="s">
        <v>35</v>
      </c>
      <c r="C3" s="48" t="s">
        <v>37</v>
      </c>
      <c r="D3" s="84" t="s">
        <v>38</v>
      </c>
      <c r="E3" s="84"/>
      <c r="G3" s="63"/>
      <c r="H3" s="50" t="s">
        <v>35</v>
      </c>
      <c r="I3" s="50" t="s">
        <v>37</v>
      </c>
      <c r="J3" s="84" t="s">
        <v>38</v>
      </c>
      <c r="K3" s="84"/>
    </row>
    <row r="4" spans="1:11">
      <c r="A4" s="45" t="s">
        <v>0</v>
      </c>
      <c r="B4" s="46">
        <v>937</v>
      </c>
      <c r="C4" s="47">
        <v>1112</v>
      </c>
      <c r="D4" s="46">
        <v>913</v>
      </c>
      <c r="E4" s="47">
        <v>915</v>
      </c>
      <c r="G4" s="59"/>
      <c r="H4" s="60" t="s">
        <v>113</v>
      </c>
      <c r="I4" s="60" t="s">
        <v>114</v>
      </c>
      <c r="J4" s="60" t="s">
        <v>115</v>
      </c>
      <c r="K4" s="61" t="s">
        <v>116</v>
      </c>
    </row>
    <row r="5" spans="1:11">
      <c r="A5" s="24" t="s">
        <v>1</v>
      </c>
      <c r="B5" s="9">
        <v>-0.99980000000000002</v>
      </c>
      <c r="C5" s="11">
        <v>-0.99980000000000002</v>
      </c>
      <c r="D5" s="9">
        <v>-0.99980000000000002</v>
      </c>
      <c r="E5" s="11">
        <v>-0.99199999999999999</v>
      </c>
      <c r="G5" s="27" t="s">
        <v>101</v>
      </c>
      <c r="H5" s="10">
        <v>0</v>
      </c>
      <c r="I5" s="10">
        <v>0</v>
      </c>
      <c r="J5" s="10">
        <v>0</v>
      </c>
      <c r="K5" s="11">
        <v>0</v>
      </c>
    </row>
    <row r="6" spans="1:11">
      <c r="A6" s="24" t="s">
        <v>2</v>
      </c>
      <c r="B6" s="9">
        <v>-0.56330000000000002</v>
      </c>
      <c r="C6" s="11">
        <v>-0.33179999999999998</v>
      </c>
      <c r="D6" s="9">
        <v>-0.51070000000000004</v>
      </c>
      <c r="E6" s="11">
        <v>-0.1449</v>
      </c>
      <c r="G6" s="27" t="s">
        <v>102</v>
      </c>
      <c r="H6" s="10">
        <v>1.708E-4</v>
      </c>
      <c r="I6" s="10">
        <v>0.25929999999999997</v>
      </c>
      <c r="J6" s="10">
        <v>5.2900000000000003E-2</v>
      </c>
      <c r="K6" s="11">
        <v>0.45710000000000001</v>
      </c>
    </row>
    <row r="7" spans="1:11">
      <c r="A7" s="24" t="s">
        <v>3</v>
      </c>
      <c r="B7" s="9">
        <v>1.708E-4</v>
      </c>
      <c r="C7" s="11">
        <v>0.25929999999999997</v>
      </c>
      <c r="D7" s="9">
        <v>5.2900000000000003E-2</v>
      </c>
      <c r="E7" s="11">
        <v>0.45710000000000001</v>
      </c>
      <c r="G7" s="27" t="s">
        <v>0</v>
      </c>
      <c r="H7" s="10">
        <v>937</v>
      </c>
      <c r="I7" s="10">
        <v>1112</v>
      </c>
      <c r="J7" s="10">
        <v>913</v>
      </c>
      <c r="K7" s="11">
        <v>915</v>
      </c>
    </row>
    <row r="8" spans="1:11">
      <c r="A8" s="24" t="s">
        <v>4</v>
      </c>
      <c r="B8" s="9">
        <v>0.47289999999999999</v>
      </c>
      <c r="C8" s="11">
        <v>0.70179999999999998</v>
      </c>
      <c r="D8" s="9">
        <v>0.54649999999999999</v>
      </c>
      <c r="E8" s="11">
        <v>0.7944</v>
      </c>
      <c r="G8" s="27"/>
      <c r="H8" s="10"/>
      <c r="I8" s="10"/>
      <c r="J8" s="10"/>
      <c r="K8" s="11"/>
    </row>
    <row r="9" spans="1:11">
      <c r="A9" s="24" t="s">
        <v>5</v>
      </c>
      <c r="B9" s="9">
        <v>0.99990000000000001</v>
      </c>
      <c r="C9" s="11">
        <v>0.99980000000000002</v>
      </c>
      <c r="D9" s="9">
        <v>0.99929999999999997</v>
      </c>
      <c r="E9" s="11">
        <v>0.99980000000000002</v>
      </c>
      <c r="G9" s="57" t="s">
        <v>103</v>
      </c>
      <c r="H9" s="10"/>
      <c r="I9" s="10"/>
      <c r="J9" s="10"/>
      <c r="K9" s="11"/>
    </row>
    <row r="10" spans="1:11">
      <c r="A10" s="24" t="s">
        <v>6</v>
      </c>
      <c r="B10" s="9">
        <v>2</v>
      </c>
      <c r="C10" s="11">
        <v>2</v>
      </c>
      <c r="D10" s="9">
        <v>1.9990000000000001</v>
      </c>
      <c r="E10" s="11">
        <v>1.992</v>
      </c>
      <c r="G10" s="26" t="s">
        <v>104</v>
      </c>
      <c r="H10" s="56">
        <v>-22743</v>
      </c>
      <c r="I10" s="56">
        <v>195380</v>
      </c>
      <c r="J10" s="56">
        <v>16475</v>
      </c>
      <c r="K10" s="47">
        <v>218444</v>
      </c>
    </row>
    <row r="11" spans="1:11">
      <c r="A11" s="24"/>
      <c r="B11" s="9"/>
      <c r="C11" s="11"/>
      <c r="D11" s="9"/>
      <c r="E11" s="11"/>
      <c r="G11" s="27" t="s">
        <v>105</v>
      </c>
      <c r="H11" s="10">
        <v>208355</v>
      </c>
      <c r="I11" s="10">
        <v>407104</v>
      </c>
      <c r="J11" s="10">
        <v>216858</v>
      </c>
      <c r="K11" s="11">
        <v>318757</v>
      </c>
    </row>
    <row r="12" spans="1:11">
      <c r="A12" s="24" t="s">
        <v>7</v>
      </c>
      <c r="B12" s="9"/>
      <c r="C12" s="11"/>
      <c r="D12" s="9"/>
      <c r="E12" s="11"/>
      <c r="G12" s="27" t="s">
        <v>106</v>
      </c>
      <c r="H12" s="10">
        <v>-231098</v>
      </c>
      <c r="I12" s="10">
        <v>-211724</v>
      </c>
      <c r="J12" s="10">
        <v>-200383</v>
      </c>
      <c r="K12" s="11">
        <v>-100313</v>
      </c>
    </row>
    <row r="13" spans="1:11">
      <c r="A13" s="24" t="s">
        <v>8</v>
      </c>
      <c r="B13" s="12" t="s">
        <v>31</v>
      </c>
      <c r="C13" s="14" t="s">
        <v>32</v>
      </c>
      <c r="D13" s="12" t="s">
        <v>33</v>
      </c>
      <c r="E13" s="14" t="s">
        <v>34</v>
      </c>
      <c r="G13" s="66" t="s">
        <v>107</v>
      </c>
      <c r="H13" s="67">
        <v>0.169986</v>
      </c>
      <c r="I13" s="67" t="s">
        <v>43</v>
      </c>
      <c r="J13" s="67">
        <v>0.30138500000000001</v>
      </c>
      <c r="K13" s="68" t="s">
        <v>43</v>
      </c>
    </row>
    <row r="14" spans="1:11">
      <c r="A14" s="24" t="s">
        <v>9</v>
      </c>
      <c r="B14" s="9">
        <v>-6.4500000000000002E-2</v>
      </c>
      <c r="C14" s="11">
        <v>0.18090000000000001</v>
      </c>
      <c r="D14" s="9">
        <v>-2.418E-3</v>
      </c>
      <c r="E14" s="11">
        <v>0.37359999999999999</v>
      </c>
      <c r="G14" s="27" t="s">
        <v>108</v>
      </c>
      <c r="H14" s="10" t="s">
        <v>45</v>
      </c>
      <c r="I14" s="10" t="s">
        <v>45</v>
      </c>
      <c r="J14" s="10" t="s">
        <v>45</v>
      </c>
      <c r="K14" s="11" t="s">
        <v>45</v>
      </c>
    </row>
    <row r="15" spans="1:11">
      <c r="A15" s="24" t="s">
        <v>10</v>
      </c>
      <c r="B15" s="9">
        <v>5.586E-2</v>
      </c>
      <c r="C15" s="11">
        <v>0.32119999999999999</v>
      </c>
      <c r="D15" s="9">
        <v>0.1206</v>
      </c>
      <c r="E15" s="11">
        <v>0.50839999999999996</v>
      </c>
      <c r="G15" s="27" t="s">
        <v>46</v>
      </c>
      <c r="H15" s="10" t="s">
        <v>71</v>
      </c>
      <c r="I15" s="10" t="s">
        <v>47</v>
      </c>
      <c r="J15" s="10" t="s">
        <v>71</v>
      </c>
      <c r="K15" s="11" t="s">
        <v>47</v>
      </c>
    </row>
    <row r="16" spans="1:11">
      <c r="A16" s="24"/>
      <c r="B16" s="9"/>
      <c r="C16" s="11"/>
      <c r="D16" s="9"/>
      <c r="E16" s="11"/>
      <c r="G16" s="27" t="s">
        <v>109</v>
      </c>
      <c r="H16" s="10" t="s">
        <v>70</v>
      </c>
      <c r="I16" s="10" t="s">
        <v>49</v>
      </c>
      <c r="J16" s="10" t="s">
        <v>70</v>
      </c>
      <c r="K16" s="11" t="s">
        <v>49</v>
      </c>
    </row>
    <row r="17" spans="1:11">
      <c r="A17" s="24" t="s">
        <v>11</v>
      </c>
      <c r="B17" s="9">
        <v>-2.673E-2</v>
      </c>
      <c r="C17" s="11">
        <v>0.17050000000000001</v>
      </c>
      <c r="D17" s="9">
        <v>2.0879999999999999E-2</v>
      </c>
      <c r="E17" s="11">
        <v>0.29189999999999999</v>
      </c>
      <c r="G17" s="27"/>
      <c r="H17" s="10"/>
      <c r="I17" s="10"/>
      <c r="J17" s="10"/>
      <c r="K17" s="11"/>
    </row>
    <row r="18" spans="1:11">
      <c r="A18" s="24" t="s">
        <v>12</v>
      </c>
      <c r="B18" s="9">
        <v>0.59389999999999998</v>
      </c>
      <c r="C18" s="11">
        <v>0.60070000000000001</v>
      </c>
      <c r="D18" s="9">
        <v>0.60740000000000005</v>
      </c>
      <c r="E18" s="11">
        <v>0.57669999999999999</v>
      </c>
      <c r="G18" s="27" t="s">
        <v>110</v>
      </c>
      <c r="H18" s="10"/>
      <c r="I18" s="10"/>
      <c r="J18" s="10"/>
      <c r="K18" s="11"/>
    </row>
    <row r="19" spans="1:11">
      <c r="A19" s="24" t="s">
        <v>13</v>
      </c>
      <c r="B19" s="9">
        <v>1.9400000000000001E-2</v>
      </c>
      <c r="C19" s="11">
        <v>1.8010000000000002E-2</v>
      </c>
      <c r="D19" s="9">
        <v>2.01E-2</v>
      </c>
      <c r="E19" s="11">
        <v>1.907E-2</v>
      </c>
      <c r="G19" s="28" t="s">
        <v>111</v>
      </c>
      <c r="H19" s="39">
        <v>1.708E-4</v>
      </c>
      <c r="I19" s="39">
        <v>0.25929999999999997</v>
      </c>
      <c r="J19" s="39">
        <v>5.2900000000000003E-2</v>
      </c>
      <c r="K19" s="40">
        <v>0.45710000000000001</v>
      </c>
    </row>
    <row r="20" spans="1:11">
      <c r="A20" s="24"/>
      <c r="B20" s="9"/>
      <c r="C20" s="11"/>
      <c r="D20" s="9"/>
      <c r="E20" s="11"/>
    </row>
    <row r="21" spans="1:11">
      <c r="A21" s="24" t="s">
        <v>14</v>
      </c>
      <c r="B21" s="9">
        <v>-6.4810000000000006E-2</v>
      </c>
      <c r="C21" s="11">
        <v>0.1351</v>
      </c>
      <c r="D21" s="9">
        <v>-1.857E-2</v>
      </c>
      <c r="E21" s="11">
        <v>0.2545</v>
      </c>
    </row>
    <row r="22" spans="1:11">
      <c r="A22" s="24" t="s">
        <v>15</v>
      </c>
      <c r="B22" s="9">
        <v>1.1339999999999999E-2</v>
      </c>
      <c r="C22" s="11">
        <v>0.20580000000000001</v>
      </c>
      <c r="D22" s="9">
        <v>6.0339999999999998E-2</v>
      </c>
      <c r="E22" s="11">
        <v>0.32929999999999998</v>
      </c>
    </row>
    <row r="23" spans="1:11">
      <c r="A23" s="24"/>
      <c r="B23" s="9"/>
      <c r="C23" s="11"/>
      <c r="D23" s="9"/>
      <c r="E23" s="11"/>
    </row>
    <row r="24" spans="1:11">
      <c r="A24" s="25" t="s">
        <v>30</v>
      </c>
      <c r="B24" s="38">
        <v>-25.05</v>
      </c>
      <c r="C24" s="40">
        <v>189.5</v>
      </c>
      <c r="D24" s="38">
        <v>19.07</v>
      </c>
      <c r="E24" s="40">
        <v>267.10000000000002</v>
      </c>
    </row>
    <row r="28" spans="1:11">
      <c r="B28" s="81" t="s">
        <v>40</v>
      </c>
      <c r="C28" s="81"/>
      <c r="D28" s="81"/>
      <c r="E28" s="81"/>
    </row>
    <row r="29" spans="1:11" ht="17">
      <c r="B29" s="82" t="s">
        <v>16</v>
      </c>
      <c r="C29" s="82"/>
      <c r="D29" s="82"/>
      <c r="E29" s="49" t="s">
        <v>17</v>
      </c>
    </row>
    <row r="30" spans="1:11" ht="34">
      <c r="A30" s="44" t="s">
        <v>36</v>
      </c>
      <c r="B30" s="48" t="s">
        <v>126</v>
      </c>
      <c r="C30" s="48" t="s">
        <v>37</v>
      </c>
      <c r="D30" s="84" t="s">
        <v>38</v>
      </c>
      <c r="E30" s="84"/>
    </row>
    <row r="31" spans="1:11">
      <c r="A31" s="45" t="s">
        <v>0</v>
      </c>
      <c r="B31" s="46">
        <v>937</v>
      </c>
      <c r="C31" s="47">
        <v>1112</v>
      </c>
      <c r="D31" s="46">
        <v>913</v>
      </c>
      <c r="E31" s="47">
        <v>915</v>
      </c>
      <c r="G31" s="55"/>
      <c r="H31" s="55"/>
    </row>
    <row r="32" spans="1:11">
      <c r="A32" s="24" t="s">
        <v>1</v>
      </c>
      <c r="B32" s="9">
        <v>0.88300000000000001</v>
      </c>
      <c r="C32" s="11">
        <v>0.85170000000000001</v>
      </c>
      <c r="D32" s="9">
        <v>0.6593</v>
      </c>
      <c r="E32" s="11">
        <v>0.59789999999999999</v>
      </c>
      <c r="G32" s="53"/>
      <c r="H32" s="52"/>
    </row>
    <row r="33" spans="1:12">
      <c r="A33" s="24" t="s">
        <v>2</v>
      </c>
      <c r="B33" s="9">
        <v>6.3529999999999998</v>
      </c>
      <c r="C33" s="11">
        <v>7.1050000000000004</v>
      </c>
      <c r="D33" s="9">
        <v>6.1660000000000004</v>
      </c>
      <c r="E33" s="11">
        <v>7.0750000000000002</v>
      </c>
      <c r="G33" s="53"/>
      <c r="H33" s="52"/>
    </row>
    <row r="34" spans="1:12">
      <c r="A34" s="24" t="s">
        <v>3</v>
      </c>
      <c r="B34" s="9">
        <v>8.2940000000000005</v>
      </c>
      <c r="C34" s="11">
        <v>8.734</v>
      </c>
      <c r="D34" s="9">
        <v>7.9240000000000004</v>
      </c>
      <c r="E34" s="11">
        <v>8.9130000000000003</v>
      </c>
      <c r="G34" s="54" t="s">
        <v>41</v>
      </c>
      <c r="H34" s="52"/>
    </row>
    <row r="35" spans="1:12">
      <c r="A35" s="24" t="s">
        <v>4</v>
      </c>
      <c r="B35" s="9">
        <v>10.09</v>
      </c>
      <c r="C35" s="11">
        <v>10.69</v>
      </c>
      <c r="D35" s="9">
        <v>9.9260000000000002</v>
      </c>
      <c r="E35" s="11">
        <v>10.62</v>
      </c>
      <c r="G35" s="26" t="s">
        <v>42</v>
      </c>
      <c r="H35" s="56" t="s">
        <v>43</v>
      </c>
      <c r="I35" s="64"/>
      <c r="J35" s="64"/>
      <c r="K35" s="64"/>
      <c r="L35" s="65"/>
    </row>
    <row r="36" spans="1:12">
      <c r="A36" s="24" t="s">
        <v>5</v>
      </c>
      <c r="B36" s="9">
        <v>18.43</v>
      </c>
      <c r="C36" s="11">
        <v>18.149999999999999</v>
      </c>
      <c r="D36" s="9">
        <v>16.73</v>
      </c>
      <c r="E36" s="11">
        <v>18.73</v>
      </c>
      <c r="G36" s="27" t="s">
        <v>44</v>
      </c>
      <c r="H36" s="10" t="s">
        <v>45</v>
      </c>
      <c r="I36" s="37"/>
      <c r="J36" s="37"/>
      <c r="K36" s="37"/>
      <c r="L36" s="36"/>
    </row>
    <row r="37" spans="1:12">
      <c r="A37" s="24" t="s">
        <v>6</v>
      </c>
      <c r="B37" s="9">
        <v>17.54</v>
      </c>
      <c r="C37" s="11">
        <v>17.3</v>
      </c>
      <c r="D37" s="9">
        <v>16.07</v>
      </c>
      <c r="E37" s="11">
        <v>18.13</v>
      </c>
      <c r="G37" s="27" t="s">
        <v>46</v>
      </c>
      <c r="H37" s="10" t="s">
        <v>47</v>
      </c>
      <c r="I37" s="37"/>
      <c r="J37" s="37"/>
      <c r="K37" s="37"/>
      <c r="L37" s="36"/>
    </row>
    <row r="38" spans="1:12">
      <c r="A38" s="24"/>
      <c r="B38" s="9"/>
      <c r="C38" s="11"/>
      <c r="D38" s="9"/>
      <c r="E38" s="11"/>
      <c r="G38" s="27" t="s">
        <v>48</v>
      </c>
      <c r="H38" s="10" t="s">
        <v>49</v>
      </c>
      <c r="I38" s="37"/>
      <c r="J38" s="37"/>
      <c r="K38" s="37"/>
      <c r="L38" s="36"/>
    </row>
    <row r="39" spans="1:12">
      <c r="A39" s="24" t="s">
        <v>7</v>
      </c>
      <c r="B39" s="9"/>
      <c r="C39" s="11"/>
      <c r="D39" s="9"/>
      <c r="E39" s="11"/>
      <c r="G39" s="27" t="s">
        <v>50</v>
      </c>
      <c r="H39" s="10">
        <v>4</v>
      </c>
      <c r="I39" s="37"/>
      <c r="J39" s="37"/>
      <c r="K39" s="37"/>
      <c r="L39" s="36"/>
    </row>
    <row r="40" spans="1:12">
      <c r="A40" s="24" t="s">
        <v>8</v>
      </c>
      <c r="B40" s="12" t="s">
        <v>31</v>
      </c>
      <c r="C40" s="14" t="s">
        <v>32</v>
      </c>
      <c r="D40" s="12" t="s">
        <v>33</v>
      </c>
      <c r="E40" s="14" t="s">
        <v>34</v>
      </c>
      <c r="G40" s="27" t="s">
        <v>51</v>
      </c>
      <c r="H40" s="10">
        <v>58.3</v>
      </c>
      <c r="I40" s="37"/>
      <c r="J40" s="37"/>
      <c r="K40" s="37"/>
      <c r="L40" s="36"/>
    </row>
    <row r="41" spans="1:12">
      <c r="A41" s="24" t="s">
        <v>9</v>
      </c>
      <c r="B41" s="9">
        <v>8.0719999999999992</v>
      </c>
      <c r="C41" s="11">
        <v>8.5649999999999995</v>
      </c>
      <c r="D41" s="9">
        <v>7.6630000000000003</v>
      </c>
      <c r="E41" s="11">
        <v>8.7279999999999998</v>
      </c>
      <c r="G41" s="27"/>
      <c r="H41" s="10"/>
      <c r="I41" s="37"/>
      <c r="J41" s="37"/>
      <c r="K41" s="37"/>
      <c r="L41" s="36"/>
    </row>
    <row r="42" spans="1:12">
      <c r="A42" s="24" t="s">
        <v>10</v>
      </c>
      <c r="B42" s="9">
        <v>8.5950000000000006</v>
      </c>
      <c r="C42" s="11">
        <v>9.048</v>
      </c>
      <c r="D42" s="9">
        <v>8.1769999999999996</v>
      </c>
      <c r="E42" s="11">
        <v>9.11</v>
      </c>
      <c r="G42" s="27" t="s">
        <v>52</v>
      </c>
      <c r="H42" s="10"/>
      <c r="I42" s="37"/>
      <c r="J42" s="37"/>
      <c r="K42" s="37"/>
      <c r="L42" s="36"/>
    </row>
    <row r="43" spans="1:12">
      <c r="A43" s="24"/>
      <c r="B43" s="9"/>
      <c r="C43" s="11"/>
      <c r="D43" s="9"/>
      <c r="E43" s="11"/>
      <c r="G43" s="27" t="s">
        <v>53</v>
      </c>
      <c r="H43" s="10">
        <v>4</v>
      </c>
      <c r="I43" s="37"/>
      <c r="J43" s="37"/>
      <c r="K43" s="37"/>
      <c r="L43" s="36"/>
    </row>
    <row r="44" spans="1:12">
      <c r="A44" s="24" t="s">
        <v>11</v>
      </c>
      <c r="B44" s="9">
        <v>8.266</v>
      </c>
      <c r="C44" s="11">
        <v>8.8559999999999999</v>
      </c>
      <c r="D44" s="9">
        <v>8.0830000000000002</v>
      </c>
      <c r="E44" s="11">
        <v>8.7449999999999992</v>
      </c>
      <c r="G44" s="27" t="s">
        <v>54</v>
      </c>
      <c r="H44" s="10">
        <v>3877</v>
      </c>
      <c r="I44" s="37"/>
      <c r="J44" s="37"/>
      <c r="K44" s="37"/>
      <c r="L44" s="36"/>
    </row>
    <row r="45" spans="1:12">
      <c r="A45" s="24" t="s">
        <v>12</v>
      </c>
      <c r="B45" s="9">
        <v>2.8650000000000002</v>
      </c>
      <c r="C45" s="11">
        <v>2.8490000000000002</v>
      </c>
      <c r="D45" s="9">
        <v>2.8010000000000002</v>
      </c>
      <c r="E45" s="11">
        <v>2.7549999999999999</v>
      </c>
      <c r="G45" s="41"/>
      <c r="H45" s="37"/>
      <c r="I45" s="37"/>
      <c r="J45" s="37"/>
      <c r="K45" s="37"/>
      <c r="L45" s="36"/>
    </row>
    <row r="46" spans="1:12">
      <c r="A46" s="24" t="s">
        <v>13</v>
      </c>
      <c r="B46" s="9">
        <v>9.3600000000000003E-2</v>
      </c>
      <c r="C46" s="11">
        <v>8.5440000000000002E-2</v>
      </c>
      <c r="D46" s="9">
        <v>9.2710000000000001E-2</v>
      </c>
      <c r="E46" s="11">
        <v>9.1069999999999998E-2</v>
      </c>
      <c r="G46" s="27" t="s">
        <v>117</v>
      </c>
      <c r="H46" s="10">
        <v>1</v>
      </c>
      <c r="I46" s="10"/>
      <c r="J46" s="10"/>
      <c r="K46" s="10"/>
      <c r="L46" s="11"/>
    </row>
    <row r="47" spans="1:12">
      <c r="A47" s="24"/>
      <c r="B47" s="9"/>
      <c r="C47" s="11"/>
      <c r="D47" s="9"/>
      <c r="E47" s="11"/>
      <c r="G47" s="27" t="s">
        <v>118</v>
      </c>
      <c r="H47" s="10">
        <v>6</v>
      </c>
      <c r="I47" s="10"/>
      <c r="J47" s="10"/>
      <c r="K47" s="10"/>
      <c r="L47" s="11"/>
    </row>
    <row r="48" spans="1:12">
      <c r="A48" s="24" t="s">
        <v>14</v>
      </c>
      <c r="B48" s="9">
        <v>8.0820000000000007</v>
      </c>
      <c r="C48" s="11">
        <v>8.6890000000000001</v>
      </c>
      <c r="D48" s="9">
        <v>7.9009999999999998</v>
      </c>
      <c r="E48" s="11">
        <v>8.5670000000000002</v>
      </c>
      <c r="G48" s="27" t="s">
        <v>119</v>
      </c>
      <c r="H48" s="10">
        <v>0.05</v>
      </c>
      <c r="I48" s="10"/>
      <c r="J48" s="10"/>
      <c r="K48" s="10"/>
      <c r="L48" s="11"/>
    </row>
    <row r="49" spans="1:12">
      <c r="A49" s="24" t="s">
        <v>15</v>
      </c>
      <c r="B49" s="9">
        <v>8.4489999999999998</v>
      </c>
      <c r="C49" s="11">
        <v>9.0239999999999991</v>
      </c>
      <c r="D49" s="9">
        <v>8.2650000000000006</v>
      </c>
      <c r="E49" s="11">
        <v>8.9239999999999995</v>
      </c>
      <c r="G49" s="27"/>
      <c r="H49" s="10"/>
      <c r="I49" s="10"/>
      <c r="J49" s="10"/>
      <c r="K49" s="10"/>
      <c r="L49" s="11"/>
    </row>
    <row r="50" spans="1:12">
      <c r="A50" s="24"/>
      <c r="B50" s="9"/>
      <c r="C50" s="11"/>
      <c r="D50" s="9"/>
      <c r="E50" s="11"/>
      <c r="G50" s="57" t="s">
        <v>55</v>
      </c>
      <c r="H50" s="10" t="s">
        <v>56</v>
      </c>
      <c r="I50" s="10" t="s">
        <v>57</v>
      </c>
      <c r="J50" s="10" t="s">
        <v>58</v>
      </c>
      <c r="K50" s="10" t="s">
        <v>59</v>
      </c>
      <c r="L50" s="11"/>
    </row>
    <row r="51" spans="1:12">
      <c r="A51" s="25" t="s">
        <v>30</v>
      </c>
      <c r="B51" s="38">
        <v>7745</v>
      </c>
      <c r="C51" s="40">
        <v>9848</v>
      </c>
      <c r="D51" s="38">
        <v>7380</v>
      </c>
      <c r="E51" s="40">
        <v>8002</v>
      </c>
      <c r="G51" s="69" t="s">
        <v>120</v>
      </c>
      <c r="H51" s="70">
        <v>-230.1</v>
      </c>
      <c r="I51" s="70" t="s">
        <v>49</v>
      </c>
      <c r="J51" s="70" t="s">
        <v>47</v>
      </c>
      <c r="K51" s="70">
        <v>2.0999999999999999E-5</v>
      </c>
      <c r="L51" s="71" t="s">
        <v>62</v>
      </c>
    </row>
    <row r="52" spans="1:12">
      <c r="G52" s="66" t="s">
        <v>121</v>
      </c>
      <c r="H52" s="67">
        <v>90.16</v>
      </c>
      <c r="I52" s="67" t="s">
        <v>70</v>
      </c>
      <c r="J52" s="67" t="s">
        <v>71</v>
      </c>
      <c r="K52" s="67">
        <v>0.49948799999999999</v>
      </c>
      <c r="L52" s="68" t="s">
        <v>64</v>
      </c>
    </row>
    <row r="53" spans="1:12">
      <c r="G53" s="66" t="s">
        <v>122</v>
      </c>
      <c r="H53" s="67">
        <v>-214.2</v>
      </c>
      <c r="I53" s="67" t="s">
        <v>49</v>
      </c>
      <c r="J53" s="67" t="s">
        <v>61</v>
      </c>
      <c r="K53" s="67">
        <v>2.31E-4</v>
      </c>
      <c r="L53" s="68" t="s">
        <v>66</v>
      </c>
    </row>
    <row r="54" spans="1:12">
      <c r="G54" s="66" t="s">
        <v>123</v>
      </c>
      <c r="H54" s="67">
        <v>320.3</v>
      </c>
      <c r="I54" s="67" t="s">
        <v>49</v>
      </c>
      <c r="J54" s="67" t="s">
        <v>47</v>
      </c>
      <c r="K54" s="67" t="s">
        <v>43</v>
      </c>
      <c r="L54" s="68" t="s">
        <v>75</v>
      </c>
    </row>
    <row r="55" spans="1:12">
      <c r="G55" s="66" t="s">
        <v>124</v>
      </c>
      <c r="H55" s="67">
        <v>15.94</v>
      </c>
      <c r="I55" s="67" t="s">
        <v>70</v>
      </c>
      <c r="J55" s="67" t="s">
        <v>71</v>
      </c>
      <c r="K55" s="67" t="s">
        <v>72</v>
      </c>
      <c r="L55" s="68" t="s">
        <v>77</v>
      </c>
    </row>
    <row r="56" spans="1:12">
      <c r="G56" s="72" t="s">
        <v>125</v>
      </c>
      <c r="H56" s="73">
        <v>-304.3</v>
      </c>
      <c r="I56" s="73" t="s">
        <v>49</v>
      </c>
      <c r="J56" s="73" t="s">
        <v>47</v>
      </c>
      <c r="K56" s="73" t="s">
        <v>43</v>
      </c>
      <c r="L56" s="74" t="s">
        <v>83</v>
      </c>
    </row>
  </sheetData>
  <mergeCells count="8">
    <mergeCell ref="D30:E30"/>
    <mergeCell ref="D3:E3"/>
    <mergeCell ref="B2:D2"/>
    <mergeCell ref="B1:E1"/>
    <mergeCell ref="B28:E28"/>
    <mergeCell ref="B29:D29"/>
    <mergeCell ref="H2:J2"/>
    <mergeCell ref="J3:K3"/>
  </mergeCells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4 - A</vt:lpstr>
      <vt:lpstr>Figure 4 -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Maté Biro</dc:creator>
  <cp:lastModifiedBy>Microsoft Office User</cp:lastModifiedBy>
  <dcterms:created xsi:type="dcterms:W3CDTF">2020-03-22T05:57:24Z</dcterms:created>
  <dcterms:modified xsi:type="dcterms:W3CDTF">2020-07-26T11:27:22Z</dcterms:modified>
</cp:coreProperties>
</file>