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Phillips Lab GDrive/Papers/2020_Manage_SIMR-1/3_eLife_finalsubmission/"/>
    </mc:Choice>
  </mc:AlternateContent>
  <xr:revisionPtr revIDLastSave="0" documentId="13_ncr:1_{C3E1AC46-3C18-E34E-A3F9-FB1CD0EF6AE7}" xr6:coauthVersionLast="45" xr6:coauthVersionMax="45" xr10:uidLastSave="{00000000-0000-0000-0000-000000000000}"/>
  <bookViews>
    <workbookView xWindow="23580" yWindow="620" windowWidth="14320" windowHeight="26280" xr2:uid="{B8ACEB05-71DF-4D4E-A8D6-1885505F331B}"/>
  </bookViews>
  <sheets>
    <sheet name="foci distan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2" i="1" l="1"/>
  <c r="D77" i="1" l="1"/>
  <c r="D82" i="1"/>
  <c r="D106" i="1"/>
  <c r="D16" i="1"/>
  <c r="D42" i="1"/>
  <c r="D54" i="1"/>
  <c r="D68" i="1"/>
  <c r="D80" i="1"/>
  <c r="D98" i="1"/>
  <c r="D102" i="1"/>
  <c r="D4" i="1"/>
  <c r="D9" i="1"/>
  <c r="D21" i="1"/>
  <c r="D35" i="1"/>
  <c r="D47" i="1"/>
  <c r="D61" i="1"/>
  <c r="D73" i="1"/>
  <c r="D7" i="1"/>
  <c r="D11" i="1"/>
  <c r="D15" i="1"/>
  <c r="D19" i="1"/>
  <c r="D23" i="1"/>
  <c r="D33" i="1"/>
  <c r="D37" i="1"/>
  <c r="D41" i="1"/>
  <c r="D45" i="1"/>
  <c r="D49" i="1"/>
  <c r="D53" i="1"/>
  <c r="D63" i="1"/>
  <c r="D67" i="1"/>
  <c r="D71" i="1"/>
  <c r="D75" i="1"/>
  <c r="D79" i="1"/>
  <c r="D83" i="1"/>
  <c r="D93" i="1"/>
  <c r="D97" i="1"/>
  <c r="D101" i="1"/>
  <c r="D105" i="1"/>
  <c r="D109" i="1"/>
  <c r="D113" i="1"/>
  <c r="D8" i="1"/>
  <c r="D34" i="1"/>
  <c r="D90" i="1"/>
  <c r="D110" i="1"/>
  <c r="D12" i="1"/>
  <c r="D24" i="1"/>
  <c r="D46" i="1"/>
  <c r="D64" i="1"/>
  <c r="D84" i="1"/>
  <c r="D13" i="1"/>
  <c r="D25" i="1"/>
  <c r="D39" i="1"/>
  <c r="D51" i="1"/>
  <c r="D65" i="1"/>
  <c r="D69" i="1"/>
  <c r="D81" i="1"/>
  <c r="D91" i="1"/>
  <c r="D95" i="1"/>
  <c r="D99" i="1"/>
  <c r="D103" i="1"/>
  <c r="D107" i="1"/>
  <c r="D111" i="1"/>
  <c r="D20" i="1"/>
  <c r="D38" i="1"/>
  <c r="D50" i="1"/>
  <c r="D72" i="1"/>
  <c r="D76" i="1"/>
  <c r="D94" i="1"/>
  <c r="D3" i="1"/>
  <c r="D5" i="1"/>
  <c r="D17" i="1"/>
  <c r="D43" i="1"/>
  <c r="D55" i="1"/>
  <c r="D6" i="1"/>
  <c r="D10" i="1"/>
  <c r="D14" i="1"/>
  <c r="D18" i="1"/>
  <c r="D22" i="1"/>
  <c r="D26" i="1"/>
  <c r="D32" i="1"/>
  <c r="D36" i="1"/>
  <c r="D40" i="1"/>
  <c r="D44" i="1"/>
  <c r="D48" i="1"/>
  <c r="D52" i="1"/>
  <c r="D62" i="1"/>
  <c r="D66" i="1"/>
  <c r="D70" i="1"/>
  <c r="D74" i="1"/>
  <c r="D78" i="1"/>
  <c r="D92" i="1"/>
  <c r="D96" i="1"/>
  <c r="D100" i="1"/>
  <c r="D104" i="1"/>
  <c r="D108" i="1"/>
  <c r="D57" i="1" l="1"/>
  <c r="D56" i="1"/>
  <c r="D86" i="1"/>
  <c r="D85" i="1"/>
  <c r="D115" i="1"/>
  <c r="D114" i="1"/>
  <c r="D28" i="1"/>
  <c r="D27" i="1"/>
</calcChain>
</file>

<file path=xl/sharedStrings.xml><?xml version="1.0" encoding="utf-8"?>
<sst xmlns="http://schemas.openxmlformats.org/spreadsheetml/2006/main" count="34" uniqueCount="16">
  <si>
    <t>SIMR-1 to RSD-2</t>
  </si>
  <si>
    <t>Bead Correction Values</t>
  </si>
  <si>
    <t>X</t>
  </si>
  <si>
    <t>Y</t>
  </si>
  <si>
    <t>Z</t>
  </si>
  <si>
    <t>Green-Red</t>
  </si>
  <si>
    <t>Red-Far Red</t>
  </si>
  <si>
    <t xml:space="preserve">SIMR-1  to PGL </t>
  </si>
  <si>
    <t>Distance X</t>
  </si>
  <si>
    <t>Distance Y</t>
  </si>
  <si>
    <t>Distance Z</t>
  </si>
  <si>
    <t>SIMR-1 to ZNFX-1</t>
  </si>
  <si>
    <t>SIMR-1 to MUT-16</t>
  </si>
  <si>
    <t>AVERAGE</t>
  </si>
  <si>
    <t>SEM</t>
  </si>
  <si>
    <t>Corrected 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</si>
</sst>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B5D96-D8B5-924E-B055-C519B545945F}">
  <dimension ref="A1:E120"/>
  <sheetViews>
    <sheetView tabSelected="1" zoomScaleNormal="100" workbookViewId="0">
      <selection activeCell="F11" sqref="F11"/>
    </sheetView>
  </sheetViews>
  <sheetFormatPr baseColWidth="10" defaultRowHeight="16"/>
  <cols>
    <col min="1" max="3" width="9.33203125" style="2" customWidth="1"/>
    <col min="4" max="4" width="16.33203125" style="2" customWidth="1"/>
    <col min="5" max="9" width="9.6640625" style="2" customWidth="1"/>
    <col min="10" max="16384" width="10.83203125" style="2"/>
  </cols>
  <sheetData>
    <row r="1" spans="1:4">
      <c r="A1" s="1" t="s">
        <v>0</v>
      </c>
    </row>
    <row r="2" spans="1:4">
      <c r="A2" s="3" t="s">
        <v>8</v>
      </c>
      <c r="B2" s="3" t="s">
        <v>9</v>
      </c>
      <c r="C2" s="3" t="s">
        <v>10</v>
      </c>
      <c r="D2" s="2" t="s">
        <v>15</v>
      </c>
    </row>
    <row r="3" spans="1:4">
      <c r="A3" s="2">
        <v>-3.9000000000000035E-2</v>
      </c>
      <c r="B3" s="2">
        <v>-4.0000000000000036E-2</v>
      </c>
      <c r="C3" s="2">
        <v>-0.16399999999999992</v>
      </c>
      <c r="D3" s="2">
        <f t="shared" ref="D3:D26" si="0">SQRT((A3-$A$119)^2+(B3-$B$119)^2+(C3-$C$119)^2)</f>
        <v>6.6803115571056948E-2</v>
      </c>
    </row>
    <row r="4" spans="1:4">
      <c r="A4" s="2">
        <v>-9.2999999999999972E-2</v>
      </c>
      <c r="B4" s="2">
        <v>5.8999999999999997E-2</v>
      </c>
      <c r="C4" s="2">
        <v>-2.8999999999999915E-2</v>
      </c>
      <c r="D4" s="2">
        <f t="shared" si="0"/>
        <v>0.11894917507069988</v>
      </c>
    </row>
    <row r="5" spans="1:4">
      <c r="A5" s="2">
        <v>-0.126</v>
      </c>
      <c r="B5" s="2">
        <v>6.8000000000000005E-2</v>
      </c>
      <c r="C5" s="2">
        <v>-3.9000000000000035E-2</v>
      </c>
      <c r="D5" s="2">
        <f t="shared" si="0"/>
        <v>0.13360541250263777</v>
      </c>
    </row>
    <row r="6" spans="1:4">
      <c r="A6" s="2">
        <v>-0.10499999999999998</v>
      </c>
      <c r="B6" s="2">
        <v>-6.9000000000000006E-2</v>
      </c>
      <c r="C6" s="2">
        <v>-6.899999999999995E-2</v>
      </c>
      <c r="D6" s="2">
        <f t="shared" si="0"/>
        <v>6.9194698135045016E-2</v>
      </c>
    </row>
    <row r="7" spans="1:4">
      <c r="A7" s="2">
        <v>-7.0999999999999952E-2</v>
      </c>
      <c r="B7" s="2">
        <v>-0.10899999999999999</v>
      </c>
      <c r="C7" s="2">
        <v>-0.15400000000000003</v>
      </c>
      <c r="D7" s="2">
        <f t="shared" si="0"/>
        <v>9.6687156592796725E-2</v>
      </c>
    </row>
    <row r="8" spans="1:4">
      <c r="A8" s="2">
        <v>-2.1000000000000019E-2</v>
      </c>
      <c r="B8" s="2">
        <v>-7.0000000000000062E-3</v>
      </c>
      <c r="C8" s="2">
        <v>-0.23499999999999988</v>
      </c>
      <c r="D8" s="2">
        <f t="shared" si="0"/>
        <v>0.1408630762478229</v>
      </c>
    </row>
    <row r="9" spans="1:4">
      <c r="A9" s="2">
        <v>-7.0999999999999952E-2</v>
      </c>
      <c r="B9" s="2">
        <v>7.3999999999999955E-2</v>
      </c>
      <c r="C9" s="2">
        <v>-0.16500000000000004</v>
      </c>
      <c r="D9" s="2">
        <f t="shared" si="0"/>
        <v>0.12202522792439274</v>
      </c>
    </row>
    <row r="10" spans="1:4">
      <c r="A10" s="2">
        <v>-7.5999999999999956E-2</v>
      </c>
      <c r="B10" s="2">
        <v>7.3999999999999955E-2</v>
      </c>
      <c r="C10" s="2">
        <v>-0.16800000000000015</v>
      </c>
      <c r="D10" s="2">
        <f t="shared" si="0"/>
        <v>0.12423528584906952</v>
      </c>
    </row>
    <row r="11" spans="1:4">
      <c r="A11" s="2">
        <v>3.5000000000000031E-2</v>
      </c>
      <c r="B11" s="2">
        <v>7.0000000000000007E-2</v>
      </c>
      <c r="C11" s="2">
        <v>-0.21800000000000008</v>
      </c>
      <c r="D11" s="2">
        <f t="shared" si="0"/>
        <v>0.17953733943110561</v>
      </c>
    </row>
    <row r="12" spans="1:4">
      <c r="A12" s="2">
        <v>-7.2000000000000064E-2</v>
      </c>
      <c r="B12" s="2">
        <v>-8.7000000000000022E-2</v>
      </c>
      <c r="C12" s="2">
        <v>-0.11999999999999988</v>
      </c>
      <c r="D12" s="2">
        <f t="shared" si="0"/>
        <v>6.2419197767994421E-2</v>
      </c>
    </row>
    <row r="13" spans="1:4">
      <c r="A13" s="2">
        <v>9.000000000000008E-3</v>
      </c>
      <c r="B13" s="2">
        <v>-3.3000000000000029E-2</v>
      </c>
      <c r="C13" s="2">
        <v>4.9999999999998934E-3</v>
      </c>
      <c r="D13" s="2">
        <f t="shared" si="0"/>
        <v>0.12565988321656191</v>
      </c>
    </row>
    <row r="14" spans="1:4">
      <c r="A14" s="2">
        <v>6.0000000000000053E-3</v>
      </c>
      <c r="B14" s="2">
        <v>-7.3999999999999955E-2</v>
      </c>
      <c r="C14" s="2">
        <v>4.2999999999999927E-2</v>
      </c>
      <c r="D14" s="2">
        <f t="shared" si="0"/>
        <v>0.16399361649161825</v>
      </c>
    </row>
    <row r="15" spans="1:4">
      <c r="A15" s="2">
        <v>-8.1000000000000016E-2</v>
      </c>
      <c r="B15" s="2">
        <v>3.5999999999999976E-2</v>
      </c>
      <c r="C15" s="2">
        <v>-0.10600000000000009</v>
      </c>
      <c r="D15" s="2">
        <f t="shared" si="0"/>
        <v>6.9124208856232119E-2</v>
      </c>
    </row>
    <row r="16" spans="1:4">
      <c r="A16" s="2">
        <v>-3.0000000000000027E-3</v>
      </c>
      <c r="B16" s="2">
        <v>-6.0999999999999999E-2</v>
      </c>
      <c r="C16" s="2">
        <v>-0.19699999999999995</v>
      </c>
      <c r="D16" s="2">
        <f t="shared" si="0"/>
        <v>0.11531871595712463</v>
      </c>
    </row>
    <row r="17" spans="1:5">
      <c r="A17" s="2">
        <v>-8.2999999999999963E-2</v>
      </c>
      <c r="B17" s="2">
        <v>-6.8000000000000005E-2</v>
      </c>
      <c r="C17" s="2">
        <v>-0.17299999999999993</v>
      </c>
      <c r="D17" s="2">
        <f t="shared" si="0"/>
        <v>8.5449729373474254E-2</v>
      </c>
    </row>
    <row r="18" spans="1:5">
      <c r="A18" s="2">
        <v>-0.10399999999999998</v>
      </c>
      <c r="B18" s="2">
        <v>-0.13700000000000001</v>
      </c>
      <c r="C18" s="2">
        <v>-0.14500000000000002</v>
      </c>
      <c r="D18" s="2">
        <f t="shared" si="0"/>
        <v>0.12511856876579114</v>
      </c>
    </row>
    <row r="19" spans="1:5">
      <c r="A19" s="2">
        <v>-3.0000000000000027E-3</v>
      </c>
      <c r="B19" s="2">
        <v>-4.8999999999999988E-2</v>
      </c>
      <c r="C19" s="2">
        <v>-0.127</v>
      </c>
      <c r="D19" s="2">
        <f t="shared" si="0"/>
        <v>6.4322672907770245E-2</v>
      </c>
    </row>
    <row r="20" spans="1:5">
      <c r="A20" s="2">
        <v>-4.1000000000000036E-2</v>
      </c>
      <c r="B20" s="2">
        <v>-0.12</v>
      </c>
      <c r="C20" s="2">
        <v>-0.17799999999999994</v>
      </c>
      <c r="D20" s="2">
        <f t="shared" si="0"/>
        <v>0.12037091114550885</v>
      </c>
    </row>
    <row r="21" spans="1:5">
      <c r="A21" s="2">
        <v>-0.10899999999999999</v>
      </c>
      <c r="B21" s="2">
        <v>-0.11399999999999999</v>
      </c>
      <c r="C21" s="2">
        <v>-0.16800000000000004</v>
      </c>
      <c r="D21" s="2">
        <f t="shared" si="0"/>
        <v>0.11939705293682923</v>
      </c>
    </row>
    <row r="22" spans="1:5">
      <c r="A22" s="2">
        <v>-0.15799999999999997</v>
      </c>
      <c r="B22" s="2">
        <v>7.9999999999999516E-3</v>
      </c>
      <c r="C22" s="2">
        <v>-0.1359999999999999</v>
      </c>
      <c r="D22" s="2">
        <f t="shared" si="0"/>
        <v>0.11193036339617585</v>
      </c>
    </row>
    <row r="23" spans="1:5">
      <c r="A23" s="2">
        <v>-3.0000000000000027E-3</v>
      </c>
      <c r="B23" s="2">
        <v>-1.0000000000000009E-2</v>
      </c>
      <c r="C23" s="2">
        <v>-0.17700000000000005</v>
      </c>
      <c r="D23" s="2">
        <f t="shared" si="0"/>
        <v>9.5959138439233649E-2</v>
      </c>
    </row>
    <row r="24" spans="1:5">
      <c r="A24" s="2">
        <v>-0.20099999999999996</v>
      </c>
      <c r="B24" s="2">
        <v>3.3999999999999919E-2</v>
      </c>
      <c r="C24" s="2">
        <v>-0.18200000000000016</v>
      </c>
      <c r="D24" s="2">
        <f t="shared" si="0"/>
        <v>0.17574884423517556</v>
      </c>
    </row>
    <row r="25" spans="1:5">
      <c r="A25" s="2">
        <v>-4.9999999999999989E-2</v>
      </c>
      <c r="B25" s="2">
        <v>1.8000000000000016E-2</v>
      </c>
      <c r="C25" s="2">
        <v>-0.29199999999999982</v>
      </c>
      <c r="D25" s="2">
        <f t="shared" si="0"/>
        <v>0.19690583091924915</v>
      </c>
    </row>
    <row r="26" spans="1:5">
      <c r="A26" s="2">
        <v>-6.0000000000000053E-3</v>
      </c>
      <c r="B26" s="2">
        <v>-0.10899999999999999</v>
      </c>
      <c r="C26" s="2">
        <v>-6.7999999999999949E-2</v>
      </c>
      <c r="D26" s="2">
        <f t="shared" si="0"/>
        <v>0.10105521386845905</v>
      </c>
    </row>
    <row r="27" spans="1:5">
      <c r="D27" s="2">
        <f>AVERAGE(D3:D26)</f>
        <v>0.11602810148340938</v>
      </c>
      <c r="E27" s="2" t="s">
        <v>13</v>
      </c>
    </row>
    <row r="28" spans="1:5">
      <c r="D28" s="2">
        <f>STDEV(D3:D26)/SQRT(COUNT(D3:D26))</f>
        <v>7.6141389727678501E-3</v>
      </c>
      <c r="E28" s="2" t="s">
        <v>14</v>
      </c>
    </row>
    <row r="30" spans="1:5">
      <c r="A30" s="1" t="s">
        <v>12</v>
      </c>
    </row>
    <row r="31" spans="1:5">
      <c r="A31" s="3" t="s">
        <v>8</v>
      </c>
      <c r="B31" s="3" t="s">
        <v>9</v>
      </c>
      <c r="C31" s="3" t="s">
        <v>10</v>
      </c>
      <c r="D31" s="2" t="s">
        <v>15</v>
      </c>
    </row>
    <row r="32" spans="1:5">
      <c r="A32" s="2">
        <v>1.4000000000000012E-2</v>
      </c>
      <c r="B32" s="2">
        <v>4.7000000000000042E-2</v>
      </c>
      <c r="C32" s="2">
        <v>-9.7999999999999976E-2</v>
      </c>
      <c r="D32" s="2">
        <f t="shared" ref="D32:D55" si="1">SQRT((A32-$A$119)^2+(B32-$B$119)^2+(C32-$C$119)^2)</f>
        <v>0.10508166467086451</v>
      </c>
    </row>
    <row r="33" spans="1:4">
      <c r="A33" s="2">
        <v>-1.6000000000000014E-2</v>
      </c>
      <c r="B33" s="2">
        <v>2.3999999999999966E-2</v>
      </c>
      <c r="C33" s="2">
        <v>0.11199999999999999</v>
      </c>
      <c r="D33" s="2">
        <f t="shared" si="1"/>
        <v>0.22357751731781975</v>
      </c>
    </row>
    <row r="34" spans="1:4">
      <c r="A34" s="2">
        <v>-0.15999999999999998</v>
      </c>
      <c r="B34" s="2">
        <v>-2.4999999999999967E-2</v>
      </c>
      <c r="C34" s="2">
        <v>0.15100000000000002</v>
      </c>
      <c r="D34" s="2">
        <f t="shared" si="1"/>
        <v>0.27175109245410589</v>
      </c>
    </row>
    <row r="35" spans="1:4">
      <c r="A35" s="2">
        <v>2.4000000000000021E-2</v>
      </c>
      <c r="B35" s="2">
        <v>-8.8999999999999968E-2</v>
      </c>
      <c r="C35" s="2">
        <v>-0.18299999999999994</v>
      </c>
      <c r="D35" s="2">
        <f t="shared" si="1"/>
        <v>0.13074653437089639</v>
      </c>
    </row>
    <row r="36" spans="1:4">
      <c r="A36" s="2">
        <v>-8.9000000000000024E-2</v>
      </c>
      <c r="B36" s="2">
        <v>-7.3999999999999955E-2</v>
      </c>
      <c r="C36" s="2">
        <v>3.499999999999992E-2</v>
      </c>
      <c r="D36" s="2">
        <f t="shared" si="1"/>
        <v>0.14645018350961519</v>
      </c>
    </row>
    <row r="37" spans="1:4">
      <c r="A37" s="2">
        <v>8.2999999999999963E-2</v>
      </c>
      <c r="B37" s="2">
        <v>-5.2000000000000046E-2</v>
      </c>
      <c r="C37" s="2">
        <v>-1.2000000000000011E-2</v>
      </c>
      <c r="D37" s="2">
        <f t="shared" si="1"/>
        <v>0.16861540928989852</v>
      </c>
    </row>
    <row r="38" spans="1:4">
      <c r="A38" s="2">
        <v>-6.4000000000000057E-2</v>
      </c>
      <c r="B38" s="2">
        <v>5.5999999999999994E-2</v>
      </c>
      <c r="C38" s="2">
        <v>0.11899999999999999</v>
      </c>
      <c r="D38" s="2">
        <f t="shared" si="1"/>
        <v>0.23596166267001933</v>
      </c>
    </row>
    <row r="39" spans="1:4">
      <c r="A39" s="2">
        <v>0.13700000000000001</v>
      </c>
      <c r="B39" s="2">
        <v>0.15899999999999992</v>
      </c>
      <c r="C39" s="2">
        <v>-0.31600000000000006</v>
      </c>
      <c r="D39" s="2">
        <f t="shared" si="1"/>
        <v>0.34610317284012299</v>
      </c>
    </row>
    <row r="40" spans="1:4">
      <c r="A40" s="2">
        <v>0.21900000000000008</v>
      </c>
      <c r="B40" s="2">
        <v>0.19400000000000006</v>
      </c>
      <c r="C40" s="2">
        <v>0.41600000000000015</v>
      </c>
      <c r="D40" s="2">
        <f t="shared" si="1"/>
        <v>0.62770268141055463</v>
      </c>
    </row>
    <row r="41" spans="1:4">
      <c r="A41" s="2">
        <v>-7.7999999999999958E-2</v>
      </c>
      <c r="B41" s="2">
        <v>-0.20300000000000001</v>
      </c>
      <c r="C41" s="2">
        <v>-0.15100000000000002</v>
      </c>
      <c r="D41" s="2">
        <f t="shared" si="1"/>
        <v>0.18198257128087844</v>
      </c>
    </row>
    <row r="42" spans="1:4">
      <c r="A42" s="2">
        <v>-8.7999999999999967E-2</v>
      </c>
      <c r="B42" s="2">
        <v>-3.3000000000000029E-2</v>
      </c>
      <c r="C42" s="2">
        <v>0.11699999999999999</v>
      </c>
      <c r="D42" s="2">
        <f t="shared" si="1"/>
        <v>0.22003785185735655</v>
      </c>
    </row>
    <row r="43" spans="1:4">
      <c r="A43" s="2">
        <v>-4.3000000000000038E-2</v>
      </c>
      <c r="B43" s="2">
        <v>4.3999999999999928E-2</v>
      </c>
      <c r="C43" s="2">
        <v>-0.17500000000000004</v>
      </c>
      <c r="D43" s="2">
        <f t="shared" si="1"/>
        <v>0.10516490027570985</v>
      </c>
    </row>
    <row r="44" spans="1:4">
      <c r="A44" s="2">
        <v>-8.1000000000000016E-2</v>
      </c>
      <c r="B44" s="2">
        <v>-0.11199999999999999</v>
      </c>
      <c r="C44" s="2">
        <v>-0.16799999999999993</v>
      </c>
      <c r="D44" s="2">
        <f t="shared" si="1"/>
        <v>0.10894565732510859</v>
      </c>
    </row>
    <row r="45" spans="1:4">
      <c r="A45" s="2">
        <v>-0.15700000000000003</v>
      </c>
      <c r="B45" s="2">
        <v>-6.1999999999999944E-2</v>
      </c>
      <c r="C45" s="2">
        <v>-1.4999999999999902E-2</v>
      </c>
      <c r="D45" s="2">
        <f t="shared" si="1"/>
        <v>0.13492092591588606</v>
      </c>
    </row>
    <row r="46" spans="1:4">
      <c r="A46" s="2">
        <v>-5.0000000000000044E-3</v>
      </c>
      <c r="B46" s="2">
        <v>-0.13900000000000001</v>
      </c>
      <c r="C46" s="2">
        <v>1.0000000000000009E-2</v>
      </c>
      <c r="D46" s="2">
        <f t="shared" si="1"/>
        <v>0.1650527377840186</v>
      </c>
    </row>
    <row r="47" spans="1:4">
      <c r="A47" s="2">
        <v>6.5000000000000058E-2</v>
      </c>
      <c r="B47" s="2">
        <v>4.3000000000000038E-2</v>
      </c>
      <c r="C47" s="2">
        <v>-3.8999999999999924E-2</v>
      </c>
      <c r="D47" s="2">
        <f t="shared" si="1"/>
        <v>0.15577999309924248</v>
      </c>
    </row>
    <row r="48" spans="1:4">
      <c r="A48" s="2">
        <v>6.700000000000006E-2</v>
      </c>
      <c r="B48" s="2">
        <v>-5.5999999999999994E-2</v>
      </c>
      <c r="C48" s="2">
        <v>3.1000000000000139E-2</v>
      </c>
      <c r="D48" s="2">
        <f t="shared" si="1"/>
        <v>0.18402487943210299</v>
      </c>
    </row>
    <row r="49" spans="1:5">
      <c r="A49" s="2">
        <v>-0.10799999999999998</v>
      </c>
      <c r="B49" s="2">
        <v>0.15500000000000003</v>
      </c>
      <c r="C49" s="2">
        <v>4.9999999999998934E-3</v>
      </c>
      <c r="D49" s="2">
        <f t="shared" si="1"/>
        <v>0.21817574624600231</v>
      </c>
    </row>
    <row r="50" spans="1:5">
      <c r="A50" s="2">
        <v>0.11899999999999999</v>
      </c>
      <c r="B50" s="2">
        <v>0.11299999999999999</v>
      </c>
      <c r="C50" s="2">
        <v>0.13700000000000001</v>
      </c>
      <c r="D50" s="2">
        <f t="shared" si="1"/>
        <v>0.3290978672826671</v>
      </c>
    </row>
    <row r="51" spans="1:5">
      <c r="A51" s="2">
        <v>-3.1999999999999973E-2</v>
      </c>
      <c r="B51" s="2">
        <v>-3.7999999999999923E-2</v>
      </c>
      <c r="C51" s="2">
        <v>1.8000000000000016E-2</v>
      </c>
      <c r="D51" s="2">
        <f t="shared" si="1"/>
        <v>0.1222104997534991</v>
      </c>
    </row>
    <row r="52" spans="1:5">
      <c r="A52" s="2">
        <v>-9.1000000000000025E-2</v>
      </c>
      <c r="B52" s="2">
        <v>0.18099999999999994</v>
      </c>
      <c r="C52" s="2">
        <v>6.2000000000000055E-2</v>
      </c>
      <c r="D52" s="2">
        <f t="shared" si="1"/>
        <v>0.26792892014487724</v>
      </c>
    </row>
    <row r="53" spans="1:5">
      <c r="A53" s="2">
        <v>-0.15000000000000002</v>
      </c>
      <c r="B53" s="2">
        <v>-5.600000000000005E-2</v>
      </c>
      <c r="C53" s="2">
        <v>-3.5999999999999921E-2</v>
      </c>
      <c r="D53" s="2">
        <f t="shared" si="1"/>
        <v>0.11550933403842312</v>
      </c>
    </row>
    <row r="54" spans="1:5">
      <c r="A54" s="2">
        <v>-0.14199999999999996</v>
      </c>
      <c r="B54" s="2">
        <v>-0.10300000000000004</v>
      </c>
      <c r="C54" s="2">
        <v>-4.6999999999999931E-2</v>
      </c>
      <c r="D54" s="2">
        <f t="shared" si="1"/>
        <v>0.1239623178631313</v>
      </c>
    </row>
    <row r="55" spans="1:5">
      <c r="A55" s="2">
        <v>-0.13400000000000001</v>
      </c>
      <c r="B55" s="2">
        <v>-4.3000000000000038E-2</v>
      </c>
      <c r="C55" s="2">
        <v>0.11899999999999999</v>
      </c>
      <c r="D55" s="2">
        <f t="shared" si="1"/>
        <v>0.23304861349083369</v>
      </c>
    </row>
    <row r="56" spans="1:5">
      <c r="D56" s="2">
        <f>AVERAGE(D32:D55)</f>
        <v>0.20507636393015138</v>
      </c>
      <c r="E56" s="2" t="s">
        <v>13</v>
      </c>
    </row>
    <row r="57" spans="1:5">
      <c r="D57" s="2">
        <f>STDEV(D32:D55)/SQRT(COUNT(D32:D55))</f>
        <v>2.3143590802640439E-2</v>
      </c>
      <c r="E57" s="2" t="s">
        <v>14</v>
      </c>
    </row>
    <row r="59" spans="1:5">
      <c r="A59" s="1" t="s">
        <v>11</v>
      </c>
    </row>
    <row r="60" spans="1:5">
      <c r="A60" s="3" t="s">
        <v>8</v>
      </c>
      <c r="B60" s="3" t="s">
        <v>9</v>
      </c>
      <c r="C60" s="3" t="s">
        <v>10</v>
      </c>
      <c r="D60" s="2" t="s">
        <v>15</v>
      </c>
    </row>
    <row r="61" spans="1:5">
      <c r="A61" s="2">
        <v>1.3000000000000012E-2</v>
      </c>
      <c r="B61" s="2">
        <v>-2.300000000000002E-2</v>
      </c>
      <c r="C61" s="2">
        <v>-0.41400000000000003</v>
      </c>
      <c r="D61" s="2">
        <f t="shared" ref="D61:D84" si="2">SQRT((A61-$A$119)^2+(B61-$B$119)^2+(C61-$C$119)^2)</f>
        <v>0.32109329835734662</v>
      </c>
    </row>
    <row r="62" spans="1:5">
      <c r="A62" s="2">
        <v>-6.5999999999999948E-2</v>
      </c>
      <c r="B62" s="2">
        <v>-5.3999999999999992E-2</v>
      </c>
      <c r="C62" s="2">
        <v>-0.27399999999999991</v>
      </c>
      <c r="D62" s="2">
        <f t="shared" si="2"/>
        <v>0.17494543792279915</v>
      </c>
    </row>
    <row r="63" spans="1:5">
      <c r="A63" s="2">
        <v>-0.23799999999999999</v>
      </c>
      <c r="B63" s="2">
        <v>-7.8000000000000014E-2</v>
      </c>
      <c r="C63" s="2">
        <v>-0.37</v>
      </c>
      <c r="D63" s="2">
        <f t="shared" si="2"/>
        <v>0.32713132875039652</v>
      </c>
    </row>
    <row r="64" spans="1:5">
      <c r="A64" s="2">
        <v>-6.3E-2</v>
      </c>
      <c r="B64" s="2">
        <v>-8.6000000000000021E-2</v>
      </c>
      <c r="C64" s="2">
        <v>-0.34699999999999998</v>
      </c>
      <c r="D64" s="2">
        <f t="shared" si="2"/>
        <v>0.25253149556045479</v>
      </c>
    </row>
    <row r="65" spans="1:4">
      <c r="A65" s="2">
        <v>-6.1999999999999944E-2</v>
      </c>
      <c r="B65" s="2">
        <v>2.4999999999999911E-2</v>
      </c>
      <c r="C65" s="2">
        <v>-0.21299999999999997</v>
      </c>
      <c r="D65" s="2">
        <f t="shared" si="2"/>
        <v>0.12444539465163017</v>
      </c>
    </row>
    <row r="66" spans="1:4">
      <c r="A66" s="2">
        <v>-6.0999999999999943E-2</v>
      </c>
      <c r="B66" s="2">
        <v>-6.8000000000000005E-2</v>
      </c>
      <c r="C66" s="2">
        <v>-0.29000000000000004</v>
      </c>
      <c r="D66" s="2">
        <f t="shared" si="2"/>
        <v>0.19297449637192998</v>
      </c>
    </row>
    <row r="67" spans="1:4">
      <c r="A67" s="2">
        <v>1.0000000000000009E-2</v>
      </c>
      <c r="B67" s="2">
        <v>-6.6000000000000059E-2</v>
      </c>
      <c r="C67" s="2">
        <v>-0.34600000000000009</v>
      </c>
      <c r="D67" s="2">
        <f t="shared" si="2"/>
        <v>0.25702121750937229</v>
      </c>
    </row>
    <row r="68" spans="1:4">
      <c r="A68" s="2">
        <v>-6.2E-2</v>
      </c>
      <c r="B68" s="2">
        <v>1.2000000000000011E-2</v>
      </c>
      <c r="C68" s="2">
        <v>-0.56600000000000006</v>
      </c>
      <c r="D68" s="2">
        <f t="shared" si="2"/>
        <v>0.46682909747572515</v>
      </c>
    </row>
    <row r="69" spans="1:4">
      <c r="A69" s="2">
        <v>-7.2000000000000008E-2</v>
      </c>
      <c r="B69" s="2">
        <v>-1.0000000000000009E-3</v>
      </c>
      <c r="C69" s="2">
        <v>-0.47400000000000003</v>
      </c>
      <c r="D69" s="2">
        <f t="shared" si="2"/>
        <v>0.37430690115198256</v>
      </c>
    </row>
    <row r="70" spans="1:4">
      <c r="A70" s="2">
        <v>-0.125</v>
      </c>
      <c r="B70" s="2">
        <v>-0.17699999999999999</v>
      </c>
      <c r="C70" s="2">
        <v>-0.31299999999999994</v>
      </c>
      <c r="D70" s="2">
        <f t="shared" si="2"/>
        <v>0.26692678069088527</v>
      </c>
    </row>
    <row r="71" spans="1:4">
      <c r="A71" s="2">
        <v>-7.0000000000000062E-3</v>
      </c>
      <c r="B71" s="2">
        <v>4.0999999999999981E-2</v>
      </c>
      <c r="C71" s="2">
        <v>-0.36299999999999999</v>
      </c>
      <c r="D71" s="2">
        <f t="shared" si="2"/>
        <v>0.27604511633064621</v>
      </c>
    </row>
    <row r="72" spans="1:4">
      <c r="A72" s="2">
        <v>-0.13099999999999995</v>
      </c>
      <c r="B72" s="2">
        <v>1.4000000000000012E-2</v>
      </c>
      <c r="C72" s="2">
        <v>-0.14400000000000002</v>
      </c>
      <c r="D72" s="2">
        <f t="shared" si="2"/>
        <v>9.4779513872988372E-2</v>
      </c>
    </row>
    <row r="73" spans="1:4">
      <c r="A73" s="2">
        <v>-5.7999999999999996E-2</v>
      </c>
      <c r="B73" s="2">
        <v>-9.3999999999999972E-2</v>
      </c>
      <c r="C73" s="2">
        <v>-0.16999999999999993</v>
      </c>
      <c r="D73" s="2">
        <f t="shared" si="2"/>
        <v>9.4709589007660605E-2</v>
      </c>
    </row>
    <row r="74" spans="1:4">
      <c r="A74" s="2">
        <v>2.200000000000002E-2</v>
      </c>
      <c r="B74" s="2">
        <v>-3.999999999999998E-2</v>
      </c>
      <c r="C74" s="2">
        <v>-0.1509999999999998</v>
      </c>
      <c r="D74" s="2">
        <f t="shared" si="2"/>
        <v>9.5280670914934182E-2</v>
      </c>
    </row>
    <row r="75" spans="1:4">
      <c r="A75" s="2">
        <v>-0.06</v>
      </c>
      <c r="B75" s="2">
        <v>-0.10599999999999998</v>
      </c>
      <c r="C75" s="2">
        <v>-0.20300000000000007</v>
      </c>
      <c r="D75" s="2">
        <f t="shared" si="2"/>
        <v>0.12773568902229326</v>
      </c>
    </row>
    <row r="76" spans="1:4">
      <c r="A76" s="2">
        <v>-6.3000000000000056E-2</v>
      </c>
      <c r="B76" s="2">
        <v>-0.11199999999999999</v>
      </c>
      <c r="C76" s="2">
        <v>-0.17600000000000005</v>
      </c>
      <c r="D76" s="2">
        <f t="shared" si="2"/>
        <v>0.11186892441603255</v>
      </c>
    </row>
    <row r="77" spans="1:4">
      <c r="A77" s="2">
        <v>-9.7999999999999976E-2</v>
      </c>
      <c r="B77" s="2">
        <v>-2.9000000000000026E-2</v>
      </c>
      <c r="C77" s="2">
        <v>-0.19399999999999995</v>
      </c>
      <c r="D77" s="2">
        <f t="shared" si="2"/>
        <v>0.10108984246698571</v>
      </c>
    </row>
    <row r="78" spans="1:4">
      <c r="A78" s="2">
        <v>-0.14400000000000002</v>
      </c>
      <c r="B78" s="2">
        <v>8.0000000000000071E-3</v>
      </c>
      <c r="C78" s="2">
        <v>-0.17900000000000005</v>
      </c>
      <c r="D78" s="2">
        <f t="shared" si="2"/>
        <v>0.12163020286918874</v>
      </c>
    </row>
    <row r="79" spans="1:4">
      <c r="A79" s="2">
        <v>-7.8999999999999959E-2</v>
      </c>
      <c r="B79" s="2">
        <v>-1.100000000000001E-2</v>
      </c>
      <c r="C79" s="2">
        <v>-0.22900000000000009</v>
      </c>
      <c r="D79" s="2">
        <f t="shared" si="2"/>
        <v>0.13091182624194053</v>
      </c>
    </row>
    <row r="80" spans="1:4">
      <c r="A80" s="2">
        <v>-0.10300000000000004</v>
      </c>
      <c r="B80" s="2">
        <v>1.3999999999999957E-2</v>
      </c>
      <c r="C80" s="2">
        <v>-0.13700000000000001</v>
      </c>
      <c r="D80" s="2">
        <f t="shared" si="2"/>
        <v>7.1743684391031945E-2</v>
      </c>
    </row>
    <row r="81" spans="1:5">
      <c r="A81" s="2">
        <v>-7.0000000000000062E-3</v>
      </c>
      <c r="B81" s="2">
        <v>-3.0999999999999972E-2</v>
      </c>
      <c r="C81" s="2">
        <v>-0.10699999999999998</v>
      </c>
      <c r="D81" s="2">
        <f t="shared" si="2"/>
        <v>5.1758151531908478E-2</v>
      </c>
    </row>
    <row r="82" spans="1:5">
      <c r="A82" s="2">
        <v>-4.4000000000000039E-2</v>
      </c>
      <c r="B82" s="2">
        <v>-9.3999999999999972E-2</v>
      </c>
      <c r="C82" s="2">
        <v>-0.14900000000000002</v>
      </c>
      <c r="D82" s="2">
        <f t="shared" si="2"/>
        <v>8.1971984543501186E-2</v>
      </c>
    </row>
    <row r="83" spans="1:5">
      <c r="A83" s="2">
        <v>-0.12900000000000006</v>
      </c>
      <c r="B83" s="2">
        <v>6.4000000000000057E-2</v>
      </c>
      <c r="C83" s="2">
        <v>-0.15300000000000014</v>
      </c>
      <c r="D83" s="2">
        <f t="shared" si="2"/>
        <v>0.12792246186655426</v>
      </c>
    </row>
    <row r="84" spans="1:5">
      <c r="A84" s="2">
        <v>-3.3000000000000029E-2</v>
      </c>
      <c r="B84" s="2">
        <v>-7.7000000000000013E-2</v>
      </c>
      <c r="C84" s="2">
        <v>-0.14200000000000013</v>
      </c>
      <c r="D84" s="2">
        <f t="shared" si="2"/>
        <v>6.7947820053332178E-2</v>
      </c>
    </row>
    <row r="85" spans="1:5">
      <c r="D85" s="2">
        <f>AVERAGE(D61:D84)</f>
        <v>0.17973337191548003</v>
      </c>
      <c r="E85" s="2" t="s">
        <v>13</v>
      </c>
    </row>
    <row r="86" spans="1:5">
      <c r="D86" s="2">
        <f>STDEV(D61:D84)/SQRT(COUNT(D61:D84))</f>
        <v>2.2802215935945704E-2</v>
      </c>
      <c r="E86" s="2" t="s">
        <v>14</v>
      </c>
    </row>
    <row r="88" spans="1:5">
      <c r="A88" s="1" t="s">
        <v>7</v>
      </c>
    </row>
    <row r="89" spans="1:5">
      <c r="A89" s="3" t="s">
        <v>8</v>
      </c>
      <c r="B89" s="3" t="s">
        <v>9</v>
      </c>
      <c r="C89" s="3" t="s">
        <v>10</v>
      </c>
      <c r="D89" s="2" t="s">
        <v>15</v>
      </c>
    </row>
    <row r="90" spans="1:5">
      <c r="A90" s="2">
        <v>-0.26</v>
      </c>
      <c r="B90" s="2">
        <v>-2.8000000000000025E-2</v>
      </c>
      <c r="C90" s="2">
        <v>0.15499999999999992</v>
      </c>
      <c r="D90" s="2">
        <f t="shared" ref="D90:D113" si="3">SQRT((A90-$A$120)^2+(B90-$B$120)^2+(C90-$C$120)^2)</f>
        <v>0.25532482375397814</v>
      </c>
    </row>
    <row r="91" spans="1:5">
      <c r="A91" s="2">
        <v>8.4000000000000019E-2</v>
      </c>
      <c r="B91" s="2">
        <v>7.5000000000000011E-2</v>
      </c>
      <c r="C91" s="2">
        <v>0.36000000000000004</v>
      </c>
      <c r="D91" s="2">
        <f t="shared" si="3"/>
        <v>0.2183684171875595</v>
      </c>
    </row>
    <row r="92" spans="1:5">
      <c r="A92" s="2">
        <v>0.12699999999999995</v>
      </c>
      <c r="B92" s="2">
        <v>8.8999999999999968E-2</v>
      </c>
      <c r="C92" s="2">
        <v>0.40300000000000002</v>
      </c>
      <c r="D92" s="2">
        <f t="shared" si="3"/>
        <v>0.27670655146743456</v>
      </c>
    </row>
    <row r="93" spans="1:5">
      <c r="A93" s="2">
        <v>-0.15700000000000003</v>
      </c>
      <c r="B93" s="2">
        <v>9.9999999999999978E-2</v>
      </c>
      <c r="C93" s="2">
        <v>0.16199999999999992</v>
      </c>
      <c r="D93" s="2">
        <f t="shared" si="3"/>
        <v>0.20825829065129678</v>
      </c>
    </row>
    <row r="94" spans="1:5">
      <c r="A94" s="2">
        <v>0.13400000000000006</v>
      </c>
      <c r="B94" s="2">
        <v>0.27999999999999997</v>
      </c>
      <c r="C94" s="2">
        <v>3.8000000000000034E-2</v>
      </c>
      <c r="D94" s="2">
        <f t="shared" si="3"/>
        <v>0.38762516123827662</v>
      </c>
    </row>
    <row r="95" spans="1:5">
      <c r="A95" s="2">
        <v>-0.248</v>
      </c>
      <c r="B95" s="2">
        <v>7.6000000000000068E-2</v>
      </c>
      <c r="C95" s="2">
        <v>0.42700000000000005</v>
      </c>
      <c r="D95" s="2">
        <f t="shared" si="3"/>
        <v>0.34952791823400892</v>
      </c>
    </row>
    <row r="96" spans="1:5">
      <c r="A96" s="2">
        <v>0.15900000000000003</v>
      </c>
      <c r="B96" s="2">
        <v>-0.31899999999999995</v>
      </c>
      <c r="C96" s="2">
        <v>-0.10599999999999998</v>
      </c>
      <c r="D96" s="2">
        <f t="shared" si="3"/>
        <v>0.44633453330993778</v>
      </c>
    </row>
    <row r="97" spans="1:4">
      <c r="A97" s="2">
        <v>-9.8999999999999977E-2</v>
      </c>
      <c r="B97" s="2">
        <v>2.7000000000000024E-2</v>
      </c>
      <c r="C97" s="2">
        <v>0.32800000000000007</v>
      </c>
      <c r="D97" s="2">
        <f t="shared" si="3"/>
        <v>0.17037023104110655</v>
      </c>
    </row>
    <row r="98" spans="1:4">
      <c r="A98" s="2">
        <v>-0.14399999999999991</v>
      </c>
      <c r="B98" s="2">
        <v>0.11899999999999999</v>
      </c>
      <c r="C98" s="2">
        <v>-5.0999999999999934E-2</v>
      </c>
      <c r="D98" s="2">
        <f t="shared" si="3"/>
        <v>0.32741986137832252</v>
      </c>
    </row>
    <row r="99" spans="1:4">
      <c r="A99" s="2">
        <v>-9.7999999999999976E-2</v>
      </c>
      <c r="B99" s="2">
        <v>-9.000000000000008E-3</v>
      </c>
      <c r="C99" s="2">
        <v>-7.0999999999999952E-2</v>
      </c>
      <c r="D99" s="2">
        <f t="shared" si="3"/>
        <v>0.28751915697045294</v>
      </c>
    </row>
    <row r="100" spans="1:4">
      <c r="A100" s="2">
        <v>0.28299999999999997</v>
      </c>
      <c r="B100" s="2">
        <v>-0.125</v>
      </c>
      <c r="C100" s="2">
        <v>4.2599999999999971E-2</v>
      </c>
      <c r="D100" s="2">
        <f t="shared" si="3"/>
        <v>0.34240571786259644</v>
      </c>
    </row>
    <row r="101" spans="1:4">
      <c r="A101" s="2">
        <v>0.38600000000000001</v>
      </c>
      <c r="B101" s="2">
        <v>4.0000000000000036E-2</v>
      </c>
      <c r="C101" s="2">
        <v>0.1160000000000001</v>
      </c>
      <c r="D101" s="2">
        <f t="shared" si="3"/>
        <v>0.41219687726255277</v>
      </c>
    </row>
    <row r="102" spans="1:4">
      <c r="A102" s="2">
        <v>-0.32499999999999996</v>
      </c>
      <c r="B102" s="2">
        <v>2.300000000000002E-2</v>
      </c>
      <c r="C102" s="2">
        <v>0.31399999999999995</v>
      </c>
      <c r="D102" s="2">
        <f t="shared" si="3"/>
        <v>0.3417887002593854</v>
      </c>
    </row>
    <row r="103" spans="1:4">
      <c r="A103" s="2">
        <v>-0.14199999999999996</v>
      </c>
      <c r="B103" s="2">
        <v>1.8999999999999906E-2</v>
      </c>
      <c r="C103" s="2">
        <v>0.38699999999999979</v>
      </c>
      <c r="D103" s="2">
        <f t="shared" si="3"/>
        <v>0.23685072434974716</v>
      </c>
    </row>
    <row r="104" spans="1:4">
      <c r="A104" s="2">
        <v>-0.15799999999999992</v>
      </c>
      <c r="B104" s="2">
        <v>-6.5999999999999948E-2</v>
      </c>
      <c r="C104" s="2">
        <v>0.28000000000000003</v>
      </c>
      <c r="D104" s="2">
        <f t="shared" si="3"/>
        <v>0.17054109658671712</v>
      </c>
    </row>
    <row r="105" spans="1:4">
      <c r="A105" s="2">
        <v>6.4000000000000001E-2</v>
      </c>
      <c r="B105" s="2">
        <v>-6.1000000000000054E-2</v>
      </c>
      <c r="C105" s="2">
        <v>2.8000000000000025E-2</v>
      </c>
      <c r="D105" s="2">
        <f t="shared" si="3"/>
        <v>0.18837135032960819</v>
      </c>
    </row>
    <row r="106" spans="1:4">
      <c r="A106" s="2">
        <v>-0.17500000000000004</v>
      </c>
      <c r="B106" s="2">
        <v>-6.9000000000000006E-2</v>
      </c>
      <c r="C106" s="2">
        <v>0.20299999999999996</v>
      </c>
      <c r="D106" s="2">
        <f t="shared" si="3"/>
        <v>0.16815771057254561</v>
      </c>
    </row>
    <row r="107" spans="1:4">
      <c r="A107" s="2">
        <v>-1.9000000000000017E-2</v>
      </c>
      <c r="B107" s="2">
        <v>-0.25600000000000001</v>
      </c>
      <c r="C107" s="2">
        <v>0.17900000000000005</v>
      </c>
      <c r="D107" s="2">
        <f t="shared" si="3"/>
        <v>0.21580087030640074</v>
      </c>
    </row>
    <row r="108" spans="1:4">
      <c r="A108" s="2">
        <v>-0.10099999999999998</v>
      </c>
      <c r="B108" s="2">
        <v>-6.5999999999999948E-2</v>
      </c>
      <c r="C108" s="2">
        <v>0.30600000000000005</v>
      </c>
      <c r="D108" s="2">
        <f t="shared" si="3"/>
        <v>0.14202646100287089</v>
      </c>
    </row>
    <row r="109" spans="1:4">
      <c r="A109" s="2">
        <v>-0.13300000000000006</v>
      </c>
      <c r="B109" s="2">
        <v>4.1999999999999926E-2</v>
      </c>
      <c r="C109" s="2">
        <v>0.19999999999999996</v>
      </c>
      <c r="D109" s="2">
        <f t="shared" si="3"/>
        <v>0.14939048036939973</v>
      </c>
    </row>
    <row r="110" spans="1:4">
      <c r="A110" s="2">
        <v>-0.11400000000000005</v>
      </c>
      <c r="B110" s="2">
        <v>-0.18099999999999994</v>
      </c>
      <c r="C110" s="2">
        <v>0.23599999999999999</v>
      </c>
      <c r="D110" s="2">
        <f t="shared" si="3"/>
        <v>0.17809903319501763</v>
      </c>
    </row>
    <row r="111" spans="1:4">
      <c r="A111" s="2">
        <v>2.1000000000000019E-2</v>
      </c>
      <c r="B111" s="2">
        <v>3.400000000000003E-2</v>
      </c>
      <c r="C111" s="2">
        <v>0.32799999999999996</v>
      </c>
      <c r="D111" s="2">
        <f t="shared" si="3"/>
        <v>0.15120851703855837</v>
      </c>
    </row>
    <row r="112" spans="1:4">
      <c r="A112" s="2">
        <v>-0.38500000000000001</v>
      </c>
      <c r="B112" s="2">
        <v>7.1000000000000008E-2</v>
      </c>
      <c r="C112" s="2">
        <v>0.39499999999999991</v>
      </c>
      <c r="D112" s="2">
        <f t="shared" si="3"/>
        <v>0.43791382214426616</v>
      </c>
    </row>
    <row r="113" spans="1:5">
      <c r="A113" s="2">
        <v>2.5000000000000022E-2</v>
      </c>
      <c r="B113" s="2">
        <v>2.5000000000000022E-2</v>
      </c>
      <c r="C113" s="2">
        <v>6.0000000000000053E-2</v>
      </c>
      <c r="D113" s="2">
        <f t="shared" si="3"/>
        <v>0.15914463743714391</v>
      </c>
    </row>
    <row r="114" spans="1:5">
      <c r="D114" s="2">
        <f>AVERAGE(D90:D113)</f>
        <v>0.2592229559978827</v>
      </c>
      <c r="E114" s="2" t="s">
        <v>13</v>
      </c>
    </row>
    <row r="115" spans="1:5">
      <c r="D115" s="2">
        <f>STDEV(D90:D113)/SQRT(COUNT(D90:D113))</f>
        <v>2.0156983677098853E-2</v>
      </c>
      <c r="E115" s="2" t="s">
        <v>14</v>
      </c>
    </row>
    <row r="117" spans="1:5">
      <c r="A117" s="1" t="s">
        <v>1</v>
      </c>
    </row>
    <row r="118" spans="1:5">
      <c r="A118" s="2" t="s">
        <v>2</v>
      </c>
      <c r="B118" s="2" t="s">
        <v>3</v>
      </c>
      <c r="C118" s="2" t="s">
        <v>4</v>
      </c>
    </row>
    <row r="119" spans="1:5">
      <c r="A119" s="2">
        <v>-5.8375000000000003E-2</v>
      </c>
      <c r="B119" s="2">
        <v>-2.9125000000000005E-2</v>
      </c>
      <c r="C119" s="2">
        <v>-0.10099999999999999</v>
      </c>
      <c r="D119" s="2" t="s">
        <v>5</v>
      </c>
    </row>
    <row r="120" spans="1:5">
      <c r="A120" s="2">
        <v>-9.1250000000000012E-3</v>
      </c>
      <c r="B120" s="2">
        <v>-4.1500000000000002E-2</v>
      </c>
      <c r="C120" s="2">
        <v>0.20049999999999998</v>
      </c>
      <c r="D120" s="2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foci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Carolyn Marie Phillips</cp:lastModifiedBy>
  <dcterms:created xsi:type="dcterms:W3CDTF">2020-04-23T19:07:01Z</dcterms:created>
  <dcterms:modified xsi:type="dcterms:W3CDTF">2020-04-23T20:49:34Z</dcterms:modified>
</cp:coreProperties>
</file>