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3" r:id="rId2"/>
    <sheet name="rep3" sheetId="2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J6" i="2"/>
  <c r="J7" i="1"/>
  <c r="J6" i="1"/>
  <c r="J7" i="2" l="1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K6" i="2"/>
  <c r="L6" i="2"/>
  <c r="M6" i="2"/>
  <c r="J7" i="3"/>
  <c r="K7" i="3"/>
  <c r="L7" i="3"/>
  <c r="M7" i="3"/>
  <c r="J8" i="3"/>
  <c r="K8" i="3"/>
  <c r="L8" i="3"/>
  <c r="M8" i="3"/>
  <c r="J9" i="3"/>
  <c r="K9" i="3"/>
  <c r="L9" i="3"/>
  <c r="M9" i="3"/>
  <c r="J10" i="3"/>
  <c r="K10" i="3"/>
  <c r="L10" i="3"/>
  <c r="M10" i="3"/>
  <c r="J11" i="3"/>
  <c r="K11" i="3"/>
  <c r="L11" i="3"/>
  <c r="M11" i="3"/>
  <c r="K6" i="3"/>
  <c r="L6" i="3"/>
  <c r="M6" i="3"/>
  <c r="J6" i="3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K6" i="1"/>
  <c r="L6" i="1"/>
</calcChain>
</file>

<file path=xl/sharedStrings.xml><?xml version="1.0" encoding="utf-8"?>
<sst xmlns="http://schemas.openxmlformats.org/spreadsheetml/2006/main" count="118" uniqueCount="13">
  <si>
    <t>Ubc6</t>
  </si>
  <si>
    <t>SUMO-Ubc6</t>
  </si>
  <si>
    <t>TEV protease</t>
  </si>
  <si>
    <t>-</t>
  </si>
  <si>
    <t>+</t>
  </si>
  <si>
    <t>+, detergent</t>
  </si>
  <si>
    <t>+ Doa10</t>
  </si>
  <si>
    <t>- Doa10</t>
  </si>
  <si>
    <t>Time (min)</t>
  </si>
  <si>
    <r>
      <t>Ubc6</t>
    </r>
    <r>
      <rPr>
        <b/>
        <sz val="8"/>
        <color theme="1"/>
        <rFont val="Calibri"/>
        <family val="2"/>
        <scheme val="minor"/>
      </rPr>
      <t>DL680</t>
    </r>
    <r>
      <rPr>
        <b/>
        <sz val="11"/>
        <color theme="1"/>
        <rFont val="Calibri"/>
        <family val="2"/>
        <scheme val="minor"/>
      </rPr>
      <t xml:space="preserve"> fluorescence signal</t>
    </r>
  </si>
  <si>
    <t>Fraction not cleaved by TEV protease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</si>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</sst>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Font="1" applyFill="1" applyBorder="1" applyAlignment="1"/>
    <xf numFmtId="0" fontId="1" fillId="0" borderId="0" xfId="0" quotePrefix="1" applyFont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Font="1" applyFill="1" applyBorder="1" applyAlignment="1"/>
    <xf numFmtId="2" fontId="0" fillId="0" borderId="0" xfId="0" applyNumberFormat="1"/>
    <xf numFmtId="1" fontId="2" fillId="0" borderId="0" xfId="1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M7" sqref="M7"/>
    </sheetView>
  </sheetViews>
  <sheetFormatPr defaultRowHeight="14.25" x14ac:dyDescent="0.45"/>
  <cols>
    <col min="1" max="1" width="13.73046875" customWidth="1"/>
    <col min="2" max="2" width="11" customWidth="1"/>
    <col min="8" max="8" width="13.19921875" customWidth="1"/>
  </cols>
  <sheetData>
    <row r="1" spans="1:13" x14ac:dyDescent="0.45">
      <c r="A1" s="13" t="s">
        <v>9</v>
      </c>
      <c r="B1" s="13"/>
      <c r="C1" s="13"/>
      <c r="D1" s="13"/>
      <c r="E1" s="13"/>
      <c r="F1" s="13"/>
      <c r="H1" s="13" t="s">
        <v>10</v>
      </c>
      <c r="I1" s="13"/>
      <c r="J1" s="13"/>
      <c r="K1" s="13"/>
      <c r="L1" s="13"/>
      <c r="M1" s="13"/>
    </row>
    <row r="2" spans="1:13" x14ac:dyDescent="0.45">
      <c r="C2" s="11" t="s">
        <v>0</v>
      </c>
      <c r="D2" s="11"/>
      <c r="E2" s="12" t="s">
        <v>1</v>
      </c>
      <c r="F2" s="12"/>
      <c r="G2" s="1"/>
      <c r="J2" s="11" t="s">
        <v>0</v>
      </c>
      <c r="K2" s="11"/>
      <c r="L2" s="12" t="s">
        <v>1</v>
      </c>
      <c r="M2" s="12"/>
    </row>
    <row r="3" spans="1:13" x14ac:dyDescent="0.45">
      <c r="A3" s="1" t="s">
        <v>2</v>
      </c>
      <c r="B3" s="1" t="s">
        <v>8</v>
      </c>
      <c r="C3" s="4" t="s">
        <v>6</v>
      </c>
      <c r="D3" s="4" t="s">
        <v>7</v>
      </c>
      <c r="E3" s="4" t="s">
        <v>6</v>
      </c>
      <c r="F3" s="4" t="s">
        <v>7</v>
      </c>
      <c r="H3" s="1" t="s">
        <v>2</v>
      </c>
      <c r="I3" s="1" t="s">
        <v>8</v>
      </c>
      <c r="J3" s="4" t="s">
        <v>6</v>
      </c>
      <c r="K3" s="4" t="s">
        <v>7</v>
      </c>
      <c r="L3" s="4" t="s">
        <v>6</v>
      </c>
      <c r="M3" s="4" t="s">
        <v>7</v>
      </c>
    </row>
    <row r="4" spans="1:13" x14ac:dyDescent="0.45">
      <c r="A4" s="2" t="s">
        <v>3</v>
      </c>
      <c r="B4" s="5">
        <v>5</v>
      </c>
      <c r="C4" s="3">
        <v>32592.42724609375</v>
      </c>
      <c r="D4" s="3">
        <v>26382.8935546875</v>
      </c>
      <c r="E4" s="3">
        <v>11611.0224609375</v>
      </c>
      <c r="F4" s="3">
        <v>18866.444580078125</v>
      </c>
      <c r="H4" s="2"/>
      <c r="I4" s="5"/>
      <c r="J4" s="3"/>
      <c r="K4" s="3"/>
      <c r="L4" s="3"/>
      <c r="M4" s="3"/>
    </row>
    <row r="5" spans="1:13" x14ac:dyDescent="0.45">
      <c r="A5" s="2" t="s">
        <v>3</v>
      </c>
      <c r="B5" s="6">
        <v>60</v>
      </c>
      <c r="C5" s="3">
        <v>36033.59326171875</v>
      </c>
      <c r="D5" s="3">
        <v>27245.4951171875</v>
      </c>
      <c r="E5" s="3">
        <v>10837.026611328125</v>
      </c>
      <c r="F5" s="3">
        <v>18617.92919921875</v>
      </c>
      <c r="H5" s="2"/>
      <c r="I5" s="6"/>
      <c r="J5" s="3"/>
      <c r="K5" s="3"/>
      <c r="L5" s="3"/>
      <c r="M5" s="3"/>
    </row>
    <row r="6" spans="1:13" x14ac:dyDescent="0.45">
      <c r="A6" s="2" t="s">
        <v>4</v>
      </c>
      <c r="B6" s="5">
        <v>5</v>
      </c>
      <c r="C6" s="3">
        <v>16541.19580078125</v>
      </c>
      <c r="D6" s="3">
        <v>22567.40576171875</v>
      </c>
      <c r="E6" s="3">
        <v>2458.4219970703125</v>
      </c>
      <c r="F6" s="3">
        <v>3015.85986328125</v>
      </c>
      <c r="H6" s="2" t="s">
        <v>4</v>
      </c>
      <c r="I6" s="5">
        <v>5</v>
      </c>
      <c r="J6" s="8">
        <f>C6/C$4</f>
        <v>0.50751653676740927</v>
      </c>
      <c r="K6" s="8">
        <f t="shared" ref="K6:M6" si="0">D6/D$4</f>
        <v>0.85538023776429761</v>
      </c>
      <c r="L6" s="8">
        <f t="shared" si="0"/>
        <v>0.2117317407094064</v>
      </c>
      <c r="M6" s="8">
        <f>F6/F$4</f>
        <v>0.15985311119328882</v>
      </c>
    </row>
    <row r="7" spans="1:13" x14ac:dyDescent="0.45">
      <c r="A7" s="2" t="s">
        <v>4</v>
      </c>
      <c r="B7" s="6">
        <v>10</v>
      </c>
      <c r="C7" s="3">
        <v>13638.3203125</v>
      </c>
      <c r="D7" s="3">
        <v>21613.96630859375</v>
      </c>
      <c r="E7" s="3">
        <v>1961.3753662109375</v>
      </c>
      <c r="F7" s="3">
        <v>2263.161376953125</v>
      </c>
      <c r="H7" s="2" t="s">
        <v>4</v>
      </c>
      <c r="I7" s="6">
        <v>10</v>
      </c>
      <c r="J7" s="8">
        <f>C7/C$4</f>
        <v>0.41845058698825732</v>
      </c>
      <c r="K7" s="8">
        <f t="shared" ref="K7:K11" si="1">D7/D$4</f>
        <v>0.81924169021837845</v>
      </c>
      <c r="L7" s="8">
        <f t="shared" ref="L7:L11" si="2">E7/E$4</f>
        <v>0.16892357006538525</v>
      </c>
      <c r="M7" s="8">
        <f t="shared" ref="M7:M11" si="3">F7/F$4</f>
        <v>0.11995696207344189</v>
      </c>
    </row>
    <row r="8" spans="1:13" x14ac:dyDescent="0.45">
      <c r="A8" s="2" t="s">
        <v>4</v>
      </c>
      <c r="B8" s="6">
        <v>20</v>
      </c>
      <c r="C8" s="3">
        <v>10647.20166015625</v>
      </c>
      <c r="D8" s="3">
        <v>20667.114013671875</v>
      </c>
      <c r="E8" s="3">
        <v>1460.942138671875</v>
      </c>
      <c r="F8" s="3">
        <v>1782.79736328125</v>
      </c>
      <c r="H8" s="2" t="s">
        <v>4</v>
      </c>
      <c r="I8" s="6">
        <v>20</v>
      </c>
      <c r="J8" s="8">
        <f t="shared" ref="J7:J11" si="4">C8/C$4</f>
        <v>0.32667716275817821</v>
      </c>
      <c r="K8" s="8">
        <f t="shared" si="1"/>
        <v>0.7833528180232493</v>
      </c>
      <c r="L8" s="8">
        <f t="shared" si="2"/>
        <v>0.12582372858091218</v>
      </c>
      <c r="M8" s="8">
        <f t="shared" si="3"/>
        <v>9.4495672235126962E-2</v>
      </c>
    </row>
    <row r="9" spans="1:13" x14ac:dyDescent="0.45">
      <c r="A9" s="2" t="s">
        <v>4</v>
      </c>
      <c r="B9" s="6">
        <v>30</v>
      </c>
      <c r="C9" s="3">
        <v>9346.40869140625</v>
      </c>
      <c r="D9" s="3">
        <v>20374.03857421875</v>
      </c>
      <c r="E9" s="3">
        <v>1237.40966796875</v>
      </c>
      <c r="F9" s="3">
        <v>1623.7117919921875</v>
      </c>
      <c r="H9" s="2" t="s">
        <v>4</v>
      </c>
      <c r="I9" s="6">
        <v>30</v>
      </c>
      <c r="J9" s="8">
        <f t="shared" si="4"/>
        <v>0.28676626692559176</v>
      </c>
      <c r="K9" s="8">
        <f t="shared" si="1"/>
        <v>0.77224427760308556</v>
      </c>
      <c r="L9" s="8">
        <f t="shared" si="2"/>
        <v>0.10657198124727758</v>
      </c>
      <c r="M9" s="8">
        <f t="shared" si="3"/>
        <v>8.6063475558438463E-2</v>
      </c>
    </row>
    <row r="10" spans="1:13" x14ac:dyDescent="0.45">
      <c r="A10" s="2" t="s">
        <v>4</v>
      </c>
      <c r="B10" s="6">
        <v>60</v>
      </c>
      <c r="C10" s="3">
        <v>6824.760498046875</v>
      </c>
      <c r="D10" s="3">
        <v>18281.4755859375</v>
      </c>
      <c r="E10" s="3">
        <v>890.98486328125</v>
      </c>
      <c r="F10" s="3">
        <v>1235.23486328125</v>
      </c>
      <c r="H10" s="2" t="s">
        <v>4</v>
      </c>
      <c r="I10" s="6">
        <v>60</v>
      </c>
      <c r="J10" s="8">
        <f t="shared" si="4"/>
        <v>0.20939712303461022</v>
      </c>
      <c r="K10" s="8">
        <f t="shared" si="1"/>
        <v>0.69292913410134249</v>
      </c>
      <c r="L10" s="8">
        <f t="shared" si="2"/>
        <v>7.6736124340363213E-2</v>
      </c>
      <c r="M10" s="8">
        <f t="shared" si="3"/>
        <v>6.5472583243669905E-2</v>
      </c>
    </row>
    <row r="11" spans="1:13" x14ac:dyDescent="0.45">
      <c r="A11" s="7" t="s">
        <v>5</v>
      </c>
      <c r="B11" s="5">
        <v>60</v>
      </c>
      <c r="C11" s="3">
        <v>1117.8944091796875</v>
      </c>
      <c r="D11" s="3">
        <v>966.72509765625</v>
      </c>
      <c r="E11" s="3">
        <v>36.95880126953125</v>
      </c>
      <c r="F11" s="3">
        <v>56.291015625</v>
      </c>
      <c r="H11" s="7" t="s">
        <v>5</v>
      </c>
      <c r="I11" s="5">
        <v>60</v>
      </c>
      <c r="J11" s="8">
        <f t="shared" si="4"/>
        <v>3.4299207013299964E-2</v>
      </c>
      <c r="K11" s="8">
        <f t="shared" si="1"/>
        <v>3.6642117956181879E-2</v>
      </c>
      <c r="L11" s="8">
        <f t="shared" si="2"/>
        <v>3.1830789574191481E-3</v>
      </c>
      <c r="M11" s="8">
        <f t="shared" si="3"/>
        <v>2.9836578580598096E-3</v>
      </c>
    </row>
  </sheetData>
  <mergeCells count="6">
    <mergeCell ref="C2:D2"/>
    <mergeCell ref="E2:F2"/>
    <mergeCell ref="A1:F1"/>
    <mergeCell ref="H1:M1"/>
    <mergeCell ref="J2:K2"/>
    <mergeCell ref="L2:M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G17" sqref="G17"/>
    </sheetView>
  </sheetViews>
  <sheetFormatPr defaultRowHeight="14.25" x14ac:dyDescent="0.45"/>
  <cols>
    <col min="1" max="1" width="13.33203125" customWidth="1"/>
    <col min="8" max="8" width="12.59765625" customWidth="1"/>
  </cols>
  <sheetData>
    <row r="1" spans="1:13" x14ac:dyDescent="0.45">
      <c r="A1" s="13" t="s">
        <v>9</v>
      </c>
      <c r="B1" s="13"/>
      <c r="C1" s="13"/>
      <c r="D1" s="13"/>
      <c r="E1" s="13"/>
      <c r="F1" s="13"/>
      <c r="H1" s="13" t="s">
        <v>10</v>
      </c>
      <c r="I1" s="13"/>
      <c r="J1" s="13"/>
      <c r="K1" s="13"/>
      <c r="L1" s="13"/>
      <c r="M1" s="13"/>
    </row>
    <row r="2" spans="1:13" x14ac:dyDescent="0.45">
      <c r="C2" s="11" t="s">
        <v>0</v>
      </c>
      <c r="D2" s="11"/>
      <c r="E2" s="12" t="s">
        <v>1</v>
      </c>
      <c r="F2" s="12"/>
      <c r="G2" s="1"/>
      <c r="J2" s="11" t="s">
        <v>0</v>
      </c>
      <c r="K2" s="11"/>
      <c r="L2" s="12" t="s">
        <v>1</v>
      </c>
      <c r="M2" s="12"/>
    </row>
    <row r="3" spans="1:13" x14ac:dyDescent="0.45">
      <c r="A3" s="1" t="s">
        <v>2</v>
      </c>
      <c r="B3" s="1" t="s">
        <v>8</v>
      </c>
      <c r="C3" s="4" t="s">
        <v>6</v>
      </c>
      <c r="D3" s="4" t="s">
        <v>7</v>
      </c>
      <c r="E3" s="4" t="s">
        <v>6</v>
      </c>
      <c r="F3" s="4" t="s">
        <v>7</v>
      </c>
      <c r="H3" s="1" t="s">
        <v>2</v>
      </c>
      <c r="I3" s="1" t="s">
        <v>8</v>
      </c>
      <c r="J3" s="4" t="s">
        <v>6</v>
      </c>
      <c r="K3" s="4" t="s">
        <v>7</v>
      </c>
      <c r="L3" s="4" t="s">
        <v>6</v>
      </c>
      <c r="M3" s="4" t="s">
        <v>7</v>
      </c>
    </row>
    <row r="4" spans="1:13" x14ac:dyDescent="0.45">
      <c r="A4" s="2" t="s">
        <v>3</v>
      </c>
      <c r="B4" s="5">
        <v>5</v>
      </c>
      <c r="C4" s="10">
        <v>32041.57421875</v>
      </c>
      <c r="D4" s="10">
        <v>26779.96484375</v>
      </c>
      <c r="E4" s="10">
        <v>12135.431640625</v>
      </c>
      <c r="F4" s="10">
        <v>20399.03369140625</v>
      </c>
    </row>
    <row r="5" spans="1:13" x14ac:dyDescent="0.45">
      <c r="A5" s="2" t="s">
        <v>3</v>
      </c>
      <c r="B5" s="6">
        <v>60</v>
      </c>
      <c r="C5" s="10">
        <v>32512.978515625</v>
      </c>
      <c r="D5" s="10">
        <v>26643.96875</v>
      </c>
      <c r="E5" s="10">
        <v>10662.7109375</v>
      </c>
      <c r="F5" s="10">
        <v>19180.328125</v>
      </c>
    </row>
    <row r="6" spans="1:13" x14ac:dyDescent="0.45">
      <c r="A6" s="2" t="s">
        <v>4</v>
      </c>
      <c r="B6" s="5">
        <v>5</v>
      </c>
      <c r="C6" s="10">
        <v>17904.396484375</v>
      </c>
      <c r="D6" s="10">
        <v>22732.61865234375</v>
      </c>
      <c r="E6" s="10">
        <v>1645.9609375</v>
      </c>
      <c r="F6" s="10">
        <v>2340.551025390625</v>
      </c>
      <c r="H6" s="2" t="s">
        <v>4</v>
      </c>
      <c r="I6" s="5">
        <v>5</v>
      </c>
      <c r="J6" s="9">
        <f>C6/C$4</f>
        <v>0.55878641798747064</v>
      </c>
      <c r="K6" s="9">
        <f t="shared" ref="K6:M6" si="0">D6/D$4</f>
        <v>0.84886663537383866</v>
      </c>
      <c r="L6" s="9">
        <f t="shared" si="0"/>
        <v>0.13563266526012333</v>
      </c>
      <c r="M6" s="9">
        <f t="shared" si="0"/>
        <v>0.11473832833447682</v>
      </c>
    </row>
    <row r="7" spans="1:13" x14ac:dyDescent="0.45">
      <c r="A7" s="2" t="s">
        <v>4</v>
      </c>
      <c r="B7" s="6">
        <v>10</v>
      </c>
      <c r="C7" s="10">
        <v>16321.2578125</v>
      </c>
      <c r="D7" s="10">
        <v>22100.67919921875</v>
      </c>
      <c r="E7" s="10">
        <v>1316.2789306640625</v>
      </c>
      <c r="F7" s="10">
        <v>1677.62890625</v>
      </c>
      <c r="H7" s="2" t="s">
        <v>4</v>
      </c>
      <c r="I7" s="6">
        <v>10</v>
      </c>
      <c r="J7" s="9">
        <f t="shared" ref="J7:J11" si="1">C7/C$4</f>
        <v>0.50937752624367538</v>
      </c>
      <c r="K7" s="9">
        <f t="shared" ref="K7:K11" si="2">D7/D$4</f>
        <v>0.82526916402493644</v>
      </c>
      <c r="L7" s="9">
        <f t="shared" ref="L7:L11" si="3">E7/E$4</f>
        <v>0.1084657694628381</v>
      </c>
      <c r="M7" s="9">
        <f t="shared" ref="M7:M11" si="4">F7/F$4</f>
        <v>8.2240606669361754E-2</v>
      </c>
    </row>
    <row r="8" spans="1:13" x14ac:dyDescent="0.45">
      <c r="A8" s="2" t="s">
        <v>4</v>
      </c>
      <c r="B8" s="6">
        <v>20</v>
      </c>
      <c r="C8" s="10">
        <v>13682.97216796875</v>
      </c>
      <c r="D8" s="10">
        <v>21357.38037109375</v>
      </c>
      <c r="E8" s="10">
        <v>1020.4248046875</v>
      </c>
      <c r="F8" s="10">
        <v>1413.87060546875</v>
      </c>
      <c r="H8" s="2" t="s">
        <v>4</v>
      </c>
      <c r="I8" s="6">
        <v>20</v>
      </c>
      <c r="J8" s="9">
        <f t="shared" si="1"/>
        <v>0.4270380748010123</v>
      </c>
      <c r="K8" s="9">
        <f t="shared" si="2"/>
        <v>0.79751338344561751</v>
      </c>
      <c r="L8" s="9">
        <f t="shared" si="3"/>
        <v>8.4086403756046868E-2</v>
      </c>
      <c r="M8" s="9">
        <f t="shared" si="4"/>
        <v>6.9310665733367E-2</v>
      </c>
    </row>
    <row r="9" spans="1:13" x14ac:dyDescent="0.45">
      <c r="A9" s="2" t="s">
        <v>4</v>
      </c>
      <c r="B9" s="6">
        <v>30</v>
      </c>
      <c r="C9" s="10">
        <v>12343.35205078125</v>
      </c>
      <c r="D9" s="10">
        <v>20975.9560546875</v>
      </c>
      <c r="E9" s="10">
        <v>881.89990234375</v>
      </c>
      <c r="F9" s="10">
        <v>1280.286376953125</v>
      </c>
      <c r="H9" s="2" t="s">
        <v>4</v>
      </c>
      <c r="I9" s="6">
        <v>30</v>
      </c>
      <c r="J9" s="9">
        <f t="shared" si="1"/>
        <v>0.38522926390920587</v>
      </c>
      <c r="K9" s="9">
        <f t="shared" si="2"/>
        <v>0.78327048512100417</v>
      </c>
      <c r="L9" s="9">
        <f t="shared" si="3"/>
        <v>7.2671490265865016E-2</v>
      </c>
      <c r="M9" s="9">
        <f t="shared" si="4"/>
        <v>6.2762109045022399E-2</v>
      </c>
    </row>
    <row r="10" spans="1:13" x14ac:dyDescent="0.45">
      <c r="A10" s="2" t="s">
        <v>4</v>
      </c>
      <c r="B10" s="6">
        <v>60</v>
      </c>
      <c r="C10" s="10">
        <v>9856.578369140625</v>
      </c>
      <c r="D10" s="10">
        <v>19111.330078125</v>
      </c>
      <c r="E10" s="10">
        <v>642.5328369140625</v>
      </c>
      <c r="F10" s="10">
        <v>1008.8443603515625</v>
      </c>
      <c r="H10" s="2" t="s">
        <v>4</v>
      </c>
      <c r="I10" s="6">
        <v>60</v>
      </c>
      <c r="J10" s="9">
        <f t="shared" si="1"/>
        <v>0.30761841792944056</v>
      </c>
      <c r="K10" s="9">
        <f t="shared" si="2"/>
        <v>0.71364283671138828</v>
      </c>
      <c r="L10" s="9">
        <f t="shared" si="3"/>
        <v>5.2946846551637838E-2</v>
      </c>
      <c r="M10" s="9">
        <f t="shared" si="4"/>
        <v>4.9455497530580123E-2</v>
      </c>
    </row>
    <row r="11" spans="1:13" x14ac:dyDescent="0.45">
      <c r="A11" s="7" t="s">
        <v>5</v>
      </c>
      <c r="B11" s="5">
        <v>60</v>
      </c>
      <c r="C11" s="10">
        <v>964.2314453125</v>
      </c>
      <c r="D11" s="10">
        <v>1040.08740234375</v>
      </c>
      <c r="E11" s="10">
        <v>38.5648193359375</v>
      </c>
      <c r="F11" s="10">
        <v>40.7646484375</v>
      </c>
      <c r="H11" s="7" t="s">
        <v>5</v>
      </c>
      <c r="I11" s="5">
        <v>60</v>
      </c>
      <c r="J11" s="9">
        <f t="shared" si="1"/>
        <v>3.0093135834388988E-2</v>
      </c>
      <c r="K11" s="9">
        <f t="shared" si="2"/>
        <v>3.883826615950503E-2</v>
      </c>
      <c r="L11" s="9">
        <f t="shared" si="3"/>
        <v>3.1778696034870774E-3</v>
      </c>
      <c r="M11" s="9">
        <f t="shared" si="4"/>
        <v>1.9983617388049817E-3</v>
      </c>
    </row>
  </sheetData>
  <mergeCells count="6">
    <mergeCell ref="A1:F1"/>
    <mergeCell ref="H1:M1"/>
    <mergeCell ref="C2:D2"/>
    <mergeCell ref="E2:F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J15" sqref="J15"/>
    </sheetView>
  </sheetViews>
  <sheetFormatPr defaultRowHeight="14.25" x14ac:dyDescent="0.45"/>
  <cols>
    <col min="1" max="1" width="12.796875" customWidth="1"/>
    <col min="8" max="8" width="14.9296875" customWidth="1"/>
  </cols>
  <sheetData>
    <row r="1" spans="1:13" x14ac:dyDescent="0.45">
      <c r="A1" s="13" t="s">
        <v>9</v>
      </c>
      <c r="B1" s="13"/>
      <c r="C1" s="13"/>
      <c r="D1" s="13"/>
      <c r="E1" s="13"/>
      <c r="F1" s="13"/>
      <c r="H1" s="13" t="s">
        <v>10</v>
      </c>
      <c r="I1" s="13"/>
      <c r="J1" s="13"/>
      <c r="K1" s="13"/>
      <c r="L1" s="13"/>
      <c r="M1" s="13"/>
    </row>
    <row r="2" spans="1:13" x14ac:dyDescent="0.45">
      <c r="C2" s="11" t="s">
        <v>0</v>
      </c>
      <c r="D2" s="11"/>
      <c r="E2" s="12" t="s">
        <v>1</v>
      </c>
      <c r="F2" s="12"/>
      <c r="G2" s="1"/>
      <c r="J2" s="11" t="s">
        <v>0</v>
      </c>
      <c r="K2" s="11"/>
      <c r="L2" s="12" t="s">
        <v>1</v>
      </c>
      <c r="M2" s="12"/>
    </row>
    <row r="3" spans="1:13" x14ac:dyDescent="0.45">
      <c r="A3" s="1" t="s">
        <v>2</v>
      </c>
      <c r="B3" s="1" t="s">
        <v>8</v>
      </c>
      <c r="C3" s="4" t="s">
        <v>6</v>
      </c>
      <c r="D3" s="4" t="s">
        <v>7</v>
      </c>
      <c r="E3" s="4" t="s">
        <v>6</v>
      </c>
      <c r="F3" s="4" t="s">
        <v>7</v>
      </c>
      <c r="H3" s="1" t="s">
        <v>2</v>
      </c>
      <c r="I3" s="1" t="s">
        <v>8</v>
      </c>
      <c r="J3" s="4" t="s">
        <v>6</v>
      </c>
      <c r="K3" s="4" t="s">
        <v>7</v>
      </c>
      <c r="L3" s="4" t="s">
        <v>6</v>
      </c>
      <c r="M3" s="4" t="s">
        <v>7</v>
      </c>
    </row>
    <row r="4" spans="1:13" x14ac:dyDescent="0.45">
      <c r="A4" s="2" t="s">
        <v>3</v>
      </c>
      <c r="B4" s="5">
        <v>5</v>
      </c>
      <c r="C4" s="3">
        <v>31749.3779296875</v>
      </c>
      <c r="D4" s="3">
        <v>28221.86376953125</v>
      </c>
      <c r="E4" s="3">
        <v>12481.19775390625</v>
      </c>
      <c r="F4" s="3">
        <v>22042.282958984375</v>
      </c>
    </row>
    <row r="5" spans="1:13" x14ac:dyDescent="0.45">
      <c r="A5" s="2" t="s">
        <v>3</v>
      </c>
      <c r="B5" s="6">
        <v>60</v>
      </c>
      <c r="C5" s="3">
        <v>32883.09375</v>
      </c>
      <c r="D5" s="3">
        <v>28332.7373046875</v>
      </c>
      <c r="E5" s="3">
        <v>11707.48193359375</v>
      </c>
      <c r="F5" s="3">
        <v>21160.872802734375</v>
      </c>
    </row>
    <row r="6" spans="1:13" x14ac:dyDescent="0.45">
      <c r="A6" s="2" t="s">
        <v>4</v>
      </c>
      <c r="B6" s="5">
        <v>5</v>
      </c>
      <c r="C6" s="3">
        <v>19268.16748046875</v>
      </c>
      <c r="D6" s="3">
        <v>24288.48486328125</v>
      </c>
      <c r="E6" s="3">
        <v>2325.181396484375</v>
      </c>
      <c r="F6" s="3">
        <v>3164.1572265625</v>
      </c>
      <c r="H6" s="2" t="s">
        <v>4</v>
      </c>
      <c r="I6" s="5">
        <v>5</v>
      </c>
      <c r="J6" s="9">
        <f>C6/C$4</f>
        <v>0.60688330723015216</v>
      </c>
      <c r="K6" s="9">
        <f t="shared" ref="K6:M6" si="0">D6/D$4</f>
        <v>0.86062653627799968</v>
      </c>
      <c r="L6" s="9">
        <f t="shared" si="0"/>
        <v>0.18629473247122147</v>
      </c>
      <c r="M6" s="9">
        <f t="shared" si="0"/>
        <v>0.14354943326198424</v>
      </c>
    </row>
    <row r="7" spans="1:13" x14ac:dyDescent="0.45">
      <c r="A7" s="2" t="s">
        <v>4</v>
      </c>
      <c r="B7" s="6">
        <v>10</v>
      </c>
      <c r="C7" s="3">
        <v>16115.59033203125</v>
      </c>
      <c r="D7" s="3">
        <v>24047.615966796875</v>
      </c>
      <c r="E7" s="3">
        <v>1605.044677734375</v>
      </c>
      <c r="F7" s="3">
        <v>2084.61962890625</v>
      </c>
      <c r="H7" s="2" t="s">
        <v>4</v>
      </c>
      <c r="I7" s="6">
        <v>10</v>
      </c>
      <c r="J7" s="9">
        <f t="shared" ref="J7:J11" si="1">C7/C$4</f>
        <v>0.50758759329776482</v>
      </c>
      <c r="K7" s="9">
        <f t="shared" ref="K7:K11" si="2">D7/D$4</f>
        <v>0.85209170319782512</v>
      </c>
      <c r="L7" s="9">
        <f t="shared" ref="L7:L11" si="3">E7/E$4</f>
        <v>0.12859700722489098</v>
      </c>
      <c r="M7" s="9">
        <f t="shared" ref="M7:M11" si="4">F7/F$4</f>
        <v>9.4573671555947647E-2</v>
      </c>
    </row>
    <row r="8" spans="1:13" x14ac:dyDescent="0.45">
      <c r="A8" s="2" t="s">
        <v>4</v>
      </c>
      <c r="B8" s="6">
        <v>20</v>
      </c>
      <c r="C8" s="3">
        <v>13466.28271484375</v>
      </c>
      <c r="D8" s="3">
        <v>22942.018310546875</v>
      </c>
      <c r="E8" s="3">
        <v>1225.8245849609375</v>
      </c>
      <c r="F8" s="3">
        <v>1652.732177734375</v>
      </c>
      <c r="H8" s="2" t="s">
        <v>4</v>
      </c>
      <c r="I8" s="6">
        <v>20</v>
      </c>
      <c r="J8" s="9">
        <f t="shared" si="1"/>
        <v>0.4241431987948337</v>
      </c>
      <c r="K8" s="9">
        <f t="shared" si="2"/>
        <v>0.81291648552692064</v>
      </c>
      <c r="L8" s="9">
        <f t="shared" si="3"/>
        <v>9.8213697846209536E-2</v>
      </c>
      <c r="M8" s="9">
        <f t="shared" si="4"/>
        <v>7.4980081727910389E-2</v>
      </c>
    </row>
    <row r="9" spans="1:13" x14ac:dyDescent="0.45">
      <c r="A9" s="2" t="s">
        <v>4</v>
      </c>
      <c r="B9" s="6">
        <v>30</v>
      </c>
      <c r="C9" s="3">
        <v>12549.430419921875</v>
      </c>
      <c r="D9" s="3">
        <v>22571.392578125</v>
      </c>
      <c r="E9" s="3">
        <v>1082.5625610351563</v>
      </c>
      <c r="F9" s="3">
        <v>1479.38623046875</v>
      </c>
      <c r="H9" s="2" t="s">
        <v>4</v>
      </c>
      <c r="I9" s="6">
        <v>30</v>
      </c>
      <c r="J9" s="9">
        <f t="shared" si="1"/>
        <v>0.39526539536346106</v>
      </c>
      <c r="K9" s="9">
        <f t="shared" si="2"/>
        <v>0.7997839108873247</v>
      </c>
      <c r="L9" s="9">
        <f t="shared" si="3"/>
        <v>8.6735470615898688E-2</v>
      </c>
      <c r="M9" s="9">
        <f t="shared" si="4"/>
        <v>6.7115835198266346E-2</v>
      </c>
    </row>
    <row r="10" spans="1:13" x14ac:dyDescent="0.45">
      <c r="A10" s="2" t="s">
        <v>4</v>
      </c>
      <c r="B10" s="6">
        <v>60</v>
      </c>
      <c r="C10" s="3">
        <v>10209.105224609375</v>
      </c>
      <c r="D10" s="3">
        <v>22108.557373046875</v>
      </c>
      <c r="E10" s="3">
        <v>775.8565673828125</v>
      </c>
      <c r="F10" s="3">
        <v>1250.3157958984375</v>
      </c>
      <c r="H10" s="2" t="s">
        <v>4</v>
      </c>
      <c r="I10" s="6">
        <v>60</v>
      </c>
      <c r="J10" s="9">
        <f t="shared" si="1"/>
        <v>0.32155292135860314</v>
      </c>
      <c r="K10" s="9">
        <f t="shared" si="2"/>
        <v>0.78338402997025336</v>
      </c>
      <c r="L10" s="9">
        <f t="shared" si="3"/>
        <v>6.2162028250853735E-2</v>
      </c>
      <c r="M10" s="9">
        <f t="shared" si="4"/>
        <v>5.6723516263038086E-2</v>
      </c>
    </row>
    <row r="11" spans="1:13" x14ac:dyDescent="0.45">
      <c r="A11" s="7" t="s">
        <v>5</v>
      </c>
      <c r="B11" s="5">
        <v>60</v>
      </c>
      <c r="C11" s="3">
        <v>1041.0970458984375</v>
      </c>
      <c r="D11" s="3">
        <v>1099.884765625</v>
      </c>
      <c r="E11" s="3">
        <v>55.9464111328125</v>
      </c>
      <c r="F11" s="3">
        <v>53.7376708984375</v>
      </c>
      <c r="H11" s="7" t="s">
        <v>5</v>
      </c>
      <c r="I11" s="5">
        <v>60</v>
      </c>
      <c r="J11" s="9">
        <f t="shared" si="1"/>
        <v>3.2791100606886274E-2</v>
      </c>
      <c r="K11" s="9">
        <f t="shared" si="2"/>
        <v>3.8972789841486381E-2</v>
      </c>
      <c r="L11" s="9">
        <f t="shared" si="3"/>
        <v>4.4824553088507E-3</v>
      </c>
      <c r="M11" s="9">
        <f t="shared" si="4"/>
        <v>2.437935807213389E-3</v>
      </c>
    </row>
  </sheetData>
  <mergeCells count="6">
    <mergeCell ref="A1:F1"/>
    <mergeCell ref="H1:M1"/>
    <mergeCell ref="C2:D2"/>
    <mergeCell ref="E2:F2"/>
    <mergeCell ref="J2:K2"/>
    <mergeCell ref="L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O14" sqref="O14"/>
    </sheetView>
  </sheetViews>
  <sheetFormatPr defaultRowHeight="14.25" x14ac:dyDescent="0.45"/>
  <cols>
    <col min="1" max="1" width="20" customWidth="1"/>
  </cols>
  <sheetData>
    <row r="1" spans="1:16" x14ac:dyDescent="0.45">
      <c r="A1" s="13" t="s">
        <v>10</v>
      </c>
      <c r="B1" s="13"/>
      <c r="C1" s="13"/>
      <c r="D1" s="13"/>
      <c r="E1" s="13"/>
      <c r="F1" s="13"/>
    </row>
    <row r="2" spans="1:16" x14ac:dyDescent="0.45">
      <c r="C2" s="11" t="s">
        <v>0</v>
      </c>
      <c r="D2" s="11"/>
      <c r="E2" s="11"/>
      <c r="F2" s="11"/>
      <c r="G2" s="12" t="s">
        <v>1</v>
      </c>
      <c r="H2" s="12"/>
      <c r="I2" s="12"/>
      <c r="J2" s="12"/>
    </row>
    <row r="3" spans="1:16" x14ac:dyDescent="0.45">
      <c r="A3" s="1" t="s">
        <v>2</v>
      </c>
      <c r="B3" s="1" t="s">
        <v>8</v>
      </c>
      <c r="C3" s="14" t="s">
        <v>6</v>
      </c>
      <c r="D3" s="14"/>
      <c r="E3" s="14" t="s">
        <v>7</v>
      </c>
      <c r="F3" s="14"/>
      <c r="G3" s="14" t="s">
        <v>6</v>
      </c>
      <c r="H3" s="14"/>
      <c r="I3" s="14" t="s">
        <v>7</v>
      </c>
      <c r="J3" s="14"/>
    </row>
    <row r="4" spans="1:16" x14ac:dyDescent="0.45">
      <c r="C4" s="2" t="s">
        <v>11</v>
      </c>
      <c r="D4" s="2" t="s">
        <v>12</v>
      </c>
      <c r="E4" s="2" t="s">
        <v>11</v>
      </c>
      <c r="F4" s="2" t="s">
        <v>12</v>
      </c>
      <c r="G4" s="2" t="s">
        <v>11</v>
      </c>
      <c r="H4" s="2" t="s">
        <v>12</v>
      </c>
      <c r="I4" s="2" t="s">
        <v>11</v>
      </c>
      <c r="J4" s="2" t="s">
        <v>12</v>
      </c>
    </row>
    <row r="5" spans="1:16" x14ac:dyDescent="0.45">
      <c r="A5" s="2" t="s">
        <v>4</v>
      </c>
      <c r="B5" s="5">
        <v>5</v>
      </c>
      <c r="C5">
        <v>0.55772999999999995</v>
      </c>
      <c r="D5">
        <v>4.9689999999999998E-2</v>
      </c>
      <c r="E5">
        <v>0.85496000000000005</v>
      </c>
      <c r="F5">
        <v>5.8900000000000003E-3</v>
      </c>
      <c r="G5">
        <v>0.17788999999999999</v>
      </c>
      <c r="H5">
        <v>3.8739999999999997E-2</v>
      </c>
      <c r="I5">
        <v>0.13938</v>
      </c>
      <c r="J5">
        <v>2.2839999999999999E-2</v>
      </c>
      <c r="M5" s="9"/>
      <c r="N5" s="9"/>
      <c r="O5" s="9"/>
      <c r="P5" s="9"/>
    </row>
    <row r="6" spans="1:16" x14ac:dyDescent="0.45">
      <c r="A6" s="2" t="s">
        <v>4</v>
      </c>
      <c r="B6" s="6">
        <v>10</v>
      </c>
      <c r="C6">
        <v>0.47847000000000001</v>
      </c>
      <c r="D6">
        <v>5.1990000000000001E-2</v>
      </c>
      <c r="E6">
        <v>0.83220000000000005</v>
      </c>
      <c r="F6">
        <v>1.7489999999999999E-2</v>
      </c>
      <c r="G6">
        <v>0.13533000000000001</v>
      </c>
      <c r="H6">
        <v>3.0790000000000001E-2</v>
      </c>
      <c r="I6">
        <v>9.8919999999999994E-2</v>
      </c>
      <c r="J6">
        <v>1.9230000000000001E-2</v>
      </c>
      <c r="M6" s="9"/>
      <c r="N6" s="9"/>
      <c r="O6" s="9"/>
      <c r="P6" s="9"/>
    </row>
    <row r="7" spans="1:16" x14ac:dyDescent="0.45">
      <c r="A7" s="2" t="s">
        <v>4</v>
      </c>
      <c r="B7" s="6">
        <v>20</v>
      </c>
      <c r="C7">
        <v>0.39262000000000002</v>
      </c>
      <c r="D7">
        <v>5.713E-2</v>
      </c>
      <c r="E7">
        <v>0.79793000000000003</v>
      </c>
      <c r="F7">
        <v>1.4789999999999999E-2</v>
      </c>
      <c r="G7">
        <v>0.10271</v>
      </c>
      <c r="H7">
        <v>2.1229999999999999E-2</v>
      </c>
      <c r="I7">
        <v>7.9600000000000004E-2</v>
      </c>
      <c r="J7">
        <v>1.321E-2</v>
      </c>
      <c r="M7" s="9"/>
      <c r="N7" s="9"/>
      <c r="O7" s="9"/>
      <c r="P7" s="9"/>
    </row>
    <row r="8" spans="1:16" x14ac:dyDescent="0.45">
      <c r="A8" s="2" t="s">
        <v>4</v>
      </c>
      <c r="B8" s="6">
        <v>30</v>
      </c>
      <c r="C8">
        <v>0.35575000000000001</v>
      </c>
      <c r="D8">
        <v>5.9959999999999999E-2</v>
      </c>
      <c r="E8">
        <v>0.78510000000000002</v>
      </c>
      <c r="F8">
        <v>1.3860000000000001E-2</v>
      </c>
      <c r="G8">
        <v>8.8660000000000003E-2</v>
      </c>
      <c r="H8">
        <v>1.703E-2</v>
      </c>
      <c r="I8">
        <v>7.1980000000000002E-2</v>
      </c>
      <c r="J8">
        <v>1.239E-2</v>
      </c>
      <c r="M8" s="9"/>
      <c r="N8" s="9"/>
      <c r="O8" s="9"/>
      <c r="P8" s="9"/>
    </row>
    <row r="9" spans="1:16" x14ac:dyDescent="0.45">
      <c r="A9" s="2" t="s">
        <v>4</v>
      </c>
      <c r="B9" s="6">
        <v>60</v>
      </c>
      <c r="C9">
        <v>0.27951999999999999</v>
      </c>
      <c r="D9">
        <v>6.1129999999999997E-2</v>
      </c>
      <c r="E9">
        <v>0.72999000000000003</v>
      </c>
      <c r="F9">
        <v>4.7390000000000002E-2</v>
      </c>
      <c r="G9">
        <v>6.3950000000000007E-2</v>
      </c>
      <c r="H9">
        <v>1.1990000000000001E-2</v>
      </c>
      <c r="I9">
        <v>5.722E-2</v>
      </c>
      <c r="J9">
        <v>8.0199999999999994E-3</v>
      </c>
      <c r="M9" s="9"/>
      <c r="N9" s="9"/>
      <c r="O9" s="9"/>
      <c r="P9" s="9"/>
    </row>
    <row r="10" spans="1:16" x14ac:dyDescent="0.45">
      <c r="A10" s="7"/>
      <c r="B10" s="5"/>
    </row>
  </sheetData>
  <mergeCells count="7">
    <mergeCell ref="I3:J3"/>
    <mergeCell ref="C2:F2"/>
    <mergeCell ref="G2:J2"/>
    <mergeCell ref="A1:F1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2020-05-11T13:14:02Z</dcterms:created>
  <dcterms:modified xsi:type="dcterms:W3CDTF">2020-05-16T10:03:50Z</dcterms:modified>
</cp:coreProperties>
</file>