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data15300\Claudia (cschmid5)\experiments for manuscript\Source Data_elife\"/>
    </mc:Choice>
  </mc:AlternateContent>
  <bookViews>
    <workbookView xWindow="0" yWindow="0" windowWidth="19200" windowHeight="6585" activeTab="5"/>
  </bookViews>
  <sheets>
    <sheet name="rep1" sheetId="1" r:id="rId1"/>
    <sheet name="rep2" sheetId="2" r:id="rId2"/>
    <sheet name="rep3" sheetId="3" r:id="rId3"/>
    <sheet name="Statistics" sheetId="4" r:id="rId4"/>
    <sheet name="Fig. 3 - Supp 1C" sheetId="6" r:id="rId5"/>
    <sheet name="Fig. 3 - Supp 1D" sheetId="7" r:id="rId6"/>
    <sheet name="Fig. 3 - Supp 1G" sheetId="5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7" l="1"/>
  <c r="H27" i="7"/>
  <c r="I27" i="7"/>
  <c r="G28" i="7"/>
  <c r="H28" i="7"/>
  <c r="I28" i="7"/>
  <c r="H29" i="7"/>
  <c r="I29" i="7"/>
  <c r="H30" i="7"/>
  <c r="I30" i="7"/>
  <c r="H31" i="7"/>
  <c r="I31" i="7"/>
  <c r="H26" i="7"/>
  <c r="I26" i="7"/>
  <c r="G26" i="7"/>
  <c r="D16" i="6" l="1"/>
  <c r="D17" i="6"/>
  <c r="D15" i="6"/>
  <c r="L5" i="3"/>
  <c r="M5" i="3"/>
  <c r="N5" i="3"/>
  <c r="O5" i="3"/>
  <c r="P5" i="3"/>
  <c r="Q5" i="3"/>
  <c r="L6" i="3"/>
  <c r="M6" i="3"/>
  <c r="P6" i="3"/>
  <c r="Q6" i="3"/>
  <c r="L7" i="3"/>
  <c r="M7" i="3"/>
  <c r="P7" i="3"/>
  <c r="Q7" i="3"/>
  <c r="L8" i="3"/>
  <c r="M8" i="3"/>
  <c r="P8" i="3"/>
  <c r="Q8" i="3"/>
  <c r="Q4" i="3"/>
  <c r="M4" i="3"/>
  <c r="N4" i="3"/>
  <c r="O4" i="3"/>
  <c r="P4" i="3"/>
  <c r="L4" i="3"/>
  <c r="H16" i="7"/>
  <c r="I16" i="7"/>
  <c r="H17" i="7"/>
  <c r="I17" i="7"/>
  <c r="H18" i="7"/>
  <c r="I18" i="7"/>
  <c r="H19" i="7"/>
  <c r="I19" i="7"/>
  <c r="H20" i="7"/>
  <c r="I20" i="7"/>
  <c r="H15" i="7"/>
  <c r="I15" i="7"/>
  <c r="G16" i="7"/>
  <c r="G17" i="7"/>
  <c r="G15" i="7"/>
  <c r="D10" i="6"/>
  <c r="D11" i="6"/>
  <c r="D9" i="6"/>
  <c r="L4" i="1"/>
  <c r="P6" i="2"/>
  <c r="Q6" i="2"/>
  <c r="P7" i="2"/>
  <c r="Q7" i="2"/>
  <c r="P8" i="2"/>
  <c r="Q8" i="2"/>
  <c r="P4" i="2"/>
  <c r="Q4" i="2"/>
  <c r="P5" i="2"/>
  <c r="Q5" i="2"/>
  <c r="N4" i="2"/>
  <c r="O4" i="2"/>
  <c r="N5" i="2"/>
  <c r="O5" i="2"/>
  <c r="M4" i="2"/>
  <c r="M5" i="2"/>
  <c r="M6" i="2"/>
  <c r="M7" i="2"/>
  <c r="M8" i="2"/>
  <c r="L5" i="2"/>
  <c r="L6" i="2"/>
  <c r="L7" i="2"/>
  <c r="L8" i="2"/>
  <c r="L4" i="2"/>
  <c r="H7" i="7"/>
  <c r="I7" i="7"/>
  <c r="H8" i="7"/>
  <c r="I8" i="7"/>
  <c r="H9" i="7"/>
  <c r="I9" i="7"/>
  <c r="H4" i="7"/>
  <c r="I4" i="7"/>
  <c r="H5" i="7"/>
  <c r="I5" i="7"/>
  <c r="H6" i="7"/>
  <c r="I6" i="7"/>
  <c r="G5" i="7"/>
  <c r="G6" i="7"/>
  <c r="G4" i="7"/>
  <c r="D4" i="6" l="1"/>
  <c r="D5" i="6"/>
  <c r="D3" i="6"/>
  <c r="J13" i="5"/>
  <c r="K13" i="5"/>
  <c r="L13" i="5"/>
  <c r="M13" i="5"/>
  <c r="N13" i="5"/>
  <c r="J5" i="5"/>
  <c r="K5" i="5"/>
  <c r="L5" i="5"/>
  <c r="M5" i="5"/>
  <c r="N5" i="5"/>
  <c r="J6" i="5"/>
  <c r="K6" i="5"/>
  <c r="L6" i="5"/>
  <c r="M6" i="5"/>
  <c r="N6" i="5"/>
  <c r="J7" i="5"/>
  <c r="K7" i="5"/>
  <c r="L7" i="5"/>
  <c r="M7" i="5"/>
  <c r="N7" i="5"/>
  <c r="J8" i="5"/>
  <c r="K8" i="5"/>
  <c r="L8" i="5"/>
  <c r="M8" i="5"/>
  <c r="N8" i="5"/>
  <c r="J9" i="5"/>
  <c r="K9" i="5"/>
  <c r="L9" i="5"/>
  <c r="M9" i="5"/>
  <c r="N9" i="5"/>
  <c r="J10" i="5"/>
  <c r="K10" i="5"/>
  <c r="L10" i="5"/>
  <c r="M10" i="5"/>
  <c r="N10" i="5"/>
  <c r="J11" i="5"/>
  <c r="K11" i="5"/>
  <c r="L11" i="5"/>
  <c r="M11" i="5"/>
  <c r="N11" i="5"/>
  <c r="J12" i="5"/>
  <c r="K12" i="5"/>
  <c r="L12" i="5"/>
  <c r="M12" i="5"/>
  <c r="N12" i="5"/>
  <c r="K4" i="5"/>
  <c r="L4" i="5"/>
  <c r="M4" i="5"/>
  <c r="N4" i="5"/>
  <c r="J4" i="5"/>
  <c r="M4" i="1"/>
  <c r="N4" i="1"/>
  <c r="O4" i="1"/>
  <c r="P4" i="1"/>
  <c r="Q4" i="1"/>
  <c r="M5" i="1"/>
  <c r="N5" i="1"/>
  <c r="O5" i="1"/>
  <c r="P5" i="1"/>
  <c r="Q5" i="1"/>
  <c r="M6" i="1"/>
  <c r="P6" i="1"/>
  <c r="Q6" i="1"/>
  <c r="M7" i="1"/>
  <c r="P7" i="1"/>
  <c r="Q7" i="1"/>
  <c r="M8" i="1"/>
  <c r="P8" i="1"/>
  <c r="Q8" i="1"/>
  <c r="L5" i="1"/>
  <c r="L6" i="1"/>
  <c r="L7" i="1"/>
  <c r="L8" i="1"/>
</calcChain>
</file>

<file path=xl/sharedStrings.xml><?xml version="1.0" encoding="utf-8"?>
<sst xmlns="http://schemas.openxmlformats.org/spreadsheetml/2006/main" count="245" uniqueCount="36">
  <si>
    <t>Cdc48</t>
  </si>
  <si>
    <t>UN</t>
  </si>
  <si>
    <t>-</t>
  </si>
  <si>
    <t>Cdc48/UN</t>
  </si>
  <si>
    <t>Ubc6 WT</t>
  </si>
  <si>
    <t>0-5 ub.</t>
  </si>
  <si>
    <t>&gt; 5 ub.</t>
  </si>
  <si>
    <t>-Ubc7, 0-5 ub.</t>
  </si>
  <si>
    <t>-Ubc7, &gt; 5 ub.</t>
  </si>
  <si>
    <t>1-5 ub.</t>
  </si>
  <si>
    <t>&gt;5 ub.</t>
  </si>
  <si>
    <r>
      <t>Ub-Ubc6</t>
    </r>
    <r>
      <rPr>
        <b/>
        <sz val="8"/>
        <color theme="1"/>
        <rFont val="Calibri"/>
        <family val="2"/>
        <scheme val="minor"/>
      </rPr>
      <t>C87A</t>
    </r>
  </si>
  <si>
    <t>DL680 fluorescence signal</t>
  </si>
  <si>
    <t>Input</t>
  </si>
  <si>
    <t>Supernatant</t>
  </si>
  <si>
    <t>Fraction of extracted Ubc6</t>
  </si>
  <si>
    <t># ub.</t>
  </si>
  <si>
    <r>
      <t>Cdc48</t>
    </r>
    <r>
      <rPr>
        <b/>
        <sz val="8"/>
        <color theme="1"/>
        <rFont val="Calibri"/>
        <family val="2"/>
        <scheme val="minor"/>
      </rPr>
      <t>E588A</t>
    </r>
    <r>
      <rPr>
        <b/>
        <sz val="11"/>
        <color theme="1"/>
        <rFont val="Calibri"/>
        <family val="2"/>
        <scheme val="minor"/>
      </rPr>
      <t>/UN</t>
    </r>
  </si>
  <si>
    <t>Fraction released</t>
  </si>
  <si>
    <r>
      <t>Ub-Ubc6</t>
    </r>
    <r>
      <rPr>
        <i/>
        <sz val="8"/>
        <color theme="1"/>
        <rFont val="Calibri"/>
        <family val="2"/>
        <scheme val="minor"/>
      </rPr>
      <t>C87A</t>
    </r>
    <r>
      <rPr>
        <i/>
        <sz val="11"/>
        <color theme="1"/>
        <rFont val="Calibri"/>
        <family val="2"/>
        <scheme val="minor"/>
      </rPr>
      <t xml:space="preserve"> DL680 fluorescence signal</t>
    </r>
  </si>
  <si>
    <t>rep1</t>
  </si>
  <si>
    <t>Ubc6 WT, - Ubc7</t>
  </si>
  <si>
    <t>Ubc6 WT, + Ubc7</t>
  </si>
  <si>
    <r>
      <t>Ub-Ubc6</t>
    </r>
    <r>
      <rPr>
        <sz val="8"/>
        <color theme="1"/>
        <rFont val="Calibri"/>
        <family val="2"/>
        <scheme val="minor"/>
      </rPr>
      <t>C87A</t>
    </r>
    <r>
      <rPr>
        <sz val="11"/>
        <color theme="1"/>
        <rFont val="Calibri"/>
        <family val="2"/>
        <scheme val="minor"/>
      </rPr>
      <t>, + Ubc7</t>
    </r>
  </si>
  <si>
    <t>Ubc6 DL680 fluorescence signal</t>
  </si>
  <si>
    <t>Unbound</t>
  </si>
  <si>
    <t>Fraction of unbound Ubc6</t>
  </si>
  <si>
    <t>rep2</t>
  </si>
  <si>
    <t>rep3</t>
  </si>
  <si>
    <t>Rhodamine fluorescence signal</t>
  </si>
  <si>
    <t>Fraction of unbound lipids</t>
  </si>
  <si>
    <r>
      <t>Ub-Ubc6</t>
    </r>
    <r>
      <rPr>
        <b/>
        <sz val="8"/>
        <color theme="1"/>
        <rFont val="Calibri"/>
        <family val="2"/>
        <scheme val="minor"/>
      </rPr>
      <t>C87A</t>
    </r>
    <r>
      <rPr>
        <b/>
        <sz val="11"/>
        <color theme="1"/>
        <rFont val="Calibri"/>
        <family val="2"/>
        <scheme val="minor"/>
      </rPr>
      <t>, + Ubc7</t>
    </r>
  </si>
  <si>
    <t>Statistics</t>
  </si>
  <si>
    <t>mean</t>
  </si>
  <si>
    <t>sd</t>
  </si>
  <si>
    <t>Statistics - Fraction of unbound lipids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</si>
</sst>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4" fillId="0" borderId="0" applyNumberFormat="0" applyFont="0" applyFill="0" applyBorder="0" applyAlignment="0" applyProtection="0"/>
    <xf numFmtId="0" fontId="5" fillId="0" borderId="0"/>
    <xf numFmtId="0" fontId="9" fillId="0" borderId="0" applyNumberFormat="0" applyFont="0" applyFill="0" applyBorder="0" applyAlignment="0" applyProtection="0"/>
  </cellStyleXfs>
  <cellXfs count="160">
    <xf numFmtId="0" fontId="0" fillId="0" borderId="0" xfId="0"/>
    <xf numFmtId="0" fontId="0" fillId="4" borderId="0" xfId="0" applyFill="1" applyAlignment="1">
      <alignment horizontal="center"/>
    </xf>
    <xf numFmtId="0" fontId="0" fillId="0" borderId="0" xfId="0" applyFill="1"/>
    <xf numFmtId="0" fontId="4" fillId="0" borderId="0" xfId="1" applyNumberFormat="1" applyFont="1" applyFill="1" applyBorder="1" applyAlignment="1"/>
    <xf numFmtId="1" fontId="0" fillId="0" borderId="0" xfId="0" applyNumberFormat="1"/>
    <xf numFmtId="0" fontId="4" fillId="0" borderId="0" xfId="1" applyNumberFormat="1" applyFont="1" applyFill="1" applyBorder="1" applyAlignment="1"/>
    <xf numFmtId="0" fontId="4" fillId="0" borderId="0" xfId="1" applyNumberFormat="1" applyFont="1" applyFill="1" applyBorder="1" applyAlignment="1"/>
    <xf numFmtId="0" fontId="0" fillId="5" borderId="0" xfId="0" applyFill="1" applyBorder="1" applyAlignment="1">
      <alignment horizontal="center"/>
    </xf>
    <xf numFmtId="0" fontId="0" fillId="6" borderId="0" xfId="0" quotePrefix="1" applyFill="1" applyBorder="1" applyAlignment="1">
      <alignment horizontal="center"/>
    </xf>
    <xf numFmtId="1" fontId="0" fillId="0" borderId="0" xfId="0" applyNumberFormat="1" applyBorder="1"/>
    <xf numFmtId="0" fontId="4" fillId="0" borderId="1" xfId="1" applyNumberFormat="1" applyFont="1" applyFill="1" applyBorder="1" applyAlignment="1"/>
    <xf numFmtId="1" fontId="0" fillId="0" borderId="1" xfId="0" applyNumberFormat="1" applyBorder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6" borderId="6" xfId="0" quotePrefix="1" applyFill="1" applyBorder="1" applyAlignment="1">
      <alignment horizontal="center"/>
    </xf>
    <xf numFmtId="0" fontId="4" fillId="0" borderId="5" xfId="1" applyNumberFormat="1" applyFont="1" applyFill="1" applyBorder="1" applyAlignment="1"/>
    <xf numFmtId="0" fontId="4" fillId="0" borderId="6" xfId="1" applyNumberFormat="1" applyFont="1" applyFill="1" applyBorder="1" applyAlignment="1"/>
    <xf numFmtId="1" fontId="0" fillId="0" borderId="6" xfId="0" applyNumberFormat="1" applyBorder="1"/>
    <xf numFmtId="0" fontId="4" fillId="0" borderId="7" xfId="1" applyNumberFormat="1" applyFont="1" applyFill="1" applyBorder="1" applyAlignment="1"/>
    <xf numFmtId="1" fontId="0" fillId="0" borderId="8" xfId="0" applyNumberFormat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" fontId="4" fillId="0" borderId="5" xfId="1" applyNumberFormat="1" applyFont="1" applyFill="1" applyBorder="1" applyAlignment="1"/>
    <xf numFmtId="1" fontId="4" fillId="0" borderId="6" xfId="1" applyNumberFormat="1" applyFont="1" applyFill="1" applyBorder="1" applyAlignment="1"/>
    <xf numFmtId="1" fontId="4" fillId="0" borderId="7" xfId="1" applyNumberFormat="1" applyFont="1" applyFill="1" applyBorder="1" applyAlignment="1"/>
    <xf numFmtId="1" fontId="4" fillId="0" borderId="8" xfId="1" applyNumberFormat="1" applyFont="1" applyFill="1" applyBorder="1" applyAlignment="1"/>
    <xf numFmtId="0" fontId="1" fillId="0" borderId="9" xfId="0" applyFont="1" applyBorder="1"/>
    <xf numFmtId="0" fontId="0" fillId="0" borderId="10" xfId="0" applyBorder="1"/>
    <xf numFmtId="0" fontId="4" fillId="0" borderId="9" xfId="1" applyNumberFormat="1" applyFont="1" applyFill="1" applyBorder="1" applyAlignment="1"/>
    <xf numFmtId="0" fontId="4" fillId="0" borderId="10" xfId="1" applyNumberFormat="1" applyFont="1" applyFill="1" applyBorder="1" applyAlignment="1"/>
    <xf numFmtId="0" fontId="4" fillId="0" borderId="11" xfId="1" applyNumberFormat="1" applyFont="1" applyFill="1" applyBorder="1" applyAlignment="1"/>
    <xf numFmtId="1" fontId="4" fillId="0" borderId="9" xfId="1" applyNumberFormat="1" applyFont="1" applyFill="1" applyBorder="1" applyAlignment="1"/>
    <xf numFmtId="1" fontId="4" fillId="0" borderId="11" xfId="1" applyNumberFormat="1" applyFont="1" applyFill="1" applyBorder="1" applyAlignment="1"/>
    <xf numFmtId="0" fontId="1" fillId="0" borderId="2" xfId="0" applyFont="1" applyBorder="1" applyAlignment="1">
      <alignment vertical="center"/>
    </xf>
    <xf numFmtId="0" fontId="1" fillId="0" borderId="4" xfId="0" quotePrefix="1" applyFont="1" applyBorder="1"/>
    <xf numFmtId="0" fontId="1" fillId="0" borderId="5" xfId="0" applyFont="1" applyBorder="1" applyAlignment="1">
      <alignment vertical="center"/>
    </xf>
    <xf numFmtId="0" fontId="1" fillId="0" borderId="6" xfId="0" applyFont="1" applyBorder="1"/>
    <xf numFmtId="0" fontId="1" fillId="0" borderId="7" xfId="0" applyFont="1" applyBorder="1" applyAlignment="1">
      <alignment vertical="center"/>
    </xf>
    <xf numFmtId="0" fontId="1" fillId="0" borderId="8" xfId="0" applyFont="1" applyBorder="1"/>
    <xf numFmtId="0" fontId="0" fillId="3" borderId="1" xfId="0" applyFill="1" applyBorder="1" applyAlignment="1">
      <alignment horizontal="center"/>
    </xf>
    <xf numFmtId="168" fontId="0" fillId="0" borderId="5" xfId="0" applyNumberFormat="1" applyBorder="1"/>
    <xf numFmtId="168" fontId="0" fillId="0" borderId="0" xfId="0" applyNumberFormat="1" applyBorder="1"/>
    <xf numFmtId="168" fontId="0" fillId="0" borderId="6" xfId="0" applyNumberFormat="1" applyBorder="1"/>
    <xf numFmtId="168" fontId="0" fillId="0" borderId="7" xfId="0" applyNumberFormat="1" applyBorder="1"/>
    <xf numFmtId="168" fontId="0" fillId="0" borderId="1" xfId="0" applyNumberFormat="1" applyBorder="1"/>
    <xf numFmtId="168" fontId="0" fillId="0" borderId="8" xfId="0" applyNumberFormat="1" applyBorder="1"/>
    <xf numFmtId="0" fontId="1" fillId="0" borderId="12" xfId="0" quotePrefix="1" applyFont="1" applyBorder="1"/>
    <xf numFmtId="168" fontId="0" fillId="0" borderId="2" xfId="0" applyNumberFormat="1" applyBorder="1"/>
    <xf numFmtId="168" fontId="0" fillId="0" borderId="3" xfId="0" applyNumberFormat="1" applyBorder="1"/>
    <xf numFmtId="168" fontId="0" fillId="0" borderId="4" xfId="0" applyNumberFormat="1" applyBorder="1"/>
    <xf numFmtId="0" fontId="1" fillId="0" borderId="13" xfId="0" applyFont="1" applyBorder="1"/>
    <xf numFmtId="0" fontId="1" fillId="0" borderId="14" xfId="0" applyFont="1" applyBorder="1"/>
    <xf numFmtId="0" fontId="4" fillId="0" borderId="0" xfId="1" applyNumberFormat="1" applyFont="1" applyFill="1" applyBorder="1" applyAlignment="1"/>
    <xf numFmtId="1" fontId="4" fillId="0" borderId="0" xfId="1" applyNumberFormat="1" applyFont="1" applyFill="1" applyBorder="1" applyAlignment="1"/>
    <xf numFmtId="1" fontId="1" fillId="0" borderId="0" xfId="0" applyNumberFormat="1" applyFont="1" applyAlignment="1">
      <alignment horizontal="center"/>
    </xf>
    <xf numFmtId="1" fontId="1" fillId="3" borderId="0" xfId="0" applyNumberFormat="1" applyFont="1" applyFill="1" applyAlignment="1">
      <alignment horizontal="center"/>
    </xf>
    <xf numFmtId="1" fontId="1" fillId="0" borderId="0" xfId="0" applyNumberFormat="1" applyFont="1" applyFill="1" applyAlignment="1"/>
    <xf numFmtId="1" fontId="1" fillId="7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center"/>
    </xf>
    <xf numFmtId="168" fontId="4" fillId="0" borderId="0" xfId="1" applyNumberFormat="1" applyFont="1" applyFill="1" applyBorder="1" applyAlignment="1"/>
    <xf numFmtId="0" fontId="6" fillId="3" borderId="0" xfId="0" applyFont="1" applyFill="1" applyAlignment="1">
      <alignment horizontal="center"/>
    </xf>
    <xf numFmtId="0" fontId="6" fillId="0" borderId="0" xfId="0" applyFont="1" applyFill="1" applyAlignment="1"/>
    <xf numFmtId="2" fontId="0" fillId="0" borderId="0" xfId="0" applyNumberFormat="1"/>
    <xf numFmtId="0" fontId="8" fillId="0" borderId="0" xfId="0" applyFont="1"/>
    <xf numFmtId="0" fontId="6" fillId="0" borderId="0" xfId="0" applyFont="1" applyFill="1" applyAlignment="1">
      <alignment horizontal="center"/>
    </xf>
    <xf numFmtId="0" fontId="1" fillId="0" borderId="0" xfId="0" applyFont="1" applyAlignment="1"/>
    <xf numFmtId="0" fontId="1" fillId="0" borderId="0" xfId="0" applyFont="1" applyBorder="1"/>
    <xf numFmtId="0" fontId="1" fillId="0" borderId="2" xfId="0" applyFont="1" applyBorder="1"/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1" fillId="0" borderId="5" xfId="0" applyFont="1" applyBorder="1"/>
    <xf numFmtId="1" fontId="0" fillId="0" borderId="0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1" fillId="0" borderId="5" xfId="0" quotePrefix="1" applyFont="1" applyBorder="1"/>
    <xf numFmtId="0" fontId="1" fillId="0" borderId="7" xfId="0" applyFont="1" applyBorder="1"/>
    <xf numFmtId="1" fontId="0" fillId="0" borderId="1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2" fontId="0" fillId="0" borderId="2" xfId="0" applyNumberFormat="1" applyBorder="1"/>
    <xf numFmtId="0" fontId="0" fillId="0" borderId="3" xfId="0" applyBorder="1"/>
    <xf numFmtId="0" fontId="0" fillId="0" borderId="4" xfId="0" applyBorder="1"/>
    <xf numFmtId="2" fontId="0" fillId="0" borderId="5" xfId="0" applyNumberFormat="1" applyBorder="1"/>
    <xf numFmtId="2" fontId="0" fillId="0" borderId="0" xfId="0" applyNumberFormat="1" applyBorder="1"/>
    <xf numFmtId="2" fontId="0" fillId="0" borderId="6" xfId="0" applyNumberFormat="1" applyBorder="1"/>
    <xf numFmtId="2" fontId="0" fillId="0" borderId="7" xfId="0" applyNumberFormat="1" applyBorder="1"/>
    <xf numFmtId="2" fontId="0" fillId="0" borderId="1" xfId="0" applyNumberFormat="1" applyBorder="1"/>
    <xf numFmtId="2" fontId="0" fillId="0" borderId="8" xfId="0" applyNumberFormat="1" applyBorder="1"/>
    <xf numFmtId="0" fontId="0" fillId="0" borderId="0" xfId="0" applyNumberFormat="1" applyFont="1" applyFill="1" applyBorder="1" applyAlignment="1"/>
    <xf numFmtId="0" fontId="1" fillId="0" borderId="3" xfId="0" quotePrefix="1" applyFont="1" applyBorder="1"/>
    <xf numFmtId="0" fontId="1" fillId="0" borderId="1" xfId="0" applyFont="1" applyBorder="1"/>
    <xf numFmtId="0" fontId="0" fillId="0" borderId="5" xfId="0" applyNumberFormat="1" applyFont="1" applyFill="1" applyBorder="1" applyAlignment="1"/>
    <xf numFmtId="0" fontId="0" fillId="0" borderId="6" xfId="0" applyNumberFormat="1" applyFont="1" applyFill="1" applyBorder="1" applyAlignment="1"/>
    <xf numFmtId="0" fontId="0" fillId="0" borderId="7" xfId="0" applyNumberFormat="1" applyFont="1" applyFill="1" applyBorder="1" applyAlignment="1"/>
    <xf numFmtId="0" fontId="0" fillId="0" borderId="1" xfId="0" applyNumberFormat="1" applyFont="1" applyFill="1" applyBorder="1" applyAlignment="1"/>
    <xf numFmtId="0" fontId="0" fillId="0" borderId="8" xfId="0" applyNumberFormat="1" applyFont="1" applyFill="1" applyBorder="1" applyAlignment="1"/>
    <xf numFmtId="0" fontId="0" fillId="0" borderId="9" xfId="0" applyNumberFormat="1" applyFont="1" applyFill="1" applyBorder="1" applyAlignment="1"/>
    <xf numFmtId="0" fontId="0" fillId="0" borderId="10" xfId="0" applyNumberFormat="1" applyFont="1" applyFill="1" applyBorder="1" applyAlignment="1"/>
    <xf numFmtId="0" fontId="0" fillId="0" borderId="11" xfId="0" applyNumberFormat="1" applyFont="1" applyFill="1" applyBorder="1" applyAlignment="1"/>
    <xf numFmtId="0" fontId="1" fillId="0" borderId="2" xfId="0" quotePrefix="1" applyFont="1" applyBorder="1"/>
    <xf numFmtId="2" fontId="4" fillId="0" borderId="0" xfId="1" applyNumberFormat="1" applyFont="1" applyFill="1" applyBorder="1" applyAlignment="1"/>
    <xf numFmtId="1" fontId="0" fillId="0" borderId="2" xfId="0" applyNumberFormat="1" applyBorder="1" applyAlignment="1">
      <alignment horizontal="center"/>
    </xf>
    <xf numFmtId="0" fontId="0" fillId="0" borderId="0" xfId="0"/>
    <xf numFmtId="1" fontId="0" fillId="0" borderId="0" xfId="0" applyNumberFormat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0" xfId="0" applyBorder="1"/>
    <xf numFmtId="0" fontId="9" fillId="0" borderId="0" xfId="3" applyNumberFormat="1" applyFont="1" applyFill="1" applyBorder="1" applyAlignment="1"/>
    <xf numFmtId="0" fontId="9" fillId="0" borderId="0" xfId="3" applyNumberFormat="1" applyFont="1" applyFill="1" applyBorder="1" applyAlignment="1"/>
    <xf numFmtId="0" fontId="9" fillId="0" borderId="2" xfId="3" applyNumberFormat="1" applyFont="1" applyFill="1" applyBorder="1" applyAlignment="1"/>
    <xf numFmtId="0" fontId="9" fillId="0" borderId="3" xfId="3" applyNumberFormat="1" applyFont="1" applyFill="1" applyBorder="1" applyAlignment="1"/>
    <xf numFmtId="0" fontId="9" fillId="0" borderId="4" xfId="3" applyNumberFormat="1" applyFont="1" applyFill="1" applyBorder="1" applyAlignment="1"/>
    <xf numFmtId="0" fontId="9" fillId="0" borderId="5" xfId="3" applyNumberFormat="1" applyFont="1" applyFill="1" applyBorder="1" applyAlignment="1"/>
    <xf numFmtId="0" fontId="9" fillId="0" borderId="6" xfId="3" applyNumberFormat="1" applyFont="1" applyFill="1" applyBorder="1" applyAlignment="1"/>
    <xf numFmtId="0" fontId="9" fillId="0" borderId="7" xfId="3" applyNumberFormat="1" applyFont="1" applyFill="1" applyBorder="1" applyAlignment="1"/>
    <xf numFmtId="0" fontId="9" fillId="0" borderId="1" xfId="3" applyNumberFormat="1" applyFont="1" applyFill="1" applyBorder="1" applyAlignment="1"/>
    <xf numFmtId="0" fontId="9" fillId="0" borderId="8" xfId="3" applyNumberFormat="1" applyFont="1" applyFill="1" applyBorder="1" applyAlignment="1"/>
    <xf numFmtId="1" fontId="0" fillId="0" borderId="5" xfId="0" applyNumberFormat="1" applyBorder="1"/>
    <xf numFmtId="1" fontId="0" fillId="0" borderId="7" xfId="0" applyNumberFormat="1" applyBorder="1"/>
    <xf numFmtId="0" fontId="9" fillId="0" borderId="0" xfId="3" applyNumberFormat="1" applyFont="1" applyFill="1" applyBorder="1" applyAlignment="1"/>
    <xf numFmtId="0" fontId="1" fillId="0" borderId="0" xfId="0" applyFont="1" applyFill="1" applyAlignment="1"/>
    <xf numFmtId="1" fontId="0" fillId="0" borderId="0" xfId="0" applyNumberFormat="1" applyFill="1" applyBorder="1" applyAlignment="1">
      <alignment horizontal="center"/>
    </xf>
    <xf numFmtId="0" fontId="1" fillId="0" borderId="12" xfId="0" applyFont="1" applyBorder="1"/>
    <xf numFmtId="0" fontId="1" fillId="0" borderId="13" xfId="0" quotePrefix="1" applyFont="1" applyBorder="1"/>
    <xf numFmtId="0" fontId="0" fillId="0" borderId="2" xfId="0" applyBorder="1"/>
    <xf numFmtId="0" fontId="0" fillId="0" borderId="6" xfId="0" applyBorder="1"/>
    <xf numFmtId="0" fontId="0" fillId="0" borderId="1" xfId="0" applyBorder="1"/>
    <xf numFmtId="0" fontId="0" fillId="0" borderId="8" xfId="0" applyBorder="1"/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8" fillId="0" borderId="2" xfId="0" applyFont="1" applyBorder="1"/>
    <xf numFmtId="0" fontId="6" fillId="4" borderId="3" xfId="0" applyFont="1" applyFill="1" applyBorder="1" applyAlignment="1">
      <alignment horizontal="center"/>
    </xf>
    <xf numFmtId="0" fontId="6" fillId="3" borderId="4" xfId="0" applyFont="1" applyFill="1" applyBorder="1" applyAlignment="1"/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0" xfId="2" applyBorder="1"/>
    <xf numFmtId="0" fontId="5" fillId="0" borderId="1" xfId="2" applyBorder="1"/>
    <xf numFmtId="2" fontId="4" fillId="0" borderId="1" xfId="1" applyNumberFormat="1" applyFont="1" applyFill="1" applyBorder="1" applyAlignme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6" borderId="15" xfId="0" quotePrefix="1" applyFill="1" applyBorder="1" applyAlignment="1">
      <alignment horizontal="center"/>
    </xf>
    <xf numFmtId="0" fontId="0" fillId="6" borderId="16" xfId="0" quotePrefix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opLeftCell="B1" zoomScale="115" zoomScaleNormal="115" workbookViewId="0">
      <selection activeCell="L5" sqref="L5"/>
    </sheetView>
  </sheetViews>
  <sheetFormatPr defaultRowHeight="14.25" x14ac:dyDescent="0.45"/>
  <cols>
    <col min="1" max="1" width="12.53125" customWidth="1"/>
    <col min="2" max="2" width="14.73046875" customWidth="1"/>
    <col min="5" max="5" width="12.33203125" customWidth="1"/>
    <col min="6" max="6" width="12.86328125" customWidth="1"/>
    <col min="11" max="11" width="13.46484375" customWidth="1"/>
    <col min="14" max="14" width="11.9296875" customWidth="1"/>
    <col min="15" max="15" width="12.59765625" customWidth="1"/>
  </cols>
  <sheetData>
    <row r="1" spans="1:17" x14ac:dyDescent="0.45">
      <c r="C1" s="1" t="s">
        <v>12</v>
      </c>
      <c r="D1" s="1"/>
      <c r="E1" s="1"/>
      <c r="F1" s="1"/>
      <c r="G1" s="1"/>
      <c r="H1" s="1"/>
      <c r="L1" s="41" t="s">
        <v>15</v>
      </c>
      <c r="M1" s="41"/>
      <c r="N1" s="41"/>
      <c r="O1" s="41"/>
      <c r="P1" s="41"/>
      <c r="Q1" s="41"/>
    </row>
    <row r="2" spans="1:17" x14ac:dyDescent="0.45">
      <c r="C2" s="12" t="s">
        <v>4</v>
      </c>
      <c r="D2" s="13"/>
      <c r="E2" s="13"/>
      <c r="F2" s="14"/>
      <c r="G2" s="12" t="s">
        <v>11</v>
      </c>
      <c r="H2" s="14"/>
      <c r="L2" s="12" t="s">
        <v>4</v>
      </c>
      <c r="M2" s="13"/>
      <c r="N2" s="13"/>
      <c r="O2" s="14"/>
      <c r="P2" s="12" t="s">
        <v>11</v>
      </c>
      <c r="Q2" s="14"/>
    </row>
    <row r="3" spans="1:17" x14ac:dyDescent="0.45">
      <c r="C3" s="15" t="s">
        <v>5</v>
      </c>
      <c r="D3" s="7" t="s">
        <v>6</v>
      </c>
      <c r="E3" s="8" t="s">
        <v>7</v>
      </c>
      <c r="F3" s="16" t="s">
        <v>8</v>
      </c>
      <c r="G3" s="22" t="s">
        <v>9</v>
      </c>
      <c r="H3" s="23" t="s">
        <v>10</v>
      </c>
      <c r="L3" s="15" t="s">
        <v>5</v>
      </c>
      <c r="M3" s="7" t="s">
        <v>6</v>
      </c>
      <c r="N3" s="8" t="s">
        <v>7</v>
      </c>
      <c r="O3" s="16" t="s">
        <v>8</v>
      </c>
      <c r="P3" s="22" t="s">
        <v>9</v>
      </c>
      <c r="Q3" s="23" t="s">
        <v>10</v>
      </c>
    </row>
    <row r="4" spans="1:17" x14ac:dyDescent="0.45">
      <c r="A4" s="28" t="s">
        <v>13</v>
      </c>
      <c r="B4" s="29"/>
      <c r="C4" s="30">
        <v>54080.466720015917</v>
      </c>
      <c r="D4" s="31">
        <v>18503.999753146702</v>
      </c>
      <c r="E4" s="31">
        <v>79200</v>
      </c>
      <c r="F4" s="32">
        <v>8150</v>
      </c>
      <c r="G4" s="33">
        <v>58135.934443721068</v>
      </c>
      <c r="H4" s="34">
        <v>42237.28717312283</v>
      </c>
      <c r="K4" s="48" t="s">
        <v>2</v>
      </c>
      <c r="L4" s="49">
        <f>C5/C$4</f>
        <v>4.2458192422641344E-2</v>
      </c>
      <c r="M4" s="50">
        <f t="shared" ref="M4:Q8" si="0">D5/D$4</f>
        <v>0.13570258671650168</v>
      </c>
      <c r="N4" s="50">
        <f t="shared" si="0"/>
        <v>5.3787878787878787E-2</v>
      </c>
      <c r="O4" s="51">
        <f t="shared" si="0"/>
        <v>7.2147239263803675E-2</v>
      </c>
      <c r="P4" s="49">
        <f t="shared" si="0"/>
        <v>2.010391652474354E-2</v>
      </c>
      <c r="Q4" s="51">
        <f t="shared" si="0"/>
        <v>8.6347207546951105E-2</v>
      </c>
    </row>
    <row r="5" spans="1:17" x14ac:dyDescent="0.45">
      <c r="A5" s="35" t="s">
        <v>14</v>
      </c>
      <c r="B5" s="36" t="s">
        <v>2</v>
      </c>
      <c r="C5" s="17">
        <v>2296.1588623046873</v>
      </c>
      <c r="D5" s="6">
        <v>2511.0406311035158</v>
      </c>
      <c r="E5" s="6">
        <v>4260</v>
      </c>
      <c r="F5" s="18">
        <v>588</v>
      </c>
      <c r="G5" s="24">
        <v>1168.7599731445312</v>
      </c>
      <c r="H5" s="25">
        <v>3647.0718017578124</v>
      </c>
      <c r="K5" s="52" t="s">
        <v>3</v>
      </c>
      <c r="L5" s="42">
        <f t="shared" ref="L5:L8" si="1">C6/C$4</f>
        <v>6.71772444523248E-2</v>
      </c>
      <c r="M5" s="43">
        <f t="shared" si="0"/>
        <v>0.33608407271334673</v>
      </c>
      <c r="N5" s="43">
        <f t="shared" si="0"/>
        <v>6.9823232323232329E-2</v>
      </c>
      <c r="O5" s="44">
        <f t="shared" si="0"/>
        <v>8.7607361963190189E-2</v>
      </c>
      <c r="P5" s="42">
        <f t="shared" si="0"/>
        <v>3.1565453138535253E-2</v>
      </c>
      <c r="Q5" s="44">
        <f t="shared" si="0"/>
        <v>0.44858131613090091</v>
      </c>
    </row>
    <row r="6" spans="1:17" x14ac:dyDescent="0.45">
      <c r="A6" s="37"/>
      <c r="B6" s="38" t="s">
        <v>3</v>
      </c>
      <c r="C6" s="17">
        <v>3632.9767329463252</v>
      </c>
      <c r="D6" s="6">
        <v>6218.8995985243055</v>
      </c>
      <c r="E6" s="6">
        <v>5530</v>
      </c>
      <c r="F6" s="18">
        <v>714</v>
      </c>
      <c r="G6" s="24">
        <v>1835.087114348235</v>
      </c>
      <c r="H6" s="25">
        <v>18946.857869918258</v>
      </c>
      <c r="K6" s="52" t="s">
        <v>0</v>
      </c>
      <c r="L6" s="42">
        <f t="shared" si="1"/>
        <v>4.1896546291108859E-2</v>
      </c>
      <c r="M6" s="43">
        <f t="shared" si="0"/>
        <v>0.12807609079164417</v>
      </c>
      <c r="N6" s="43"/>
      <c r="O6" s="44"/>
      <c r="P6" s="42">
        <f t="shared" si="0"/>
        <v>2.5047399089643388E-2</v>
      </c>
      <c r="Q6" s="44">
        <f t="shared" si="0"/>
        <v>0.11035784289458171</v>
      </c>
    </row>
    <row r="7" spans="1:17" x14ac:dyDescent="0.45">
      <c r="A7" s="37"/>
      <c r="B7" s="38" t="s">
        <v>0</v>
      </c>
      <c r="C7" s="17">
        <v>2265.784777379919</v>
      </c>
      <c r="D7" s="6">
        <v>2369.9199523925781</v>
      </c>
      <c r="E7" s="9"/>
      <c r="F7" s="19"/>
      <c r="G7" s="24">
        <v>1456.1539514612268</v>
      </c>
      <c r="H7" s="25">
        <v>4661.2159021448206</v>
      </c>
      <c r="K7" s="52" t="s">
        <v>1</v>
      </c>
      <c r="L7" s="42">
        <f t="shared" si="1"/>
        <v>3.9285673768117396E-2</v>
      </c>
      <c r="M7" s="43">
        <f t="shared" si="0"/>
        <v>0.10624011948773858</v>
      </c>
      <c r="N7" s="43"/>
      <c r="O7" s="44"/>
      <c r="P7" s="42">
        <f t="shared" si="0"/>
        <v>2.2068796956275987E-2</v>
      </c>
      <c r="Q7" s="44">
        <f t="shared" si="0"/>
        <v>6.7213233057054511E-2</v>
      </c>
    </row>
    <row r="8" spans="1:17" x14ac:dyDescent="0.45">
      <c r="A8" s="37"/>
      <c r="B8" s="38" t="s">
        <v>1</v>
      </c>
      <c r="C8" s="17">
        <v>2124.5875727900752</v>
      </c>
      <c r="D8" s="6">
        <v>1965.8671447753907</v>
      </c>
      <c r="E8" s="9"/>
      <c r="F8" s="19"/>
      <c r="G8" s="24">
        <v>1282.9901331018518</v>
      </c>
      <c r="H8" s="25">
        <v>2838.9046264648437</v>
      </c>
      <c r="K8" s="40" t="s">
        <v>17</v>
      </c>
      <c r="L8" s="45">
        <f t="shared" si="1"/>
        <v>4.7639680336842828E-2</v>
      </c>
      <c r="M8" s="46">
        <f t="shared" si="0"/>
        <v>0.13374546161830089</v>
      </c>
      <c r="N8" s="46"/>
      <c r="O8" s="47"/>
      <c r="P8" s="45">
        <f t="shared" si="0"/>
        <v>3.1198194142546976E-2</v>
      </c>
      <c r="Q8" s="47">
        <f t="shared" si="0"/>
        <v>0.12981163237686677</v>
      </c>
    </row>
    <row r="9" spans="1:17" x14ac:dyDescent="0.45">
      <c r="A9" s="39"/>
      <c r="B9" s="40" t="s">
        <v>17</v>
      </c>
      <c r="C9" s="20">
        <v>2576.3761470088252</v>
      </c>
      <c r="D9" s="10">
        <v>2474.8259887695313</v>
      </c>
      <c r="E9" s="11"/>
      <c r="F9" s="21"/>
      <c r="G9" s="26">
        <v>1813.7361694335937</v>
      </c>
      <c r="H9" s="27">
        <v>5482.8911951135706</v>
      </c>
    </row>
    <row r="11" spans="1:17" x14ac:dyDescent="0.45">
      <c r="C11" s="5"/>
      <c r="H11" s="3"/>
    </row>
    <row r="16" spans="1:17" x14ac:dyDescent="0.45">
      <c r="D16" s="6"/>
    </row>
    <row r="18" spans="3:3" x14ac:dyDescent="0.45">
      <c r="C18" s="5"/>
    </row>
  </sheetData>
  <mergeCells count="7">
    <mergeCell ref="L2:O2"/>
    <mergeCell ref="P2:Q2"/>
    <mergeCell ref="L1:Q1"/>
    <mergeCell ref="C2:F2"/>
    <mergeCell ref="G2:H2"/>
    <mergeCell ref="C1:H1"/>
    <mergeCell ref="A5:A9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Q10" sqref="Q10"/>
    </sheetView>
  </sheetViews>
  <sheetFormatPr defaultRowHeight="14.25" x14ac:dyDescent="0.45"/>
  <cols>
    <col min="2" max="2" width="12.6640625" bestFit="1" customWidth="1"/>
    <col min="5" max="5" width="13.1328125" customWidth="1"/>
    <col min="6" max="6" width="12.33203125" customWidth="1"/>
    <col min="11" max="11" width="13.53125" customWidth="1"/>
    <col min="14" max="14" width="12.3984375" customWidth="1"/>
    <col min="15" max="15" width="12.53125" customWidth="1"/>
  </cols>
  <sheetData>
    <row r="1" spans="1:17" x14ac:dyDescent="0.45">
      <c r="C1" s="1" t="s">
        <v>12</v>
      </c>
      <c r="D1" s="1"/>
      <c r="E1" s="1"/>
      <c r="F1" s="1"/>
      <c r="G1" s="1"/>
      <c r="H1" s="1"/>
      <c r="L1" s="41" t="s">
        <v>15</v>
      </c>
      <c r="M1" s="41"/>
      <c r="N1" s="41"/>
      <c r="O1" s="41"/>
      <c r="P1" s="41"/>
      <c r="Q1" s="41"/>
    </row>
    <row r="2" spans="1:17" x14ac:dyDescent="0.45">
      <c r="C2" s="12" t="s">
        <v>4</v>
      </c>
      <c r="D2" s="13"/>
      <c r="E2" s="13"/>
      <c r="F2" s="14"/>
      <c r="G2" s="12" t="s">
        <v>11</v>
      </c>
      <c r="H2" s="14"/>
      <c r="L2" s="12" t="s">
        <v>4</v>
      </c>
      <c r="M2" s="13"/>
      <c r="N2" s="13"/>
      <c r="O2" s="14"/>
      <c r="P2" s="12" t="s">
        <v>11</v>
      </c>
      <c r="Q2" s="14"/>
    </row>
    <row r="3" spans="1:17" x14ac:dyDescent="0.45">
      <c r="C3" s="15" t="s">
        <v>5</v>
      </c>
      <c r="D3" s="7" t="s">
        <v>6</v>
      </c>
      <c r="E3" s="8" t="s">
        <v>7</v>
      </c>
      <c r="F3" s="16" t="s">
        <v>8</v>
      </c>
      <c r="G3" s="22" t="s">
        <v>9</v>
      </c>
      <c r="H3" s="23" t="s">
        <v>10</v>
      </c>
      <c r="L3" s="15" t="s">
        <v>5</v>
      </c>
      <c r="M3" s="7" t="s">
        <v>6</v>
      </c>
      <c r="N3" s="8" t="s">
        <v>7</v>
      </c>
      <c r="O3" s="16" t="s">
        <v>8</v>
      </c>
      <c r="P3" s="22" t="s">
        <v>9</v>
      </c>
      <c r="Q3" s="23" t="s">
        <v>10</v>
      </c>
    </row>
    <row r="4" spans="1:17" x14ac:dyDescent="0.45">
      <c r="A4" s="28" t="s">
        <v>13</v>
      </c>
      <c r="B4" s="29"/>
      <c r="C4" s="96">
        <v>80119.362295297469</v>
      </c>
      <c r="D4" s="97">
        <v>11131.06700016902</v>
      </c>
      <c r="E4" s="97">
        <v>85500</v>
      </c>
      <c r="F4" s="97">
        <v>4480</v>
      </c>
      <c r="G4" s="96">
        <v>72100</v>
      </c>
      <c r="H4" s="98">
        <v>22300</v>
      </c>
      <c r="K4" s="99" t="s">
        <v>2</v>
      </c>
      <c r="L4" s="49">
        <f>C5/C$4</f>
        <v>1.8895377278245452E-2</v>
      </c>
      <c r="M4" s="50">
        <f>D5/D$4</f>
        <v>0.11502547439410703</v>
      </c>
      <c r="N4" s="50">
        <f t="shared" ref="N4:O5" si="0">E5/E$4</f>
        <v>3.6023391812865499E-2</v>
      </c>
      <c r="O4" s="51">
        <f t="shared" si="0"/>
        <v>9.330357142857143E-2</v>
      </c>
      <c r="P4" s="50">
        <f t="shared" ref="P4:P5" si="1">G5/G$4</f>
        <v>1.9001386962552012E-2</v>
      </c>
      <c r="Q4" s="51">
        <f t="shared" ref="Q4:Q5" si="2">H5/H$4</f>
        <v>8.7892376681614356E-2</v>
      </c>
    </row>
    <row r="5" spans="1:17" x14ac:dyDescent="0.45">
      <c r="A5" s="35" t="s">
        <v>14</v>
      </c>
      <c r="B5" s="89" t="s">
        <v>2</v>
      </c>
      <c r="C5" s="91">
        <v>1513.8855778620793</v>
      </c>
      <c r="D5" s="88">
        <v>1280.3562622070313</v>
      </c>
      <c r="E5" s="88">
        <v>3080</v>
      </c>
      <c r="F5" s="88">
        <v>418</v>
      </c>
      <c r="G5" s="91">
        <v>1370</v>
      </c>
      <c r="H5" s="92">
        <v>1960</v>
      </c>
      <c r="K5" s="72" t="s">
        <v>3</v>
      </c>
      <c r="L5" s="42">
        <f t="shared" ref="L5:M8" si="3">C6/C$4</f>
        <v>3.3727930075772017E-2</v>
      </c>
      <c r="M5" s="43">
        <f t="shared" si="3"/>
        <v>0.36258865608303265</v>
      </c>
      <c r="N5" s="43">
        <f t="shared" si="0"/>
        <v>3.2280701754385965E-2</v>
      </c>
      <c r="O5" s="44">
        <f t="shared" si="0"/>
        <v>0.11004464285714285</v>
      </c>
      <c r="P5" s="43">
        <f t="shared" si="1"/>
        <v>3.4257975034674065E-2</v>
      </c>
      <c r="Q5" s="44">
        <f t="shared" si="2"/>
        <v>0.48878923766816146</v>
      </c>
    </row>
    <row r="6" spans="1:17" x14ac:dyDescent="0.45">
      <c r="A6" s="37"/>
      <c r="B6" s="68" t="s">
        <v>3</v>
      </c>
      <c r="C6" s="91">
        <v>2702.2602492112378</v>
      </c>
      <c r="D6" s="88">
        <v>4035.9986243614785</v>
      </c>
      <c r="E6" s="88">
        <v>2760</v>
      </c>
      <c r="F6" s="88">
        <v>493</v>
      </c>
      <c r="G6" s="91">
        <v>2470</v>
      </c>
      <c r="H6" s="92">
        <v>10900</v>
      </c>
      <c r="K6" s="72" t="s">
        <v>0</v>
      </c>
      <c r="L6" s="42">
        <f t="shared" si="3"/>
        <v>2.2024583159758859E-2</v>
      </c>
      <c r="M6" s="43">
        <f t="shared" si="3"/>
        <v>0.11807699935544361</v>
      </c>
      <c r="N6" s="43"/>
      <c r="O6" s="44"/>
      <c r="P6" s="43">
        <f t="shared" ref="P6:P8" si="4">G7/G$4</f>
        <v>1.9001386962552012E-2</v>
      </c>
      <c r="Q6" s="44">
        <f t="shared" ref="Q6:Q8" si="5">H7/H$4</f>
        <v>9.1031390134529142E-2</v>
      </c>
    </row>
    <row r="7" spans="1:17" x14ac:dyDescent="0.45">
      <c r="A7" s="37"/>
      <c r="B7" s="68" t="s">
        <v>0</v>
      </c>
      <c r="C7" s="91">
        <v>1764.5955575796274</v>
      </c>
      <c r="D7" s="88">
        <v>1314.3229910043569</v>
      </c>
      <c r="E7" s="9"/>
      <c r="F7" s="9"/>
      <c r="G7" s="91">
        <v>1370</v>
      </c>
      <c r="H7" s="92">
        <v>2030</v>
      </c>
      <c r="K7" s="72" t="s">
        <v>1</v>
      </c>
      <c r="L7" s="42">
        <f t="shared" si="3"/>
        <v>1.7352614814178442E-2</v>
      </c>
      <c r="M7" s="43">
        <f t="shared" si="3"/>
        <v>7.6240618271954969E-2</v>
      </c>
      <c r="N7" s="43"/>
      <c r="O7" s="44"/>
      <c r="P7" s="43">
        <f t="shared" si="4"/>
        <v>1.5117891816920944E-2</v>
      </c>
      <c r="Q7" s="44">
        <f t="shared" si="5"/>
        <v>5.2466367713004482E-2</v>
      </c>
    </row>
    <row r="8" spans="1:17" x14ac:dyDescent="0.45">
      <c r="A8" s="37"/>
      <c r="B8" s="68" t="s">
        <v>1</v>
      </c>
      <c r="C8" s="91">
        <v>1390.2804330679087</v>
      </c>
      <c r="D8" s="88">
        <v>848.63943011944116</v>
      </c>
      <c r="E8" s="9"/>
      <c r="F8" s="9"/>
      <c r="G8" s="91">
        <v>1090</v>
      </c>
      <c r="H8" s="92">
        <v>1170</v>
      </c>
      <c r="K8" s="76" t="s">
        <v>17</v>
      </c>
      <c r="L8" s="45">
        <f t="shared" si="3"/>
        <v>1.9744373472238359E-2</v>
      </c>
      <c r="M8" s="46">
        <f t="shared" si="3"/>
        <v>0.10585942883510618</v>
      </c>
      <c r="N8" s="46"/>
      <c r="O8" s="47"/>
      <c r="P8" s="46">
        <f t="shared" si="4"/>
        <v>1.9001386962552012E-2</v>
      </c>
      <c r="Q8" s="47">
        <f t="shared" si="5"/>
        <v>8.6547085201793716E-2</v>
      </c>
    </row>
    <row r="9" spans="1:17" x14ac:dyDescent="0.45">
      <c r="A9" s="39"/>
      <c r="B9" s="90" t="s">
        <v>17</v>
      </c>
      <c r="C9" s="93">
        <v>1581.9066115159255</v>
      </c>
      <c r="D9" s="94">
        <v>1178.3283949631912</v>
      </c>
      <c r="E9" s="11"/>
      <c r="F9" s="11"/>
      <c r="G9" s="93">
        <v>1370</v>
      </c>
      <c r="H9" s="95">
        <v>1930</v>
      </c>
    </row>
    <row r="12" spans="1:17" x14ac:dyDescent="0.45">
      <c r="E12" s="88"/>
    </row>
    <row r="17" spans="2:7" x14ac:dyDescent="0.45">
      <c r="G17" s="88"/>
    </row>
    <row r="20" spans="2:7" x14ac:dyDescent="0.45">
      <c r="B20" s="88"/>
    </row>
    <row r="24" spans="2:7" x14ac:dyDescent="0.45">
      <c r="G24" s="88"/>
    </row>
    <row r="27" spans="2:7" x14ac:dyDescent="0.45">
      <c r="B27" s="88"/>
    </row>
  </sheetData>
  <mergeCells count="7">
    <mergeCell ref="A5:A9"/>
    <mergeCell ref="C1:H1"/>
    <mergeCell ref="L1:Q1"/>
    <mergeCell ref="C2:F2"/>
    <mergeCell ref="G2:H2"/>
    <mergeCell ref="L2:O2"/>
    <mergeCell ref="P2:Q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opLeftCell="C1" workbookViewId="0">
      <selection activeCell="K1" sqref="K1:Q8"/>
    </sheetView>
  </sheetViews>
  <sheetFormatPr defaultRowHeight="14.25" x14ac:dyDescent="0.45"/>
  <cols>
    <col min="2" max="2" width="13.1328125" customWidth="1"/>
    <col min="5" max="5" width="12.1328125" customWidth="1"/>
    <col min="6" max="6" width="13.53125" customWidth="1"/>
    <col min="11" max="11" width="12.6640625" bestFit="1" customWidth="1"/>
    <col min="14" max="14" width="12.3984375" customWidth="1"/>
    <col min="15" max="15" width="11.6640625" bestFit="1" customWidth="1"/>
  </cols>
  <sheetData>
    <row r="1" spans="1:17" x14ac:dyDescent="0.45">
      <c r="C1" s="1" t="s">
        <v>12</v>
      </c>
      <c r="D1" s="1"/>
      <c r="E1" s="1"/>
      <c r="F1" s="1"/>
      <c r="G1" s="1"/>
      <c r="H1" s="1"/>
      <c r="L1" s="41" t="s">
        <v>15</v>
      </c>
      <c r="M1" s="41"/>
      <c r="N1" s="41"/>
      <c r="O1" s="41"/>
      <c r="P1" s="41"/>
      <c r="Q1" s="41"/>
    </row>
    <row r="2" spans="1:17" x14ac:dyDescent="0.45">
      <c r="C2" s="12" t="s">
        <v>4</v>
      </c>
      <c r="D2" s="13"/>
      <c r="E2" s="13"/>
      <c r="F2" s="14"/>
      <c r="G2" s="12" t="s">
        <v>11</v>
      </c>
      <c r="H2" s="14"/>
      <c r="L2" s="12" t="s">
        <v>4</v>
      </c>
      <c r="M2" s="13"/>
      <c r="N2" s="13"/>
      <c r="O2" s="14"/>
      <c r="P2" s="12" t="s">
        <v>11</v>
      </c>
      <c r="Q2" s="14"/>
    </row>
    <row r="3" spans="1:17" x14ac:dyDescent="0.45">
      <c r="C3" s="15" t="s">
        <v>5</v>
      </c>
      <c r="D3" s="7" t="s">
        <v>6</v>
      </c>
      <c r="E3" s="8" t="s">
        <v>7</v>
      </c>
      <c r="F3" s="16" t="s">
        <v>8</v>
      </c>
      <c r="G3" s="22" t="s">
        <v>9</v>
      </c>
      <c r="H3" s="23" t="s">
        <v>10</v>
      </c>
      <c r="L3" s="15" t="s">
        <v>5</v>
      </c>
      <c r="M3" s="7" t="s">
        <v>6</v>
      </c>
      <c r="N3" s="8" t="s">
        <v>7</v>
      </c>
      <c r="O3" s="16" t="s">
        <v>8</v>
      </c>
      <c r="P3" s="22" t="s">
        <v>9</v>
      </c>
      <c r="Q3" s="23" t="s">
        <v>10</v>
      </c>
    </row>
    <row r="4" spans="1:17" x14ac:dyDescent="0.45">
      <c r="A4" s="28" t="s">
        <v>13</v>
      </c>
      <c r="B4" s="29"/>
      <c r="C4" s="110">
        <v>51051.155812581383</v>
      </c>
      <c r="D4" s="111">
        <v>13148.101277669271</v>
      </c>
      <c r="E4" s="110">
        <v>63300</v>
      </c>
      <c r="F4" s="112">
        <v>3620</v>
      </c>
      <c r="G4" s="111">
        <v>36800</v>
      </c>
      <c r="H4" s="112">
        <v>21000</v>
      </c>
      <c r="K4" s="48" t="s">
        <v>2</v>
      </c>
      <c r="L4" s="49">
        <f>C5/C$4</f>
        <v>3.4240341914464088E-2</v>
      </c>
      <c r="M4" s="50">
        <f t="shared" ref="M4:P4" si="0">D5/D$4</f>
        <v>0.2009672631587042</v>
      </c>
      <c r="N4" s="49">
        <f t="shared" si="0"/>
        <v>5.5608214849921012E-2</v>
      </c>
      <c r="O4" s="51">
        <f t="shared" si="0"/>
        <v>0.1069060773480663</v>
      </c>
      <c r="P4" s="50">
        <f t="shared" si="0"/>
        <v>1.5652173913043479E-2</v>
      </c>
      <c r="Q4" s="51">
        <f>H5/H$4</f>
        <v>0.12</v>
      </c>
    </row>
    <row r="5" spans="1:17" x14ac:dyDescent="0.45">
      <c r="A5" s="35" t="s">
        <v>14</v>
      </c>
      <c r="B5" s="89" t="s">
        <v>2</v>
      </c>
      <c r="C5" s="110">
        <v>1748.0090301513671</v>
      </c>
      <c r="D5" s="111">
        <v>2642.3379295066552</v>
      </c>
      <c r="E5" s="110">
        <v>3520</v>
      </c>
      <c r="F5" s="112">
        <v>387</v>
      </c>
      <c r="G5" s="111">
        <v>576</v>
      </c>
      <c r="H5" s="112">
        <v>2520</v>
      </c>
      <c r="K5" s="52" t="s">
        <v>3</v>
      </c>
      <c r="L5" s="42">
        <f t="shared" ref="L5:L8" si="1">C6/C$4</f>
        <v>6.1743251368220287E-2</v>
      </c>
      <c r="M5" s="43">
        <f t="shared" ref="M5:M8" si="2">D6/D$4</f>
        <v>0.64109287824943217</v>
      </c>
      <c r="N5" s="42">
        <f t="shared" ref="N5:N8" si="3">E6/E$4</f>
        <v>5.0710900473933652E-2</v>
      </c>
      <c r="O5" s="44">
        <f t="shared" ref="O5:O8" si="4">F6/F$4</f>
        <v>0.13839779005524863</v>
      </c>
      <c r="P5" s="43">
        <f t="shared" ref="P5:P8" si="5">G6/G$4</f>
        <v>3.6413043478260868E-2</v>
      </c>
      <c r="Q5" s="44">
        <f t="shared" ref="Q5:Q8" si="6">H6/H$4</f>
        <v>0.61428571428571432</v>
      </c>
    </row>
    <row r="6" spans="1:17" x14ac:dyDescent="0.45">
      <c r="A6" s="37"/>
      <c r="B6" s="68" t="s">
        <v>3</v>
      </c>
      <c r="C6" s="113">
        <v>3152.0643459743924</v>
      </c>
      <c r="D6" s="109">
        <v>8429.1540916160302</v>
      </c>
      <c r="E6" s="113">
        <v>3210</v>
      </c>
      <c r="F6" s="114">
        <v>501</v>
      </c>
      <c r="G6" s="109">
        <v>1340</v>
      </c>
      <c r="H6" s="114">
        <v>12900</v>
      </c>
      <c r="K6" s="52" t="s">
        <v>0</v>
      </c>
      <c r="L6" s="42">
        <f t="shared" si="1"/>
        <v>3.4231248772113324E-2</v>
      </c>
      <c r="M6" s="43">
        <f t="shared" si="2"/>
        <v>0.2136459008331914</v>
      </c>
      <c r="N6" s="42"/>
      <c r="O6" s="44"/>
      <c r="P6" s="43">
        <f t="shared" si="5"/>
        <v>2.2173913043478259E-2</v>
      </c>
      <c r="Q6" s="44">
        <f t="shared" si="6"/>
        <v>0.15142857142857144</v>
      </c>
    </row>
    <row r="7" spans="1:17" x14ac:dyDescent="0.45">
      <c r="A7" s="37"/>
      <c r="B7" s="68" t="s">
        <v>0</v>
      </c>
      <c r="C7" s="113">
        <v>1747.5448147243924</v>
      </c>
      <c r="D7" s="109">
        <v>2809.0379417136865</v>
      </c>
      <c r="E7" s="118"/>
      <c r="F7" s="19"/>
      <c r="G7" s="109">
        <v>816</v>
      </c>
      <c r="H7" s="114">
        <v>3180</v>
      </c>
      <c r="K7" s="52" t="s">
        <v>1</v>
      </c>
      <c r="L7" s="42">
        <f t="shared" si="1"/>
        <v>2.713000439031435E-2</v>
      </c>
      <c r="M7" s="43">
        <f t="shared" si="2"/>
        <v>0.13375622704761975</v>
      </c>
      <c r="N7" s="42"/>
      <c r="O7" s="44"/>
      <c r="P7" s="43">
        <f t="shared" si="5"/>
        <v>1.9402173913043479E-2</v>
      </c>
      <c r="Q7" s="44">
        <f t="shared" si="6"/>
        <v>8.9523809523809519E-2</v>
      </c>
    </row>
    <row r="8" spans="1:17" x14ac:dyDescent="0.45">
      <c r="A8" s="37"/>
      <c r="B8" s="68" t="s">
        <v>1</v>
      </c>
      <c r="C8" s="113">
        <v>1385.0180813259549</v>
      </c>
      <c r="D8" s="109">
        <v>1758.6404197410302</v>
      </c>
      <c r="E8" s="118"/>
      <c r="F8" s="19"/>
      <c r="G8" s="109">
        <v>714</v>
      </c>
      <c r="H8" s="114">
        <v>1880</v>
      </c>
      <c r="K8" s="53" t="s">
        <v>17</v>
      </c>
      <c r="L8" s="45">
        <f t="shared" si="1"/>
        <v>3.2180697226396264E-2</v>
      </c>
      <c r="M8" s="46">
        <f t="shared" si="2"/>
        <v>0.16561748767485102</v>
      </c>
      <c r="N8" s="45"/>
      <c r="O8" s="47"/>
      <c r="P8" s="46">
        <f t="shared" si="5"/>
        <v>1.6385869565217391E-2</v>
      </c>
      <c r="Q8" s="47">
        <f t="shared" si="6"/>
        <v>9.4761904761904756E-2</v>
      </c>
    </row>
    <row r="9" spans="1:17" x14ac:dyDescent="0.45">
      <c r="A9" s="39"/>
      <c r="B9" s="90" t="s">
        <v>17</v>
      </c>
      <c r="C9" s="115">
        <v>1642.8617882622614</v>
      </c>
      <c r="D9" s="116">
        <v>2177.5555013020835</v>
      </c>
      <c r="E9" s="119"/>
      <c r="F9" s="21"/>
      <c r="G9" s="116">
        <v>603</v>
      </c>
      <c r="H9" s="117">
        <v>1990</v>
      </c>
    </row>
    <row r="17" spans="4:7" x14ac:dyDescent="0.45">
      <c r="G17" s="109"/>
    </row>
    <row r="18" spans="4:7" x14ac:dyDescent="0.45">
      <c r="D18" s="108"/>
    </row>
    <row r="24" spans="4:7" x14ac:dyDescent="0.45">
      <c r="G24" s="109"/>
    </row>
    <row r="25" spans="4:7" x14ac:dyDescent="0.45">
      <c r="D25" s="108"/>
    </row>
  </sheetData>
  <mergeCells count="7">
    <mergeCell ref="A5:A9"/>
    <mergeCell ref="C1:H1"/>
    <mergeCell ref="L1:Q1"/>
    <mergeCell ref="C2:F2"/>
    <mergeCell ref="G2:H2"/>
    <mergeCell ref="L2:O2"/>
    <mergeCell ref="P2:Q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L15" sqref="L15"/>
    </sheetView>
  </sheetViews>
  <sheetFormatPr defaultRowHeight="14.25" x14ac:dyDescent="0.45"/>
  <cols>
    <col min="1" max="1" width="12.6640625" bestFit="1" customWidth="1"/>
    <col min="3" max="4" width="9.06640625" style="102"/>
    <col min="7" max="8" width="9.06640625" style="102"/>
    <col min="11" max="12" width="9.06640625" style="102"/>
  </cols>
  <sheetData>
    <row r="1" spans="1:13" x14ac:dyDescent="0.45">
      <c r="A1" s="102"/>
      <c r="B1" s="41" t="s">
        <v>15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4.65" thickBot="1" x14ac:dyDescent="0.5">
      <c r="A2" s="102"/>
      <c r="B2" s="12" t="s">
        <v>4</v>
      </c>
      <c r="C2" s="13"/>
      <c r="D2" s="13"/>
      <c r="E2" s="13"/>
      <c r="F2" s="13"/>
      <c r="G2" s="13"/>
      <c r="H2" s="13"/>
      <c r="I2" s="14"/>
      <c r="J2" s="12" t="s">
        <v>11</v>
      </c>
      <c r="K2" s="13"/>
      <c r="L2" s="13"/>
      <c r="M2" s="14"/>
    </row>
    <row r="3" spans="1:13" ht="14.65" thickBot="1" x14ac:dyDescent="0.5">
      <c r="A3" s="102"/>
      <c r="B3" s="148" t="s">
        <v>5</v>
      </c>
      <c r="C3" s="150"/>
      <c r="D3" s="148" t="s">
        <v>6</v>
      </c>
      <c r="E3" s="149"/>
      <c r="F3" s="151" t="s">
        <v>7</v>
      </c>
      <c r="G3" s="152"/>
      <c r="H3" s="151" t="s">
        <v>8</v>
      </c>
      <c r="I3" s="152"/>
      <c r="J3" s="153" t="s">
        <v>9</v>
      </c>
      <c r="K3" s="154"/>
      <c r="L3" s="153" t="s">
        <v>10</v>
      </c>
      <c r="M3" s="154"/>
    </row>
    <row r="4" spans="1:13" s="2" customFormat="1" x14ac:dyDescent="0.45">
      <c r="B4" s="146" t="s">
        <v>33</v>
      </c>
      <c r="C4" s="147" t="s">
        <v>34</v>
      </c>
      <c r="D4" s="155" t="s">
        <v>33</v>
      </c>
      <c r="E4" s="156" t="s">
        <v>34</v>
      </c>
      <c r="F4" s="147" t="s">
        <v>33</v>
      </c>
      <c r="G4" s="147" t="s">
        <v>34</v>
      </c>
      <c r="H4" s="147" t="s">
        <v>33</v>
      </c>
      <c r="I4" s="147" t="s">
        <v>34</v>
      </c>
      <c r="J4" s="146" t="s">
        <v>33</v>
      </c>
      <c r="K4" s="147" t="s">
        <v>34</v>
      </c>
      <c r="L4" s="147" t="s">
        <v>33</v>
      </c>
      <c r="M4" s="147" t="s">
        <v>34</v>
      </c>
    </row>
    <row r="5" spans="1:13" x14ac:dyDescent="0.45">
      <c r="A5" s="99" t="s">
        <v>2</v>
      </c>
      <c r="B5" s="49">
        <v>3.1859999999999999E-2</v>
      </c>
      <c r="C5" s="50">
        <v>1.196E-2</v>
      </c>
      <c r="D5" s="50">
        <v>0.15057000000000001</v>
      </c>
      <c r="E5" s="50">
        <v>4.4859999999999997E-2</v>
      </c>
      <c r="F5" s="50">
        <v>4.8469999999999999E-2</v>
      </c>
      <c r="G5" s="50">
        <v>1.082E-2</v>
      </c>
      <c r="H5" s="50">
        <v>9.0789999999999996E-2</v>
      </c>
      <c r="I5" s="50">
        <v>1.7520000000000001E-2</v>
      </c>
      <c r="J5" s="50">
        <v>1.8249999999999999E-2</v>
      </c>
      <c r="K5" s="50">
        <v>2.32E-3</v>
      </c>
      <c r="L5" s="50">
        <v>9.8080000000000001E-2</v>
      </c>
      <c r="M5" s="51">
        <v>1.9E-2</v>
      </c>
    </row>
    <row r="6" spans="1:13" x14ac:dyDescent="0.45">
      <c r="A6" s="72" t="s">
        <v>3</v>
      </c>
      <c r="B6" s="42">
        <v>5.4219999999999997E-2</v>
      </c>
      <c r="C6" s="43">
        <v>1.7950000000000001E-2</v>
      </c>
      <c r="D6" s="43">
        <v>0.44658999999999999</v>
      </c>
      <c r="E6" s="43">
        <v>0.16897000000000001</v>
      </c>
      <c r="F6" s="43">
        <v>5.0939999999999999E-2</v>
      </c>
      <c r="G6" s="43">
        <v>1.8769999999999998E-2</v>
      </c>
      <c r="H6" s="43">
        <v>0.11201999999999999</v>
      </c>
      <c r="I6" s="43">
        <v>2.545E-2</v>
      </c>
      <c r="J6" s="43">
        <v>3.4079999999999999E-2</v>
      </c>
      <c r="K6" s="43">
        <v>2.4299999999999999E-3</v>
      </c>
      <c r="L6" s="43">
        <v>0.51722000000000001</v>
      </c>
      <c r="M6" s="44">
        <v>8.6430000000000007E-2</v>
      </c>
    </row>
    <row r="7" spans="1:13" x14ac:dyDescent="0.45">
      <c r="A7" s="72" t="s">
        <v>0</v>
      </c>
      <c r="B7" s="42">
        <v>3.2719999999999999E-2</v>
      </c>
      <c r="C7" s="43">
        <v>1.0019999999999999E-2</v>
      </c>
      <c r="D7" s="43">
        <v>0.15326999999999999</v>
      </c>
      <c r="E7" s="43">
        <v>5.253E-2</v>
      </c>
      <c r="F7" s="43"/>
      <c r="G7" s="43"/>
      <c r="H7" s="43"/>
      <c r="I7" s="43"/>
      <c r="J7" s="43">
        <v>2.2069999999999999E-2</v>
      </c>
      <c r="K7" s="43">
        <v>3.0200000000000001E-3</v>
      </c>
      <c r="L7" s="43">
        <v>0.11761000000000001</v>
      </c>
      <c r="M7" s="44">
        <v>3.0839999999999999E-2</v>
      </c>
    </row>
    <row r="8" spans="1:13" x14ac:dyDescent="0.45">
      <c r="A8" s="72" t="s">
        <v>1</v>
      </c>
      <c r="B8" s="42">
        <v>2.792E-2</v>
      </c>
      <c r="C8" s="43">
        <v>1.099E-2</v>
      </c>
      <c r="D8" s="43">
        <v>0.10541</v>
      </c>
      <c r="E8" s="43">
        <v>2.877E-2</v>
      </c>
      <c r="F8" s="43"/>
      <c r="G8" s="43"/>
      <c r="H8" s="43"/>
      <c r="I8" s="43"/>
      <c r="J8" s="43">
        <v>1.8859999999999998E-2</v>
      </c>
      <c r="K8" s="43">
        <v>3.5100000000000001E-3</v>
      </c>
      <c r="L8" s="43">
        <v>6.973E-2</v>
      </c>
      <c r="M8" s="44">
        <v>1.866E-2</v>
      </c>
    </row>
    <row r="9" spans="1:13" x14ac:dyDescent="0.45">
      <c r="A9" s="76" t="s">
        <v>17</v>
      </c>
      <c r="B9" s="45">
        <v>3.3189999999999997E-2</v>
      </c>
      <c r="C9" s="46">
        <v>1.397E-2</v>
      </c>
      <c r="D9" s="46">
        <v>0.13507</v>
      </c>
      <c r="E9" s="46">
        <v>2.9899999999999999E-2</v>
      </c>
      <c r="F9" s="46"/>
      <c r="G9" s="46"/>
      <c r="H9" s="46"/>
      <c r="I9" s="46"/>
      <c r="J9" s="46">
        <v>2.053E-2</v>
      </c>
      <c r="K9" s="46">
        <v>5.0899999999999999E-3</v>
      </c>
      <c r="L9" s="46">
        <v>0.10371</v>
      </c>
      <c r="M9" s="47">
        <v>2.298E-2</v>
      </c>
    </row>
    <row r="12" spans="1:13" x14ac:dyDescent="0.45">
      <c r="E12" s="102"/>
      <c r="F12" s="102"/>
      <c r="I12" s="102"/>
      <c r="J12" s="102"/>
      <c r="M12" s="102"/>
    </row>
    <row r="13" spans="1:13" x14ac:dyDescent="0.45">
      <c r="B13" s="102"/>
      <c r="E13" s="102"/>
      <c r="F13" s="102"/>
      <c r="I13" s="102"/>
      <c r="J13" s="102"/>
      <c r="M13" s="102"/>
    </row>
    <row r="14" spans="1:13" x14ac:dyDescent="0.45">
      <c r="B14" s="102"/>
      <c r="E14" s="102"/>
      <c r="F14" s="102"/>
      <c r="I14" s="102"/>
      <c r="J14" s="102"/>
      <c r="M14" s="102"/>
    </row>
    <row r="15" spans="1:13" x14ac:dyDescent="0.45">
      <c r="B15" s="102"/>
      <c r="E15" s="102"/>
      <c r="F15" s="102"/>
      <c r="I15" s="102"/>
      <c r="J15" s="102"/>
      <c r="M15" s="102"/>
    </row>
    <row r="16" spans="1:13" x14ac:dyDescent="0.45">
      <c r="B16" s="102"/>
      <c r="E16" s="102"/>
      <c r="F16" s="102"/>
      <c r="I16" s="102"/>
      <c r="J16" s="102"/>
      <c r="M16" s="102"/>
    </row>
    <row r="17" spans="2:13" x14ac:dyDescent="0.45">
      <c r="B17" s="102"/>
      <c r="E17" s="102"/>
      <c r="F17" s="102"/>
      <c r="I17" s="102"/>
      <c r="J17" s="102"/>
      <c r="M17" s="102"/>
    </row>
  </sheetData>
  <mergeCells count="9">
    <mergeCell ref="B1:M1"/>
    <mergeCell ref="B2:I2"/>
    <mergeCell ref="J2:M2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zoomScale="70" zoomScaleNormal="70" workbookViewId="0">
      <selection activeCell="D25" sqref="D25"/>
    </sheetView>
  </sheetViews>
  <sheetFormatPr defaultRowHeight="14.25" x14ac:dyDescent="0.45"/>
  <cols>
    <col min="1" max="1" width="19.59765625" customWidth="1"/>
    <col min="2" max="2" width="11.6640625" customWidth="1"/>
    <col min="3" max="3" width="16.265625" customWidth="1"/>
    <col min="4" max="4" width="22.3984375" customWidth="1"/>
    <col min="5" max="5" width="13.53125" customWidth="1"/>
  </cols>
  <sheetData>
    <row r="1" spans="1:5" x14ac:dyDescent="0.45">
      <c r="A1" s="135" t="s">
        <v>20</v>
      </c>
      <c r="B1" s="136" t="s">
        <v>24</v>
      </c>
      <c r="C1" s="136"/>
      <c r="D1" s="137" t="s">
        <v>26</v>
      </c>
      <c r="E1" s="63"/>
    </row>
    <row r="2" spans="1:5" x14ac:dyDescent="0.45">
      <c r="A2" s="105"/>
      <c r="B2" s="138" t="s">
        <v>13</v>
      </c>
      <c r="C2" s="138" t="s">
        <v>25</v>
      </c>
      <c r="D2" s="139"/>
    </row>
    <row r="3" spans="1:5" x14ac:dyDescent="0.45">
      <c r="A3" s="105" t="s">
        <v>21</v>
      </c>
      <c r="B3" s="140">
        <v>30300</v>
      </c>
      <c r="C3" s="140">
        <v>8090</v>
      </c>
      <c r="D3" s="84">
        <f>C3/B3</f>
        <v>0.26699669966996697</v>
      </c>
    </row>
    <row r="4" spans="1:5" x14ac:dyDescent="0.45">
      <c r="A4" s="105" t="s">
        <v>22</v>
      </c>
      <c r="B4" s="140">
        <v>29700</v>
      </c>
      <c r="C4" s="140">
        <v>11400</v>
      </c>
      <c r="D4" s="84">
        <f t="shared" ref="D4:D5" si="0">C4/B4</f>
        <v>0.38383838383838381</v>
      </c>
    </row>
    <row r="5" spans="1:5" x14ac:dyDescent="0.45">
      <c r="A5" s="106" t="s">
        <v>23</v>
      </c>
      <c r="B5" s="141">
        <v>32400</v>
      </c>
      <c r="C5" s="141">
        <v>9610</v>
      </c>
      <c r="D5" s="87">
        <f t="shared" si="0"/>
        <v>0.29660493827160495</v>
      </c>
    </row>
    <row r="7" spans="1:5" x14ac:dyDescent="0.45">
      <c r="A7" s="135" t="s">
        <v>27</v>
      </c>
      <c r="B7" s="136" t="s">
        <v>24</v>
      </c>
      <c r="C7" s="136"/>
      <c r="D7" s="137" t="s">
        <v>26</v>
      </c>
    </row>
    <row r="8" spans="1:5" x14ac:dyDescent="0.45">
      <c r="A8" s="105"/>
      <c r="B8" s="138" t="s">
        <v>13</v>
      </c>
      <c r="C8" s="138" t="s">
        <v>25</v>
      </c>
      <c r="D8" s="139"/>
    </row>
    <row r="9" spans="1:5" x14ac:dyDescent="0.45">
      <c r="A9" s="105" t="s">
        <v>21</v>
      </c>
      <c r="B9" s="100">
        <v>13402.061126708984</v>
      </c>
      <c r="C9" s="100">
        <v>2042.9233551025391</v>
      </c>
      <c r="D9" s="84">
        <f>C9/B9</f>
        <v>0.15243352017184839</v>
      </c>
    </row>
    <row r="10" spans="1:5" x14ac:dyDescent="0.45">
      <c r="A10" s="105" t="s">
        <v>22</v>
      </c>
      <c r="B10" s="100">
        <v>11706.529075622559</v>
      </c>
      <c r="C10" s="100">
        <v>3122.8826904296875</v>
      </c>
      <c r="D10" s="84">
        <f t="shared" ref="D10:D11" si="1">C10/B10</f>
        <v>0.26676418520436734</v>
      </c>
    </row>
    <row r="11" spans="1:5" x14ac:dyDescent="0.45">
      <c r="A11" s="106" t="s">
        <v>23</v>
      </c>
      <c r="B11" s="142">
        <v>13068.831665039063</v>
      </c>
      <c r="C11" s="142">
        <v>2883.1061859130859</v>
      </c>
      <c r="D11" s="87">
        <f t="shared" si="1"/>
        <v>0.22060932911285366</v>
      </c>
    </row>
    <row r="13" spans="1:5" x14ac:dyDescent="0.45">
      <c r="A13" s="135" t="s">
        <v>28</v>
      </c>
      <c r="B13" s="136" t="s">
        <v>24</v>
      </c>
      <c r="C13" s="136"/>
      <c r="D13" s="137" t="s">
        <v>26</v>
      </c>
    </row>
    <row r="14" spans="1:5" x14ac:dyDescent="0.45">
      <c r="A14" s="105"/>
      <c r="B14" s="138" t="s">
        <v>13</v>
      </c>
      <c r="C14" s="138" t="s">
        <v>25</v>
      </c>
      <c r="D14" s="139"/>
    </row>
    <row r="15" spans="1:5" x14ac:dyDescent="0.45">
      <c r="A15" s="105" t="s">
        <v>21</v>
      </c>
      <c r="B15" s="120">
        <v>27111.649169921875</v>
      </c>
      <c r="C15" s="120">
        <v>6299.2633972167969</v>
      </c>
      <c r="D15" s="84">
        <f>C15/B15</f>
        <v>0.23234526818107792</v>
      </c>
    </row>
    <row r="16" spans="1:5" x14ac:dyDescent="0.45">
      <c r="A16" s="105" t="s">
        <v>22</v>
      </c>
      <c r="B16" s="120">
        <v>26239.771255493164</v>
      </c>
      <c r="C16" s="120">
        <v>11122.901000976563</v>
      </c>
      <c r="D16" s="84">
        <f t="shared" ref="D16:D17" si="2">C16/B16</f>
        <v>0.42389473950341849</v>
      </c>
    </row>
    <row r="17" spans="1:4" x14ac:dyDescent="0.45">
      <c r="A17" s="106" t="s">
        <v>23</v>
      </c>
      <c r="B17" s="116">
        <v>24728.067848205566</v>
      </c>
      <c r="C17" s="116">
        <v>9226.3083801269531</v>
      </c>
      <c r="D17" s="87">
        <f t="shared" si="2"/>
        <v>0.37311076776249125</v>
      </c>
    </row>
    <row r="19" spans="1:4" x14ac:dyDescent="0.45">
      <c r="B19" s="145" t="s">
        <v>26</v>
      </c>
      <c r="C19" s="145"/>
    </row>
    <row r="20" spans="1:4" x14ac:dyDescent="0.45">
      <c r="A20" s="135" t="s">
        <v>32</v>
      </c>
      <c r="B20" s="143" t="s">
        <v>33</v>
      </c>
      <c r="C20" s="144" t="s">
        <v>34</v>
      </c>
    </row>
    <row r="21" spans="1:4" x14ac:dyDescent="0.45">
      <c r="A21" s="105" t="s">
        <v>21</v>
      </c>
      <c r="B21" s="107">
        <v>0.21726000000000001</v>
      </c>
      <c r="C21" s="126">
        <v>5.8749999999999997E-2</v>
      </c>
    </row>
    <row r="22" spans="1:4" x14ac:dyDescent="0.45">
      <c r="A22" s="105" t="s">
        <v>22</v>
      </c>
      <c r="B22" s="107">
        <v>0.35816999999999999</v>
      </c>
      <c r="C22" s="126">
        <v>8.165E-2</v>
      </c>
    </row>
    <row r="23" spans="1:4" x14ac:dyDescent="0.45">
      <c r="A23" s="106" t="s">
        <v>23</v>
      </c>
      <c r="B23" s="127">
        <v>0.29677999999999999</v>
      </c>
      <c r="C23" s="128">
        <v>7.6249999999999998E-2</v>
      </c>
    </row>
    <row r="29" spans="1:4" ht="7.15" customHeight="1" x14ac:dyDescent="0.45">
      <c r="D29" s="102"/>
    </row>
  </sheetData>
  <mergeCells count="4">
    <mergeCell ref="B1:C1"/>
    <mergeCell ref="B7:C7"/>
    <mergeCell ref="B13:C13"/>
    <mergeCell ref="B19:C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topLeftCell="A13" zoomScale="70" zoomScaleNormal="70" workbookViewId="0">
      <selection activeCell="K25" sqref="K25"/>
    </sheetView>
  </sheetViews>
  <sheetFormatPr defaultRowHeight="14.25" x14ac:dyDescent="0.45"/>
  <cols>
    <col min="1" max="1" width="16.53125" customWidth="1"/>
    <col min="2" max="2" width="14.06640625" bestFit="1" customWidth="1"/>
    <col min="3" max="3" width="14.3984375" bestFit="1" customWidth="1"/>
    <col min="4" max="4" width="17.19921875" bestFit="1" customWidth="1"/>
    <col min="5" max="5" width="17.19921875" style="102" customWidth="1"/>
    <col min="6" max="6" width="15.73046875" customWidth="1"/>
    <col min="7" max="7" width="16.86328125" customWidth="1"/>
    <col min="8" max="8" width="14.53125" bestFit="1" customWidth="1"/>
    <col min="9" max="9" width="17.46484375" bestFit="1" customWidth="1"/>
    <col min="11" max="11" width="13.1328125" customWidth="1"/>
  </cols>
  <sheetData>
    <row r="1" spans="1:9" x14ac:dyDescent="0.45">
      <c r="A1" s="65" t="s">
        <v>20</v>
      </c>
      <c r="B1" s="60" t="s">
        <v>29</v>
      </c>
      <c r="C1" s="60"/>
      <c r="D1" s="60"/>
      <c r="E1" s="66"/>
      <c r="G1" s="62" t="s">
        <v>30</v>
      </c>
      <c r="H1" s="62"/>
      <c r="I1" s="62"/>
    </row>
    <row r="2" spans="1:9" x14ac:dyDescent="0.45">
      <c r="A2" s="65"/>
      <c r="B2" s="67" t="s">
        <v>21</v>
      </c>
      <c r="C2" s="67" t="s">
        <v>22</v>
      </c>
      <c r="D2" s="67" t="s">
        <v>31</v>
      </c>
      <c r="E2" s="121"/>
      <c r="G2" s="67" t="s">
        <v>21</v>
      </c>
      <c r="H2" s="67" t="s">
        <v>22</v>
      </c>
      <c r="I2" s="67" t="s">
        <v>31</v>
      </c>
    </row>
    <row r="3" spans="1:9" x14ac:dyDescent="0.45">
      <c r="A3" s="69" t="s">
        <v>13</v>
      </c>
      <c r="B3" s="70">
        <v>38881</v>
      </c>
      <c r="C3" s="70">
        <v>40118</v>
      </c>
      <c r="D3" s="71">
        <v>42508</v>
      </c>
      <c r="E3" s="122"/>
      <c r="G3" s="79"/>
      <c r="H3" s="80"/>
      <c r="I3" s="81"/>
    </row>
    <row r="4" spans="1:9" x14ac:dyDescent="0.45">
      <c r="A4" s="72" t="s">
        <v>25</v>
      </c>
      <c r="B4" s="73">
        <v>1720</v>
      </c>
      <c r="C4" s="73">
        <v>2086</v>
      </c>
      <c r="D4" s="74">
        <v>2111</v>
      </c>
      <c r="E4" s="122"/>
      <c r="F4" s="123" t="s">
        <v>25</v>
      </c>
      <c r="G4" s="82">
        <f>B4/B$3</f>
        <v>4.4237545330624212E-2</v>
      </c>
      <c r="H4" s="83">
        <f t="shared" ref="H4:I6" si="0">C4/C$3</f>
        <v>5.199661000049853E-2</v>
      </c>
      <c r="I4" s="84">
        <f t="shared" si="0"/>
        <v>4.9661240237131837E-2</v>
      </c>
    </row>
    <row r="5" spans="1:9" x14ac:dyDescent="0.45">
      <c r="A5" s="75" t="s">
        <v>2</v>
      </c>
      <c r="B5" s="73">
        <v>924</v>
      </c>
      <c r="C5" s="73">
        <v>992</v>
      </c>
      <c r="D5" s="74">
        <v>961</v>
      </c>
      <c r="E5" s="122"/>
      <c r="F5" s="124" t="s">
        <v>2</v>
      </c>
      <c r="G5" s="82">
        <f t="shared" ref="G5:G6" si="1">B5/B$3</f>
        <v>2.3764820863660913E-2</v>
      </c>
      <c r="H5" s="83">
        <f t="shared" si="0"/>
        <v>2.4727055187197765E-2</v>
      </c>
      <c r="I5" s="84">
        <f t="shared" si="0"/>
        <v>2.2607509174743579E-2</v>
      </c>
    </row>
    <row r="6" spans="1:9" x14ac:dyDescent="0.45">
      <c r="A6" s="72" t="s">
        <v>3</v>
      </c>
      <c r="B6" s="73">
        <v>999</v>
      </c>
      <c r="C6" s="73">
        <v>954</v>
      </c>
      <c r="D6" s="74">
        <v>989</v>
      </c>
      <c r="E6" s="122"/>
      <c r="F6" s="52" t="s">
        <v>3</v>
      </c>
      <c r="G6" s="82">
        <f t="shared" si="1"/>
        <v>2.5693783596100923E-2</v>
      </c>
      <c r="H6" s="83">
        <f t="shared" si="0"/>
        <v>2.3779849444139786E-2</v>
      </c>
      <c r="I6" s="84">
        <f t="shared" si="0"/>
        <v>2.32662087136539E-2</v>
      </c>
    </row>
    <row r="7" spans="1:9" x14ac:dyDescent="0.45">
      <c r="A7" s="72" t="s">
        <v>0</v>
      </c>
      <c r="B7" s="73"/>
      <c r="C7" s="73">
        <v>913</v>
      </c>
      <c r="D7" s="74">
        <v>950</v>
      </c>
      <c r="E7" s="122"/>
      <c r="F7" s="52" t="s">
        <v>0</v>
      </c>
      <c r="G7" s="82"/>
      <c r="H7" s="83">
        <f t="shared" ref="H7:H9" si="2">C7/C$3</f>
        <v>2.2757864300314075E-2</v>
      </c>
      <c r="I7" s="84">
        <f t="shared" ref="I7:I9" si="3">D7/D$3</f>
        <v>2.2348734355885951E-2</v>
      </c>
    </row>
    <row r="8" spans="1:9" x14ac:dyDescent="0.45">
      <c r="A8" s="72" t="s">
        <v>1</v>
      </c>
      <c r="B8" s="73"/>
      <c r="C8" s="73">
        <v>949</v>
      </c>
      <c r="D8" s="74">
        <v>949</v>
      </c>
      <c r="E8" s="122"/>
      <c r="F8" s="52" t="s">
        <v>1</v>
      </c>
      <c r="G8" s="82"/>
      <c r="H8" s="83">
        <f t="shared" si="2"/>
        <v>2.3655217109526897E-2</v>
      </c>
      <c r="I8" s="84">
        <f t="shared" si="3"/>
        <v>2.2325209372353438E-2</v>
      </c>
    </row>
    <row r="9" spans="1:9" x14ac:dyDescent="0.45">
      <c r="A9" s="76" t="s">
        <v>17</v>
      </c>
      <c r="B9" s="77"/>
      <c r="C9" s="77">
        <v>964</v>
      </c>
      <c r="D9" s="78">
        <v>929</v>
      </c>
      <c r="E9" s="122"/>
      <c r="F9" s="53" t="s">
        <v>17</v>
      </c>
      <c r="G9" s="85"/>
      <c r="H9" s="86">
        <f t="shared" si="2"/>
        <v>2.4029114113365571E-2</v>
      </c>
      <c r="I9" s="87">
        <f t="shared" si="3"/>
        <v>2.1854709701703209E-2</v>
      </c>
    </row>
    <row r="10" spans="1:9" x14ac:dyDescent="0.45">
      <c r="E10" s="2"/>
    </row>
    <row r="11" spans="1:9" x14ac:dyDescent="0.45">
      <c r="E11" s="2"/>
    </row>
    <row r="12" spans="1:9" x14ac:dyDescent="0.45">
      <c r="A12" s="65" t="s">
        <v>27</v>
      </c>
      <c r="B12" s="60" t="s">
        <v>29</v>
      </c>
      <c r="C12" s="60"/>
      <c r="D12" s="60"/>
      <c r="E12" s="66"/>
      <c r="G12" s="62" t="s">
        <v>30</v>
      </c>
      <c r="H12" s="62"/>
      <c r="I12" s="62"/>
    </row>
    <row r="13" spans="1:9" x14ac:dyDescent="0.45">
      <c r="A13" s="65"/>
      <c r="B13" s="67" t="s">
        <v>21</v>
      </c>
      <c r="C13" s="67" t="s">
        <v>22</v>
      </c>
      <c r="D13" s="67" t="s">
        <v>31</v>
      </c>
      <c r="E13" s="121"/>
      <c r="G13" s="67" t="s">
        <v>21</v>
      </c>
      <c r="H13" s="67" t="s">
        <v>22</v>
      </c>
      <c r="I13" s="67" t="s">
        <v>31</v>
      </c>
    </row>
    <row r="14" spans="1:9" x14ac:dyDescent="0.45">
      <c r="A14" s="69" t="s">
        <v>13</v>
      </c>
      <c r="B14" s="101">
        <v>47139</v>
      </c>
      <c r="C14" s="70">
        <v>45192</v>
      </c>
      <c r="D14" s="71">
        <v>47094</v>
      </c>
      <c r="E14" s="122"/>
      <c r="G14" s="79"/>
      <c r="H14" s="80"/>
      <c r="I14" s="81"/>
    </row>
    <row r="15" spans="1:9" x14ac:dyDescent="0.45">
      <c r="A15" s="72" t="s">
        <v>25</v>
      </c>
      <c r="B15" s="104">
        <v>3917</v>
      </c>
      <c r="C15" s="73">
        <v>4140</v>
      </c>
      <c r="D15" s="74">
        <v>4161</v>
      </c>
      <c r="E15" s="122"/>
      <c r="F15" s="123" t="s">
        <v>25</v>
      </c>
      <c r="G15" s="82">
        <f>B15/B$14</f>
        <v>8.3094677443305967E-2</v>
      </c>
      <c r="H15" s="83">
        <f t="shared" ref="H15:I15" si="4">C15/C$14</f>
        <v>9.1609134360063724E-2</v>
      </c>
      <c r="I15" s="84">
        <f t="shared" si="4"/>
        <v>8.8355204484647731E-2</v>
      </c>
    </row>
    <row r="16" spans="1:9" x14ac:dyDescent="0.45">
      <c r="A16" s="75" t="s">
        <v>2</v>
      </c>
      <c r="B16" s="104">
        <v>3523</v>
      </c>
      <c r="C16" s="73">
        <v>3705</v>
      </c>
      <c r="D16" s="74">
        <v>3752</v>
      </c>
      <c r="E16" s="122"/>
      <c r="F16" s="124" t="s">
        <v>2</v>
      </c>
      <c r="G16" s="82">
        <f t="shared" ref="G16:G17" si="5">B16/B$14</f>
        <v>7.4736417828125332E-2</v>
      </c>
      <c r="H16" s="83">
        <f t="shared" ref="H16:H20" si="6">C16/C$14</f>
        <v>8.1983536909187471E-2</v>
      </c>
      <c r="I16" s="84">
        <f t="shared" ref="I16:I20" si="7">D16/D$14</f>
        <v>7.9670446341359835E-2</v>
      </c>
    </row>
    <row r="17" spans="1:15" x14ac:dyDescent="0.45">
      <c r="A17" s="72" t="s">
        <v>3</v>
      </c>
      <c r="B17" s="104">
        <v>3420</v>
      </c>
      <c r="C17" s="73">
        <v>3470</v>
      </c>
      <c r="D17" s="74">
        <v>3423</v>
      </c>
      <c r="E17" s="122"/>
      <c r="F17" s="52" t="s">
        <v>3</v>
      </c>
      <c r="G17" s="82">
        <f t="shared" si="5"/>
        <v>7.2551390568319232E-2</v>
      </c>
      <c r="H17" s="83">
        <f t="shared" si="6"/>
        <v>7.6783501504691098E-2</v>
      </c>
      <c r="I17" s="84">
        <f t="shared" si="7"/>
        <v>7.2684418397248055E-2</v>
      </c>
    </row>
    <row r="18" spans="1:15" x14ac:dyDescent="0.45">
      <c r="A18" s="72" t="s">
        <v>0</v>
      </c>
      <c r="B18" s="105"/>
      <c r="C18" s="73">
        <v>3381</v>
      </c>
      <c r="D18" s="74">
        <v>3383</v>
      </c>
      <c r="E18" s="122"/>
      <c r="F18" s="52" t="s">
        <v>0</v>
      </c>
      <c r="G18" s="82"/>
      <c r="H18" s="83">
        <f t="shared" si="6"/>
        <v>7.481412639405205E-2</v>
      </c>
      <c r="I18" s="84">
        <f t="shared" si="7"/>
        <v>7.1835053297660004E-2</v>
      </c>
    </row>
    <row r="19" spans="1:15" x14ac:dyDescent="0.45">
      <c r="A19" s="72" t="s">
        <v>1</v>
      </c>
      <c r="B19" s="105"/>
      <c r="C19" s="73">
        <v>3461</v>
      </c>
      <c r="D19" s="74">
        <v>3464</v>
      </c>
      <c r="E19" s="122"/>
      <c r="F19" s="52" t="s">
        <v>1</v>
      </c>
      <c r="G19" s="82"/>
      <c r="H19" s="83">
        <f t="shared" si="6"/>
        <v>7.6584351212603999E-2</v>
      </c>
      <c r="I19" s="84">
        <f t="shared" si="7"/>
        <v>7.3555017624325814E-2</v>
      </c>
    </row>
    <row r="20" spans="1:15" x14ac:dyDescent="0.45">
      <c r="A20" s="76" t="s">
        <v>17</v>
      </c>
      <c r="B20" s="106"/>
      <c r="C20" s="77">
        <v>3402</v>
      </c>
      <c r="D20" s="78">
        <v>3657</v>
      </c>
      <c r="E20" s="122"/>
      <c r="F20" s="53" t="s">
        <v>17</v>
      </c>
      <c r="G20" s="85"/>
      <c r="H20" s="86">
        <f t="shared" si="6"/>
        <v>7.527881040892194E-2</v>
      </c>
      <c r="I20" s="87">
        <f t="shared" si="7"/>
        <v>7.7653204229838194E-2</v>
      </c>
    </row>
    <row r="21" spans="1:15" x14ac:dyDescent="0.45">
      <c r="E21" s="2"/>
    </row>
    <row r="22" spans="1:15" x14ac:dyDescent="0.45">
      <c r="E22" s="2"/>
    </row>
    <row r="23" spans="1:15" x14ac:dyDescent="0.45">
      <c r="A23" s="65" t="s">
        <v>28</v>
      </c>
      <c r="B23" s="60" t="s">
        <v>29</v>
      </c>
      <c r="C23" s="60"/>
      <c r="D23" s="60"/>
      <c r="E23" s="66"/>
      <c r="F23" s="102"/>
      <c r="G23" s="62" t="s">
        <v>30</v>
      </c>
      <c r="H23" s="62"/>
      <c r="I23" s="62"/>
    </row>
    <row r="24" spans="1:15" x14ac:dyDescent="0.45">
      <c r="A24" s="65"/>
      <c r="B24" s="67" t="s">
        <v>21</v>
      </c>
      <c r="C24" s="67" t="s">
        <v>22</v>
      </c>
      <c r="D24" s="67" t="s">
        <v>31</v>
      </c>
      <c r="E24" s="121"/>
      <c r="F24" s="102"/>
      <c r="G24" s="67" t="s">
        <v>21</v>
      </c>
      <c r="H24" s="67" t="s">
        <v>22</v>
      </c>
      <c r="I24" s="67" t="s">
        <v>31</v>
      </c>
    </row>
    <row r="25" spans="1:15" x14ac:dyDescent="0.45">
      <c r="A25" s="69" t="s">
        <v>13</v>
      </c>
      <c r="B25" s="101">
        <v>43384</v>
      </c>
      <c r="C25" s="70">
        <v>42893</v>
      </c>
      <c r="D25" s="71">
        <v>44824</v>
      </c>
      <c r="E25" s="122"/>
      <c r="F25" s="102"/>
      <c r="G25" s="79"/>
      <c r="H25" s="80"/>
      <c r="I25" s="81"/>
    </row>
    <row r="26" spans="1:15" x14ac:dyDescent="0.45">
      <c r="A26" s="72" t="s">
        <v>25</v>
      </c>
      <c r="B26" s="104">
        <v>2862</v>
      </c>
      <c r="C26" s="73">
        <v>4199</v>
      </c>
      <c r="D26" s="74">
        <v>5321</v>
      </c>
      <c r="E26" s="122"/>
      <c r="F26" s="123" t="s">
        <v>25</v>
      </c>
      <c r="G26" s="82">
        <f>B26/B$25</f>
        <v>6.5969020837174999E-2</v>
      </c>
      <c r="H26" s="83">
        <f t="shared" ref="H26:I26" si="8">C26/C$25</f>
        <v>9.7894761382976245E-2</v>
      </c>
      <c r="I26" s="84">
        <f t="shared" si="8"/>
        <v>0.11870872746742817</v>
      </c>
      <c r="K26" s="64"/>
      <c r="L26" s="64"/>
      <c r="M26" s="64"/>
      <c r="N26" s="64"/>
      <c r="O26" s="64"/>
    </row>
    <row r="27" spans="1:15" x14ac:dyDescent="0.45">
      <c r="A27" s="75" t="s">
        <v>2</v>
      </c>
      <c r="B27" s="104">
        <v>1439</v>
      </c>
      <c r="C27" s="73">
        <v>1693</v>
      </c>
      <c r="D27" s="74">
        <v>1454</v>
      </c>
      <c r="E27" s="122"/>
      <c r="F27" s="124" t="s">
        <v>2</v>
      </c>
      <c r="G27" s="82">
        <f>B27/B$25</f>
        <v>3.3168910197307763E-2</v>
      </c>
      <c r="H27" s="83">
        <f t="shared" ref="H27:H31" si="9">C27/C$25</f>
        <v>3.9470309840766556E-2</v>
      </c>
      <c r="I27" s="84">
        <f t="shared" ref="I27:I31" si="10">D27/D$25</f>
        <v>3.2437979653756915E-2</v>
      </c>
      <c r="K27" s="64"/>
      <c r="L27" s="64"/>
      <c r="M27" s="64"/>
      <c r="N27" s="64"/>
      <c r="O27" s="64"/>
    </row>
    <row r="28" spans="1:15" x14ac:dyDescent="0.45">
      <c r="A28" s="72" t="s">
        <v>3</v>
      </c>
      <c r="B28" s="104">
        <v>1561</v>
      </c>
      <c r="C28" s="73">
        <v>1643</v>
      </c>
      <c r="D28" s="74">
        <v>1680</v>
      </c>
      <c r="E28" s="122"/>
      <c r="F28" s="52" t="s">
        <v>3</v>
      </c>
      <c r="G28" s="82">
        <f>B28/B$25</f>
        <v>3.598100682279181E-2</v>
      </c>
      <c r="H28" s="83">
        <f t="shared" si="9"/>
        <v>3.830461846921409E-2</v>
      </c>
      <c r="I28" s="84">
        <f t="shared" si="10"/>
        <v>3.7479921470640727E-2</v>
      </c>
      <c r="K28" s="64"/>
      <c r="L28" s="64"/>
      <c r="M28" s="64"/>
      <c r="N28" s="64"/>
      <c r="O28" s="64"/>
    </row>
    <row r="29" spans="1:15" x14ac:dyDescent="0.45">
      <c r="A29" s="72" t="s">
        <v>0</v>
      </c>
      <c r="B29" s="105"/>
      <c r="C29" s="73">
        <v>1568</v>
      </c>
      <c r="D29" s="74">
        <v>1552</v>
      </c>
      <c r="E29" s="122"/>
      <c r="F29" s="52" t="s">
        <v>0</v>
      </c>
      <c r="G29" s="82"/>
      <c r="H29" s="83">
        <f t="shared" si="9"/>
        <v>3.6556081411885391E-2</v>
      </c>
      <c r="I29" s="84">
        <f t="shared" si="10"/>
        <v>3.462430840621096E-2</v>
      </c>
    </row>
    <row r="30" spans="1:15" x14ac:dyDescent="0.45">
      <c r="A30" s="72" t="s">
        <v>1</v>
      </c>
      <c r="B30" s="105"/>
      <c r="C30" s="73">
        <v>1633</v>
      </c>
      <c r="D30" s="74">
        <v>1569</v>
      </c>
      <c r="E30" s="122"/>
      <c r="F30" s="52" t="s">
        <v>1</v>
      </c>
      <c r="G30" s="82"/>
      <c r="H30" s="83">
        <f t="shared" si="9"/>
        <v>3.8071480194903598E-2</v>
      </c>
      <c r="I30" s="84">
        <f t="shared" si="10"/>
        <v>3.5003569516330539E-2</v>
      </c>
    </row>
    <row r="31" spans="1:15" x14ac:dyDescent="0.45">
      <c r="A31" s="76" t="s">
        <v>17</v>
      </c>
      <c r="B31" s="106"/>
      <c r="C31" s="77">
        <v>1553</v>
      </c>
      <c r="D31" s="78">
        <v>1541</v>
      </c>
      <c r="E31" s="122"/>
      <c r="F31" s="53" t="s">
        <v>17</v>
      </c>
      <c r="G31" s="85"/>
      <c r="H31" s="86">
        <f t="shared" si="9"/>
        <v>3.620637400041965E-2</v>
      </c>
      <c r="I31" s="87">
        <f t="shared" si="10"/>
        <v>3.4378904158486524E-2</v>
      </c>
    </row>
    <row r="32" spans="1:15" x14ac:dyDescent="0.45">
      <c r="E32" s="2"/>
    </row>
    <row r="33" spans="2:12" x14ac:dyDescent="0.45">
      <c r="E33" s="2"/>
    </row>
    <row r="34" spans="2:12" x14ac:dyDescent="0.45">
      <c r="E34" s="2"/>
    </row>
    <row r="35" spans="2:12" x14ac:dyDescent="0.45">
      <c r="G35" s="157" t="s">
        <v>35</v>
      </c>
      <c r="H35" s="158"/>
      <c r="I35" s="158"/>
      <c r="J35" s="158"/>
      <c r="K35" s="158"/>
      <c r="L35" s="159"/>
    </row>
    <row r="36" spans="2:12" x14ac:dyDescent="0.45">
      <c r="B36" s="102"/>
      <c r="C36" s="102"/>
      <c r="D36" s="102"/>
      <c r="G36" s="129" t="s">
        <v>21</v>
      </c>
      <c r="H36" s="130"/>
      <c r="I36" s="130" t="s">
        <v>22</v>
      </c>
      <c r="J36" s="130"/>
      <c r="K36" s="130" t="s">
        <v>31</v>
      </c>
      <c r="L36" s="131"/>
    </row>
    <row r="37" spans="2:12" x14ac:dyDescent="0.45">
      <c r="B37" s="103"/>
      <c r="C37" s="103"/>
      <c r="D37" s="103"/>
      <c r="E37" s="103"/>
      <c r="F37" s="68"/>
      <c r="G37" s="132" t="s">
        <v>33</v>
      </c>
      <c r="H37" s="133" t="s">
        <v>34</v>
      </c>
      <c r="I37" s="133" t="s">
        <v>33</v>
      </c>
      <c r="J37" s="133" t="s">
        <v>34</v>
      </c>
      <c r="K37" s="133" t="s">
        <v>33</v>
      </c>
      <c r="L37" s="134" t="s">
        <v>34</v>
      </c>
    </row>
    <row r="38" spans="2:12" x14ac:dyDescent="0.45">
      <c r="B38" s="103"/>
      <c r="C38" s="103"/>
      <c r="D38" s="103"/>
      <c r="E38" s="103"/>
      <c r="F38" s="69" t="s">
        <v>25</v>
      </c>
      <c r="G38" s="125">
        <v>6.4430000000000001E-2</v>
      </c>
      <c r="H38" s="80">
        <v>1.9470000000000001E-2</v>
      </c>
      <c r="I38" s="80">
        <v>8.0500000000000002E-2</v>
      </c>
      <c r="J38" s="80">
        <v>2.4879999999999999E-2</v>
      </c>
      <c r="K38" s="80">
        <v>8.5580000000000003E-2</v>
      </c>
      <c r="L38" s="81">
        <v>3.4610000000000002E-2</v>
      </c>
    </row>
    <row r="39" spans="2:12" x14ac:dyDescent="0.45">
      <c r="B39" s="103"/>
      <c r="C39" s="103"/>
      <c r="D39" s="103"/>
      <c r="E39" s="103"/>
      <c r="F39" s="75" t="s">
        <v>2</v>
      </c>
      <c r="G39" s="105">
        <v>4.3889999999999998E-2</v>
      </c>
      <c r="H39" s="107">
        <v>2.7119999999999998E-2</v>
      </c>
      <c r="I39" s="107">
        <v>4.8730000000000002E-2</v>
      </c>
      <c r="J39" s="107">
        <v>2.9729999999999999E-2</v>
      </c>
      <c r="K39" s="107">
        <v>4.4909999999999999E-2</v>
      </c>
      <c r="L39" s="126">
        <v>3.0509999999999999E-2</v>
      </c>
    </row>
    <row r="40" spans="2:12" x14ac:dyDescent="0.45">
      <c r="B40" s="102"/>
      <c r="C40" s="103"/>
      <c r="D40" s="103"/>
      <c r="E40" s="103"/>
      <c r="F40" s="72" t="s">
        <v>3</v>
      </c>
      <c r="G40" s="105">
        <v>4.4740000000000002E-2</v>
      </c>
      <c r="H40" s="107">
        <v>2.4629999999999999E-2</v>
      </c>
      <c r="I40" s="107">
        <v>4.6289999999999998E-2</v>
      </c>
      <c r="J40" s="107">
        <v>2.7390000000000001E-2</v>
      </c>
      <c r="K40" s="107">
        <v>4.4479999999999999E-2</v>
      </c>
      <c r="L40" s="126">
        <v>2.5440000000000001E-2</v>
      </c>
    </row>
    <row r="41" spans="2:12" x14ac:dyDescent="0.45">
      <c r="B41" s="102"/>
      <c r="C41" s="103"/>
      <c r="D41" s="103"/>
      <c r="E41" s="103"/>
      <c r="F41" s="72" t="s">
        <v>0</v>
      </c>
      <c r="G41" s="105"/>
      <c r="H41" s="107"/>
      <c r="I41" s="107">
        <v>4.471E-2</v>
      </c>
      <c r="J41" s="107">
        <v>2.6970000000000001E-2</v>
      </c>
      <c r="K41" s="107">
        <v>4.2939999999999999E-2</v>
      </c>
      <c r="L41" s="126">
        <v>2.5770000000000001E-2</v>
      </c>
    </row>
    <row r="42" spans="2:12" x14ac:dyDescent="0.45">
      <c r="B42" s="102"/>
      <c r="C42" s="103"/>
      <c r="D42" s="103"/>
      <c r="E42" s="103"/>
      <c r="F42" s="72" t="s">
        <v>1</v>
      </c>
      <c r="G42" s="105"/>
      <c r="H42" s="107"/>
      <c r="I42" s="107">
        <v>4.6100000000000002E-2</v>
      </c>
      <c r="J42" s="107">
        <v>2.7359999999999999E-2</v>
      </c>
      <c r="K42" s="107">
        <v>4.3630000000000002E-2</v>
      </c>
      <c r="L42" s="126">
        <v>2.6679999999999999E-2</v>
      </c>
    </row>
    <row r="43" spans="2:12" x14ac:dyDescent="0.45">
      <c r="B43" s="102"/>
      <c r="C43" s="103"/>
      <c r="D43" s="103"/>
      <c r="E43" s="103"/>
      <c r="F43" s="76" t="s">
        <v>17</v>
      </c>
      <c r="G43" s="106"/>
      <c r="H43" s="127"/>
      <c r="I43" s="127">
        <v>4.5170000000000002E-2</v>
      </c>
      <c r="J43" s="127">
        <v>2.6780000000000002E-2</v>
      </c>
      <c r="K43" s="127">
        <v>4.4630000000000003E-2</v>
      </c>
      <c r="L43" s="128">
        <v>2.928E-2</v>
      </c>
    </row>
  </sheetData>
  <mergeCells count="10">
    <mergeCell ref="K36:L36"/>
    <mergeCell ref="G35:L35"/>
    <mergeCell ref="B12:D12"/>
    <mergeCell ref="G12:I12"/>
    <mergeCell ref="B23:D23"/>
    <mergeCell ref="G23:I23"/>
    <mergeCell ref="G36:H36"/>
    <mergeCell ref="I36:J36"/>
    <mergeCell ref="B1:D1"/>
    <mergeCell ref="G1:I1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="85" zoomScaleNormal="85" workbookViewId="0">
      <selection activeCell="F22" sqref="F22"/>
    </sheetView>
  </sheetViews>
  <sheetFormatPr defaultRowHeight="14.25" x14ac:dyDescent="0.45"/>
  <cols>
    <col min="2" max="2" width="11.53125" customWidth="1"/>
    <col min="3" max="3" width="10.06640625" customWidth="1"/>
    <col min="6" max="6" width="7.9296875" customWidth="1"/>
    <col min="7" max="7" width="14.3984375" bestFit="1" customWidth="1"/>
    <col min="14" max="14" width="12.796875" bestFit="1" customWidth="1"/>
  </cols>
  <sheetData>
    <row r="1" spans="1:15" x14ac:dyDescent="0.45">
      <c r="B1" s="60" t="s">
        <v>19</v>
      </c>
      <c r="C1" s="60"/>
      <c r="D1" s="60"/>
      <c r="E1" s="60"/>
      <c r="F1" s="60"/>
      <c r="G1" s="60"/>
    </row>
    <row r="2" spans="1:15" x14ac:dyDescent="0.45">
      <c r="A2" s="58"/>
      <c r="B2" s="58"/>
      <c r="C2" s="59" t="s">
        <v>14</v>
      </c>
      <c r="D2" s="59"/>
      <c r="E2" s="59"/>
      <c r="F2" s="59"/>
      <c r="G2" s="59"/>
      <c r="I2" s="57" t="s">
        <v>18</v>
      </c>
      <c r="J2" s="57"/>
      <c r="K2" s="57"/>
      <c r="L2" s="57"/>
      <c r="M2" s="57"/>
      <c r="N2" s="57"/>
      <c r="O2" s="58"/>
    </row>
    <row r="3" spans="1:15" x14ac:dyDescent="0.45">
      <c r="A3" s="56" t="s">
        <v>16</v>
      </c>
      <c r="B3" s="56" t="s">
        <v>13</v>
      </c>
      <c r="C3" s="56" t="s">
        <v>2</v>
      </c>
      <c r="D3" s="56" t="s">
        <v>3</v>
      </c>
      <c r="E3" s="56" t="s">
        <v>0</v>
      </c>
      <c r="F3" s="56" t="s">
        <v>1</v>
      </c>
      <c r="G3" s="56" t="s">
        <v>17</v>
      </c>
      <c r="I3" s="56" t="s">
        <v>16</v>
      </c>
      <c r="J3" s="56" t="s">
        <v>2</v>
      </c>
      <c r="K3" s="56" t="s">
        <v>3</v>
      </c>
      <c r="L3" s="56" t="s">
        <v>0</v>
      </c>
      <c r="M3" s="56" t="s">
        <v>1</v>
      </c>
      <c r="N3" s="56" t="s">
        <v>17</v>
      </c>
    </row>
    <row r="4" spans="1:15" x14ac:dyDescent="0.45">
      <c r="A4" s="4">
        <v>0</v>
      </c>
      <c r="B4" s="55">
        <v>48225.8876953125</v>
      </c>
      <c r="C4" s="55">
        <v>599.18055471319906</v>
      </c>
      <c r="D4" s="55">
        <v>875.97848581414473</v>
      </c>
      <c r="E4" s="55">
        <v>679.67562936883223</v>
      </c>
      <c r="F4" s="55">
        <v>593.11756643194906</v>
      </c>
      <c r="G4" s="55">
        <v>691.74154733758223</v>
      </c>
      <c r="I4" s="4">
        <v>0</v>
      </c>
      <c r="J4" s="61">
        <f>C4/$B4</f>
        <v>1.2424458798949982E-2</v>
      </c>
      <c r="K4" s="61">
        <f t="shared" ref="K4:N4" si="0">D4/$B4</f>
        <v>1.8164071781291209E-2</v>
      </c>
      <c r="L4" s="61">
        <f t="shared" si="0"/>
        <v>1.4093584625398111E-2</v>
      </c>
      <c r="M4" s="61">
        <f t="shared" si="0"/>
        <v>1.2298738183508842E-2</v>
      </c>
      <c r="N4" s="61">
        <f t="shared" si="0"/>
        <v>1.4343780496233742E-2</v>
      </c>
    </row>
    <row r="5" spans="1:15" x14ac:dyDescent="0.45">
      <c r="A5" s="4">
        <v>1</v>
      </c>
      <c r="B5" s="55">
        <v>4622.400042403372</v>
      </c>
      <c r="C5" s="55">
        <v>228.39056666324012</v>
      </c>
      <c r="D5" s="55">
        <v>241.35220561780426</v>
      </c>
      <c r="E5" s="55">
        <v>215.61494076377465</v>
      </c>
      <c r="F5" s="55">
        <v>194.19229350842926</v>
      </c>
      <c r="G5" s="55">
        <v>239.29143451891446</v>
      </c>
      <c r="I5" s="4">
        <v>1</v>
      </c>
      <c r="J5" s="61">
        <f t="shared" ref="J5:J12" si="1">C5/$B5</f>
        <v>4.9409519852914044E-2</v>
      </c>
      <c r="K5" s="61">
        <f t="shared" ref="K5:K13" si="2">D5/$B5</f>
        <v>5.2213612712826887E-2</v>
      </c>
      <c r="L5" s="61">
        <f t="shared" ref="L5:L13" si="3">E5/$B5</f>
        <v>4.6645668653911607E-2</v>
      </c>
      <c r="M5" s="61">
        <f t="shared" ref="M5:M13" si="4">F5/$B5</f>
        <v>4.2011139608648163E-2</v>
      </c>
      <c r="N5" s="61">
        <f t="shared" ref="N5:N13" si="5">G5/$B5</f>
        <v>5.1767789962743511E-2</v>
      </c>
    </row>
    <row r="6" spans="1:15" x14ac:dyDescent="0.45">
      <c r="A6" s="4">
        <v>2</v>
      </c>
      <c r="B6" s="55">
        <v>2265.3587661903784</v>
      </c>
      <c r="C6" s="55">
        <v>133.51194464432567</v>
      </c>
      <c r="D6" s="55">
        <v>169.32288908305921</v>
      </c>
      <c r="E6" s="55">
        <v>163.61699617084705</v>
      </c>
      <c r="F6" s="55">
        <v>152.30311369243421</v>
      </c>
      <c r="G6" s="55">
        <v>185.84449552837171</v>
      </c>
      <c r="I6" s="4">
        <v>2</v>
      </c>
      <c r="J6" s="61">
        <f t="shared" si="1"/>
        <v>5.8936335664328703E-2</v>
      </c>
      <c r="K6" s="61">
        <f t="shared" si="2"/>
        <v>7.4744403231019829E-2</v>
      </c>
      <c r="L6" s="61">
        <f t="shared" si="3"/>
        <v>7.2225644172909276E-2</v>
      </c>
      <c r="M6" s="61">
        <f t="shared" si="4"/>
        <v>6.723134364653427E-2</v>
      </c>
      <c r="N6" s="61">
        <f t="shared" si="5"/>
        <v>8.2037555508659557E-2</v>
      </c>
    </row>
    <row r="7" spans="1:15" x14ac:dyDescent="0.45">
      <c r="A7" s="4">
        <v>3</v>
      </c>
      <c r="B7" s="55">
        <v>1961.35714818051</v>
      </c>
      <c r="C7" s="55">
        <v>136.78118074115955</v>
      </c>
      <c r="D7" s="55">
        <v>216.83769929584705</v>
      </c>
      <c r="E7" s="55">
        <v>181.90528654399671</v>
      </c>
      <c r="F7" s="55">
        <v>158.21569156044407</v>
      </c>
      <c r="G7" s="55">
        <v>182.47679995888157</v>
      </c>
      <c r="I7" s="4">
        <v>3</v>
      </c>
      <c r="J7" s="61">
        <f t="shared" si="1"/>
        <v>6.9738028521754536E-2</v>
      </c>
      <c r="K7" s="61">
        <f t="shared" si="2"/>
        <v>0.11055492850804895</v>
      </c>
      <c r="L7" s="61">
        <f t="shared" si="3"/>
        <v>9.2744601212861502E-2</v>
      </c>
      <c r="M7" s="61">
        <f t="shared" si="4"/>
        <v>8.0666436353631896E-2</v>
      </c>
      <c r="N7" s="61">
        <f t="shared" si="5"/>
        <v>9.3035987927114455E-2</v>
      </c>
    </row>
    <row r="8" spans="1:15" x14ac:dyDescent="0.45">
      <c r="A8" s="4">
        <v>4</v>
      </c>
      <c r="B8" s="55">
        <v>1943.1587642629522</v>
      </c>
      <c r="C8" s="55">
        <v>139.4103511770148</v>
      </c>
      <c r="D8" s="55">
        <v>304.19965781763983</v>
      </c>
      <c r="E8" s="55">
        <v>179.66354774876646</v>
      </c>
      <c r="F8" s="55">
        <v>139.59834241365132</v>
      </c>
      <c r="G8" s="55">
        <v>163.16841077302632</v>
      </c>
      <c r="I8" s="4">
        <v>4</v>
      </c>
      <c r="J8" s="61">
        <f t="shared" si="1"/>
        <v>7.1744189790839713E-2</v>
      </c>
      <c r="K8" s="61">
        <f t="shared" si="2"/>
        <v>0.15654904962591873</v>
      </c>
      <c r="L8" s="61">
        <f t="shared" si="3"/>
        <v>9.24595308695291E-2</v>
      </c>
      <c r="M8" s="61">
        <f t="shared" si="4"/>
        <v>7.1840934966835565E-2</v>
      </c>
      <c r="N8" s="61">
        <f t="shared" si="5"/>
        <v>8.3970704696853082E-2</v>
      </c>
    </row>
    <row r="9" spans="1:15" x14ac:dyDescent="0.45">
      <c r="A9" s="4">
        <v>5</v>
      </c>
      <c r="B9" s="55">
        <v>2475.5043482730262</v>
      </c>
      <c r="C9" s="55">
        <v>157.40383043791118</v>
      </c>
      <c r="D9" s="55">
        <v>434.92433825041121</v>
      </c>
      <c r="E9" s="55">
        <v>191.21748303865132</v>
      </c>
      <c r="F9" s="55">
        <v>153.92719983552632</v>
      </c>
      <c r="G9" s="55">
        <v>195.17158460115132</v>
      </c>
      <c r="I9" s="4">
        <v>5</v>
      </c>
      <c r="J9" s="61">
        <f t="shared" si="1"/>
        <v>6.3584550173672705E-2</v>
      </c>
      <c r="K9" s="61">
        <f t="shared" si="2"/>
        <v>0.17569120351326603</v>
      </c>
      <c r="L9" s="61">
        <f t="shared" si="3"/>
        <v>7.7243848580613256E-2</v>
      </c>
      <c r="M9" s="61">
        <f t="shared" si="4"/>
        <v>6.2180137127575558E-2</v>
      </c>
      <c r="N9" s="61">
        <f t="shared" si="5"/>
        <v>7.8841139882185191E-2</v>
      </c>
    </row>
    <row r="10" spans="1:15" x14ac:dyDescent="0.45">
      <c r="A10" s="4">
        <v>6</v>
      </c>
      <c r="B10" s="55">
        <v>1873.7970333059211</v>
      </c>
      <c r="C10" s="55">
        <v>164.57999794407894</v>
      </c>
      <c r="D10" s="55">
        <v>577.40848915501647</v>
      </c>
      <c r="E10" s="55">
        <v>204.83792686060855</v>
      </c>
      <c r="F10" s="55">
        <v>163.12240735505756</v>
      </c>
      <c r="G10" s="55">
        <v>206.44254111842105</v>
      </c>
      <c r="I10" s="4">
        <v>6</v>
      </c>
      <c r="J10" s="61">
        <f t="shared" si="1"/>
        <v>8.7832350579460636E-2</v>
      </c>
      <c r="K10" s="61">
        <f t="shared" si="2"/>
        <v>0.30814889707467435</v>
      </c>
      <c r="L10" s="61">
        <f t="shared" si="3"/>
        <v>0.10931703019041239</v>
      </c>
      <c r="M10" s="61">
        <f t="shared" si="4"/>
        <v>8.7054469857528988E-2</v>
      </c>
      <c r="N10" s="61">
        <f t="shared" si="5"/>
        <v>0.11017337387614312</v>
      </c>
    </row>
    <row r="11" spans="1:15" x14ac:dyDescent="0.45">
      <c r="A11" s="4">
        <v>7</v>
      </c>
      <c r="B11" s="55">
        <v>1821.6777252518502</v>
      </c>
      <c r="C11" s="55">
        <v>148.65870785361841</v>
      </c>
      <c r="D11" s="55">
        <v>616.15660708778785</v>
      </c>
      <c r="E11" s="55">
        <v>189.19496273643091</v>
      </c>
      <c r="F11" s="55">
        <v>138.25072329872532</v>
      </c>
      <c r="G11" s="55">
        <v>213.80895083778782</v>
      </c>
      <c r="I11" s="4">
        <v>7</v>
      </c>
      <c r="J11" s="61">
        <f t="shared" si="1"/>
        <v>8.1605382660682249E-2</v>
      </c>
      <c r="K11" s="61">
        <f t="shared" si="2"/>
        <v>0.33823579140629995</v>
      </c>
      <c r="L11" s="61">
        <f t="shared" si="3"/>
        <v>0.10385753754016747</v>
      </c>
      <c r="M11" s="61">
        <f t="shared" si="4"/>
        <v>7.5891976600642633E-2</v>
      </c>
      <c r="N11" s="61">
        <f t="shared" si="5"/>
        <v>0.11736925136317861</v>
      </c>
    </row>
    <row r="12" spans="1:15" x14ac:dyDescent="0.45">
      <c r="A12" s="4">
        <v>8</v>
      </c>
      <c r="B12" s="55">
        <v>1906.3786529862252</v>
      </c>
      <c r="C12" s="55">
        <v>185.60209267064144</v>
      </c>
      <c r="D12" s="55">
        <v>758.79191213507397</v>
      </c>
      <c r="E12" s="55">
        <v>219.69703793174341</v>
      </c>
      <c r="F12" s="55">
        <v>149.59960025185032</v>
      </c>
      <c r="G12" s="55">
        <v>239.13707583778782</v>
      </c>
      <c r="I12" s="4">
        <v>8</v>
      </c>
      <c r="J12" s="61">
        <f t="shared" si="1"/>
        <v>9.7358461489225737E-2</v>
      </c>
      <c r="K12" s="61">
        <f t="shared" si="2"/>
        <v>0.3980279106390921</v>
      </c>
      <c r="L12" s="61">
        <f t="shared" si="3"/>
        <v>0.11524312737535194</v>
      </c>
      <c r="M12" s="61">
        <f t="shared" si="4"/>
        <v>7.847318265839355E-2</v>
      </c>
      <c r="N12" s="61">
        <f t="shared" si="5"/>
        <v>0.12544049182631911</v>
      </c>
    </row>
    <row r="13" spans="1:15" x14ac:dyDescent="0.45">
      <c r="A13" s="4">
        <v>9</v>
      </c>
      <c r="B13" s="55">
        <v>1729.9579476768092</v>
      </c>
      <c r="C13" s="55">
        <v>156.6872525185033</v>
      </c>
      <c r="D13" s="55">
        <v>844.50872892680923</v>
      </c>
      <c r="E13" s="55">
        <v>226.6925015419408</v>
      </c>
      <c r="F13" s="55">
        <v>139.70221037212173</v>
      </c>
      <c r="G13" s="55">
        <v>249.95147795024673</v>
      </c>
      <c r="I13" s="4">
        <v>9</v>
      </c>
      <c r="J13" s="61">
        <f>C13/$B13</f>
        <v>9.0572867813880298E-2</v>
      </c>
      <c r="K13" s="61">
        <f t="shared" si="2"/>
        <v>0.48816720086226073</v>
      </c>
      <c r="L13" s="61">
        <f t="shared" si="3"/>
        <v>0.13103931332340774</v>
      </c>
      <c r="M13" s="61">
        <f t="shared" si="4"/>
        <v>8.0754685719228184E-2</v>
      </c>
      <c r="N13" s="61">
        <f t="shared" si="5"/>
        <v>0.14448413516982361</v>
      </c>
    </row>
    <row r="14" spans="1:15" x14ac:dyDescent="0.45">
      <c r="I14" s="54"/>
      <c r="J14" s="54"/>
    </row>
    <row r="15" spans="1:15" x14ac:dyDescent="0.45">
      <c r="I15" s="54"/>
      <c r="J15" s="54"/>
    </row>
    <row r="16" spans="1:15" x14ac:dyDescent="0.45">
      <c r="I16" s="54"/>
      <c r="J16" s="54"/>
    </row>
    <row r="17" spans="9:10" x14ac:dyDescent="0.45">
      <c r="I17" s="54"/>
      <c r="J17" s="54"/>
    </row>
    <row r="18" spans="9:10" x14ac:dyDescent="0.45">
      <c r="I18" s="54"/>
      <c r="J18" s="54"/>
    </row>
    <row r="19" spans="9:10" x14ac:dyDescent="0.45">
      <c r="I19" s="54"/>
      <c r="J19" s="54"/>
    </row>
    <row r="20" spans="9:10" x14ac:dyDescent="0.45">
      <c r="I20" s="54"/>
      <c r="J20" s="54"/>
    </row>
    <row r="21" spans="9:10" x14ac:dyDescent="0.45">
      <c r="I21" s="54"/>
      <c r="J21" s="54"/>
    </row>
    <row r="22" spans="9:10" x14ac:dyDescent="0.45">
      <c r="I22" s="54"/>
      <c r="J22" s="54"/>
    </row>
    <row r="23" spans="9:10" x14ac:dyDescent="0.45">
      <c r="I23" s="54"/>
      <c r="J23" s="54"/>
    </row>
    <row r="24" spans="9:10" x14ac:dyDescent="0.45">
      <c r="I24" s="54"/>
    </row>
    <row r="25" spans="9:10" x14ac:dyDescent="0.45">
      <c r="I25" s="54"/>
    </row>
    <row r="26" spans="9:10" x14ac:dyDescent="0.45">
      <c r="I26" s="54"/>
    </row>
    <row r="27" spans="9:10" x14ac:dyDescent="0.45">
      <c r="I27" s="54"/>
    </row>
    <row r="28" spans="9:10" x14ac:dyDescent="0.45">
      <c r="I28" s="54"/>
    </row>
    <row r="29" spans="9:10" x14ac:dyDescent="0.45">
      <c r="I29" s="54"/>
    </row>
    <row r="30" spans="9:10" x14ac:dyDescent="0.45">
      <c r="I30" s="54"/>
    </row>
    <row r="31" spans="9:10" x14ac:dyDescent="0.45">
      <c r="I31" s="54"/>
    </row>
    <row r="32" spans="9:10" x14ac:dyDescent="0.45">
      <c r="I32" s="54"/>
    </row>
    <row r="33" spans="9:9" x14ac:dyDescent="0.45">
      <c r="I33" s="54"/>
    </row>
    <row r="34" spans="9:9" x14ac:dyDescent="0.45">
      <c r="I34" s="54"/>
    </row>
    <row r="35" spans="9:9" x14ac:dyDescent="0.45">
      <c r="I35" s="54"/>
    </row>
    <row r="36" spans="9:9" x14ac:dyDescent="0.45">
      <c r="I36" s="54"/>
    </row>
    <row r="37" spans="9:9" x14ac:dyDescent="0.45">
      <c r="I37" s="54"/>
    </row>
    <row r="38" spans="9:9" x14ac:dyDescent="0.45">
      <c r="I38" s="54"/>
    </row>
    <row r="39" spans="9:9" x14ac:dyDescent="0.45">
      <c r="I39" s="54"/>
    </row>
    <row r="40" spans="9:9" x14ac:dyDescent="0.45">
      <c r="I40" s="54"/>
    </row>
    <row r="41" spans="9:9" x14ac:dyDescent="0.45">
      <c r="I41" s="54"/>
    </row>
    <row r="42" spans="9:9" x14ac:dyDescent="0.45">
      <c r="I42" s="54"/>
    </row>
    <row r="43" spans="9:9" x14ac:dyDescent="0.45">
      <c r="I43" s="54"/>
    </row>
    <row r="44" spans="9:9" x14ac:dyDescent="0.45">
      <c r="I44" s="54"/>
    </row>
    <row r="45" spans="9:9" x14ac:dyDescent="0.45">
      <c r="I45" s="54"/>
    </row>
    <row r="46" spans="9:9" x14ac:dyDescent="0.45">
      <c r="I46" s="54"/>
    </row>
    <row r="47" spans="9:9" x14ac:dyDescent="0.45">
      <c r="I47" s="54"/>
    </row>
    <row r="48" spans="9:9" x14ac:dyDescent="0.45">
      <c r="I48" s="54"/>
    </row>
    <row r="49" spans="9:9" x14ac:dyDescent="0.45">
      <c r="I49" s="54"/>
    </row>
    <row r="50" spans="9:9" x14ac:dyDescent="0.45">
      <c r="I50" s="54"/>
    </row>
    <row r="51" spans="9:9" x14ac:dyDescent="0.45">
      <c r="I51" s="54"/>
    </row>
    <row r="52" spans="9:9" x14ac:dyDescent="0.45">
      <c r="I52" s="54"/>
    </row>
    <row r="53" spans="9:9" x14ac:dyDescent="0.45">
      <c r="I53" s="54"/>
    </row>
    <row r="54" spans="9:9" x14ac:dyDescent="0.45">
      <c r="I54" s="54"/>
    </row>
    <row r="55" spans="9:9" x14ac:dyDescent="0.45">
      <c r="I55" s="54"/>
    </row>
    <row r="56" spans="9:9" x14ac:dyDescent="0.45">
      <c r="I56" s="54"/>
    </row>
    <row r="57" spans="9:9" x14ac:dyDescent="0.45">
      <c r="I57" s="54"/>
    </row>
    <row r="58" spans="9:9" x14ac:dyDescent="0.45">
      <c r="I58" s="54"/>
    </row>
    <row r="59" spans="9:9" x14ac:dyDescent="0.45">
      <c r="I59" s="54"/>
    </row>
    <row r="60" spans="9:9" x14ac:dyDescent="0.45">
      <c r="I60" s="54"/>
    </row>
    <row r="61" spans="9:9" x14ac:dyDescent="0.45">
      <c r="I61" s="54"/>
    </row>
    <row r="62" spans="9:9" x14ac:dyDescent="0.45">
      <c r="I62" s="54"/>
    </row>
  </sheetData>
  <mergeCells count="3">
    <mergeCell ref="C2:G2"/>
    <mergeCell ref="B1:G1"/>
    <mergeCell ref="I2:N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rep1</vt:lpstr>
      <vt:lpstr>rep2</vt:lpstr>
      <vt:lpstr>rep3</vt:lpstr>
      <vt:lpstr>Statistics</vt:lpstr>
      <vt:lpstr>Fig. 3 - Supp 1C</vt:lpstr>
      <vt:lpstr>Fig. 3 - Supp 1D</vt:lpstr>
      <vt:lpstr>Fig. 3 - Supp 1G</vt:lpstr>
    </vt:vector>
  </TitlesOfParts>
  <Company>MPIBPC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Claudia</dc:creator>
  <cp:lastModifiedBy>Schmidt, Claudia</cp:lastModifiedBy>
  <dcterms:created xsi:type="dcterms:W3CDTF">2020-05-17T08:28:24Z</dcterms:created>
  <dcterms:modified xsi:type="dcterms:W3CDTF">2020-05-17T13:17:43Z</dcterms:modified>
</cp:coreProperties>
</file>