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ezederTheresa/Desktop/eLife submission/Resubmission May 2020/Supplementary files/"/>
    </mc:Choice>
  </mc:AlternateContent>
  <xr:revisionPtr revIDLastSave="0" documentId="13_ncr:1_{1F5C7615-F85E-2647-87DE-F96C2B958C00}" xr6:coauthVersionLast="45" xr6:coauthVersionMax="45" xr10:uidLastSave="{00000000-0000-0000-0000-000000000000}"/>
  <bookViews>
    <workbookView xWindow="880" yWindow="920" windowWidth="27840" windowHeight="15820" xr2:uid="{5E3007A8-2A39-284B-80B5-CE654CC07EE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I20" i="1"/>
  <c r="J20" i="1"/>
  <c r="K20" i="1"/>
  <c r="L20" i="1"/>
  <c r="M20" i="1"/>
  <c r="N20" i="1"/>
  <c r="O20" i="1"/>
  <c r="B20" i="1"/>
  <c r="C19" i="1"/>
  <c r="D19" i="1"/>
  <c r="E19" i="1"/>
  <c r="I19" i="1"/>
  <c r="J19" i="1"/>
  <c r="K19" i="1"/>
  <c r="L19" i="1"/>
  <c r="M19" i="1"/>
  <c r="N19" i="1"/>
  <c r="O19" i="1"/>
  <c r="C21" i="1"/>
  <c r="D21" i="1"/>
  <c r="E21" i="1"/>
  <c r="I21" i="1"/>
  <c r="J21" i="1"/>
  <c r="K21" i="1"/>
  <c r="L21" i="1"/>
  <c r="M21" i="1"/>
  <c r="N21" i="1"/>
  <c r="O21" i="1"/>
  <c r="C22" i="1"/>
  <c r="D22" i="1"/>
  <c r="E22" i="1"/>
  <c r="I22" i="1"/>
  <c r="J22" i="1"/>
  <c r="K22" i="1"/>
  <c r="L22" i="1"/>
  <c r="M22" i="1"/>
  <c r="N22" i="1"/>
  <c r="O22" i="1"/>
  <c r="B22" i="1"/>
  <c r="B21" i="1"/>
  <c r="B19" i="1"/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F7" i="1"/>
  <c r="H6" i="1"/>
  <c r="G6" i="1"/>
  <c r="F6" i="1"/>
  <c r="H5" i="1"/>
  <c r="G5" i="1"/>
  <c r="F5" i="1"/>
  <c r="G4" i="1"/>
  <c r="F4" i="1"/>
  <c r="H3" i="1"/>
  <c r="G3" i="1"/>
  <c r="F3" i="1"/>
  <c r="H21" i="1" l="1"/>
  <c r="H20" i="1"/>
  <c r="H22" i="1"/>
  <c r="H19" i="1"/>
  <c r="F21" i="1"/>
  <c r="F19" i="1"/>
  <c r="F22" i="1"/>
  <c r="F20" i="1"/>
  <c r="G20" i="1"/>
  <c r="G22" i="1"/>
  <c r="G21" i="1"/>
  <c r="G19" i="1"/>
</calcChain>
</file>

<file path=xl/sharedStrings.xml><?xml version="1.0" encoding="utf-8"?>
<sst xmlns="http://schemas.openxmlformats.org/spreadsheetml/2006/main" count="35" uniqueCount="35">
  <si>
    <t>Min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</si>
  <si>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</si>
  <si>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</si>
  <si>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</si>
  <si>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</si>
  <si>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</si>
  <si>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</si>
  <si>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</si>
  <si>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</si>
  <si>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</si>
  <si>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</si>
  <si>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</si>
  <si>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</si>
  <si>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</si>
  <si>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</si>
  <si>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</si>
  <si>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 xml:space="preserve">Patient ID </t>
  </si>
  <si>
    <t>Baseline PASI</t>
  </si>
  <si>
    <t>Day 6 PASI</t>
  </si>
  <si>
    <t>End of treatment PASI</t>
  </si>
  <si>
    <t>Follow-up PASI</t>
  </si>
  <si>
    <t>Day 6 PASI reduction (%)</t>
  </si>
  <si>
    <t>End of treatment PASI reduction (%)</t>
  </si>
  <si>
    <t>Follow-up PASI reduction (%)</t>
  </si>
  <si>
    <t>Baseline PSI</t>
  </si>
  <si>
    <t>Day 6 PSI</t>
  </si>
  <si>
    <t>End of treatment PSI</t>
  </si>
  <si>
    <t>Follow-up PSI</t>
  </si>
  <si>
    <t>Day 6 PSI reduction (%)</t>
  </si>
  <si>
    <t>End of treatment PSI reduction (%)</t>
  </si>
  <si>
    <t>Follow-up PSI reduction (%)</t>
  </si>
  <si>
    <t>Mean</t>
  </si>
  <si>
    <t>Standard deviation</t>
  </si>
  <si>
    <t xml:space="preserve">Max </t>
  </si>
  <si>
    <t xml:space="preserve">Psoriasis area and severity index (PASI) and psoriasis severity index (PSI)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</si>
</sst>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/>
    <xf numFmtId="164" fontId="0" fillId="0" borderId="0" xfId="0" applyNumberFormat="1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3029-E649-8F47-9411-CE8FA099B6DA}">
  <dimension ref="A1:O22"/>
  <sheetViews>
    <sheetView tabSelected="1" workbookViewId="0">
      <selection activeCell="A2" sqref="A2"/>
    </sheetView>
  </sheetViews>
  <sheetFormatPr baseColWidth="10" defaultRowHeight="16" x14ac:dyDescent="0.2"/>
  <cols>
    <col min="1" max="1" width="16.6640625" bestFit="1" customWidth="1"/>
  </cols>
  <sheetData>
    <row r="1" spans="1:15" x14ac:dyDescent="0.2">
      <c r="A1" s="8" t="s">
        <v>34</v>
      </c>
    </row>
    <row r="2" spans="1:15" ht="85" x14ac:dyDescent="0.2">
      <c r="A2" s="4" t="s">
        <v>16</v>
      </c>
      <c r="B2" s="4" t="s">
        <v>17</v>
      </c>
      <c r="C2" s="1" t="s">
        <v>18</v>
      </c>
      <c r="D2" s="1" t="s">
        <v>19</v>
      </c>
      <c r="E2" s="1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t="s">
        <v>25</v>
      </c>
      <c r="K2" t="s">
        <v>26</v>
      </c>
      <c r="L2" t="s">
        <v>27</v>
      </c>
      <c r="M2" s="2" t="s">
        <v>28</v>
      </c>
      <c r="N2" s="2" t="s">
        <v>29</v>
      </c>
      <c r="O2" s="2" t="s">
        <v>30</v>
      </c>
    </row>
    <row r="3" spans="1:15" x14ac:dyDescent="0.2">
      <c r="A3" s="5" t="s">
        <v>1</v>
      </c>
      <c r="B3" s="5">
        <v>31.5</v>
      </c>
      <c r="C3">
        <v>21</v>
      </c>
      <c r="D3">
        <v>12.9</v>
      </c>
      <c r="E3">
        <v>26.4</v>
      </c>
      <c r="F3" s="3">
        <f t="shared" ref="F3:F17" si="0">(1-C3/$B3)*100</f>
        <v>33.333333333333336</v>
      </c>
      <c r="G3" s="7">
        <f>(1-D3/B3)*100</f>
        <v>59.047619047619051</v>
      </c>
      <c r="H3" s="3">
        <f>(1-E3/B3)*100</f>
        <v>16.1904761904762</v>
      </c>
      <c r="I3">
        <v>7</v>
      </c>
      <c r="J3" s="6">
        <v>6</v>
      </c>
      <c r="K3" s="6">
        <v>2</v>
      </c>
      <c r="L3" s="6">
        <v>1</v>
      </c>
      <c r="M3" s="3">
        <v>14.28571428571429</v>
      </c>
      <c r="N3" s="3">
        <v>71.428571428571431</v>
      </c>
      <c r="O3" s="3">
        <v>85.714285714285722</v>
      </c>
    </row>
    <row r="4" spans="1:15" x14ac:dyDescent="0.2">
      <c r="A4" s="5" t="s">
        <v>2</v>
      </c>
      <c r="B4" s="5">
        <v>24.1</v>
      </c>
      <c r="C4">
        <v>17.2</v>
      </c>
      <c r="D4">
        <v>13.7</v>
      </c>
      <c r="E4" s="1"/>
      <c r="F4" s="3">
        <f t="shared" si="0"/>
        <v>28.63070539419088</v>
      </c>
      <c r="G4" s="7">
        <f>(1-D4/B4)*100</f>
        <v>43.15352697095436</v>
      </c>
      <c r="H4" s="3"/>
      <c r="I4" s="6">
        <v>7</v>
      </c>
      <c r="J4" s="6">
        <v>5</v>
      </c>
      <c r="K4" s="6">
        <v>2</v>
      </c>
      <c r="L4" s="6">
        <v>0</v>
      </c>
      <c r="M4" s="3">
        <v>28.571428571428569</v>
      </c>
      <c r="N4" s="3">
        <v>71.428571428571431</v>
      </c>
      <c r="O4" s="3">
        <v>100</v>
      </c>
    </row>
    <row r="5" spans="1:15" x14ac:dyDescent="0.2">
      <c r="A5" s="5" t="s">
        <v>3</v>
      </c>
      <c r="B5" s="5">
        <v>12.8</v>
      </c>
      <c r="C5">
        <v>10.1</v>
      </c>
      <c r="D5">
        <v>3.3</v>
      </c>
      <c r="E5">
        <v>4.5</v>
      </c>
      <c r="F5" s="3">
        <f t="shared" si="0"/>
        <v>21.093750000000011</v>
      </c>
      <c r="G5" s="7">
        <f>(1-D5/B5)*100</f>
        <v>74.21875</v>
      </c>
      <c r="H5" s="3">
        <f>(1-E5/B5)*100</f>
        <v>64.84375</v>
      </c>
      <c r="I5" s="6">
        <v>9</v>
      </c>
      <c r="J5" s="6">
        <v>4</v>
      </c>
      <c r="K5" s="6">
        <v>1</v>
      </c>
      <c r="L5" s="6">
        <v>2</v>
      </c>
      <c r="M5" s="3">
        <v>55.555555555555557</v>
      </c>
      <c r="N5" s="3">
        <v>88.888888888888886</v>
      </c>
      <c r="O5" s="3">
        <v>77.777777777777786</v>
      </c>
    </row>
    <row r="6" spans="1:15" x14ac:dyDescent="0.2">
      <c r="A6" s="5" t="s">
        <v>4</v>
      </c>
      <c r="B6" s="5">
        <v>7</v>
      </c>
      <c r="C6">
        <v>3.9</v>
      </c>
      <c r="D6">
        <v>2.7</v>
      </c>
      <c r="E6">
        <v>4.2</v>
      </c>
      <c r="F6" s="3">
        <f t="shared" si="0"/>
        <v>44.285714285714285</v>
      </c>
      <c r="G6" s="7">
        <f>(1-D6/B6)*100</f>
        <v>61.428571428571431</v>
      </c>
      <c r="H6" s="3">
        <f>(1-E6/B6)*100</f>
        <v>40</v>
      </c>
      <c r="I6" s="6">
        <v>8</v>
      </c>
      <c r="J6" s="6">
        <v>4</v>
      </c>
      <c r="K6" s="6">
        <v>5</v>
      </c>
      <c r="L6" s="6">
        <v>5</v>
      </c>
      <c r="M6" s="3">
        <v>50</v>
      </c>
      <c r="N6" s="3">
        <v>37.5</v>
      </c>
      <c r="O6" s="3">
        <v>37.5</v>
      </c>
    </row>
    <row r="7" spans="1:15" x14ac:dyDescent="0.2">
      <c r="A7" s="5" t="s">
        <v>5</v>
      </c>
      <c r="B7" s="5">
        <v>39</v>
      </c>
      <c r="C7">
        <v>21.8</v>
      </c>
      <c r="F7" s="3">
        <f t="shared" si="0"/>
        <v>44.102564102564102</v>
      </c>
      <c r="G7" s="7"/>
      <c r="H7" s="3"/>
      <c r="I7" s="6">
        <v>7</v>
      </c>
      <c r="J7" s="6">
        <v>5</v>
      </c>
      <c r="K7" s="6">
        <v>0</v>
      </c>
      <c r="L7" s="6">
        <v>0</v>
      </c>
      <c r="M7" s="3">
        <v>28.571428571428569</v>
      </c>
      <c r="N7" s="3">
        <v>100</v>
      </c>
      <c r="O7" s="3">
        <v>100</v>
      </c>
    </row>
    <row r="8" spans="1:15" x14ac:dyDescent="0.2">
      <c r="A8" s="5" t="s">
        <v>6</v>
      </c>
      <c r="B8" s="5">
        <v>6</v>
      </c>
      <c r="C8">
        <v>4</v>
      </c>
      <c r="D8">
        <v>2</v>
      </c>
      <c r="E8">
        <v>1.8</v>
      </c>
      <c r="F8" s="3">
        <f t="shared" si="0"/>
        <v>33.333333333333336</v>
      </c>
      <c r="G8" s="7">
        <f t="shared" ref="G8:G17" si="1">(1-D8/B8)*100</f>
        <v>66.666666666666671</v>
      </c>
      <c r="H8" s="3">
        <f t="shared" ref="H8:H17" si="2">(1-E8/B8)*100</f>
        <v>70</v>
      </c>
      <c r="I8" s="6">
        <v>8</v>
      </c>
      <c r="J8" s="6">
        <v>3</v>
      </c>
      <c r="K8" s="6">
        <v>1</v>
      </c>
      <c r="L8" s="6">
        <v>2</v>
      </c>
      <c r="M8" s="3">
        <v>62.5</v>
      </c>
      <c r="N8" s="3">
        <v>87.5</v>
      </c>
      <c r="O8" s="3">
        <v>75</v>
      </c>
    </row>
    <row r="9" spans="1:15" x14ac:dyDescent="0.2">
      <c r="A9" s="5" t="s">
        <v>7</v>
      </c>
      <c r="B9" s="5">
        <v>6.6</v>
      </c>
      <c r="C9">
        <v>5.5</v>
      </c>
      <c r="D9">
        <v>2.6</v>
      </c>
      <c r="E9">
        <v>2</v>
      </c>
      <c r="F9" s="3">
        <f t="shared" si="0"/>
        <v>16.666666666666664</v>
      </c>
      <c r="G9" s="7">
        <f t="shared" si="1"/>
        <v>60.606060606060595</v>
      </c>
      <c r="H9" s="3">
        <f t="shared" si="2"/>
        <v>69.696969696969703</v>
      </c>
      <c r="I9" s="6">
        <v>6</v>
      </c>
      <c r="J9" s="6">
        <v>3</v>
      </c>
      <c r="K9" s="6">
        <v>4</v>
      </c>
      <c r="L9" s="6">
        <v>1</v>
      </c>
      <c r="M9" s="3">
        <v>50</v>
      </c>
      <c r="N9" s="3">
        <v>33.333333333333336</v>
      </c>
      <c r="O9" s="3">
        <v>83.333333333333343</v>
      </c>
    </row>
    <row r="10" spans="1:15" x14ac:dyDescent="0.2">
      <c r="A10" s="5" t="s">
        <v>8</v>
      </c>
      <c r="B10" s="5">
        <v>6.6</v>
      </c>
      <c r="C10">
        <v>4.4000000000000004</v>
      </c>
      <c r="D10">
        <v>3.6</v>
      </c>
      <c r="E10">
        <v>3.6</v>
      </c>
      <c r="F10" s="3">
        <f t="shared" si="0"/>
        <v>33.333333333333329</v>
      </c>
      <c r="G10" s="7">
        <f t="shared" si="1"/>
        <v>45.454545454545446</v>
      </c>
      <c r="H10" s="3">
        <f t="shared" si="2"/>
        <v>45.454545454545446</v>
      </c>
      <c r="I10" s="6">
        <v>4</v>
      </c>
      <c r="J10" s="6">
        <v>1</v>
      </c>
      <c r="K10" s="6">
        <v>2</v>
      </c>
      <c r="L10" s="6">
        <v>1</v>
      </c>
      <c r="M10" s="3">
        <v>75</v>
      </c>
      <c r="N10" s="3">
        <v>50</v>
      </c>
      <c r="O10" s="3">
        <v>75</v>
      </c>
    </row>
    <row r="11" spans="1:15" x14ac:dyDescent="0.2">
      <c r="A11" s="5" t="s">
        <v>9</v>
      </c>
      <c r="B11" s="5">
        <v>12.8</v>
      </c>
      <c r="C11">
        <v>9.6</v>
      </c>
      <c r="D11">
        <v>6.4</v>
      </c>
      <c r="E11">
        <v>12.4</v>
      </c>
      <c r="F11" s="3">
        <f t="shared" si="0"/>
        <v>25.000000000000011</v>
      </c>
      <c r="G11" s="7">
        <f t="shared" si="1"/>
        <v>50</v>
      </c>
      <c r="H11" s="3">
        <f t="shared" si="2"/>
        <v>3.125</v>
      </c>
      <c r="I11" s="6">
        <v>7</v>
      </c>
      <c r="J11" s="6">
        <v>3</v>
      </c>
      <c r="K11" s="6">
        <v>2</v>
      </c>
      <c r="L11" s="6">
        <v>2</v>
      </c>
      <c r="M11" s="3">
        <v>57.142857142857139</v>
      </c>
      <c r="N11" s="3">
        <v>71.428571428571431</v>
      </c>
      <c r="O11" s="3">
        <v>71.428571428571431</v>
      </c>
    </row>
    <row r="12" spans="1:15" x14ac:dyDescent="0.2">
      <c r="A12" s="5" t="s">
        <v>10</v>
      </c>
      <c r="B12" s="5">
        <v>3.6</v>
      </c>
      <c r="C12">
        <v>2.4</v>
      </c>
      <c r="D12">
        <v>1.8</v>
      </c>
      <c r="E12">
        <v>1.2</v>
      </c>
      <c r="F12" s="3">
        <f t="shared" si="0"/>
        <v>33.333333333333336</v>
      </c>
      <c r="G12" s="7">
        <f t="shared" si="1"/>
        <v>50</v>
      </c>
      <c r="H12" s="3">
        <f t="shared" si="2"/>
        <v>66.666666666666671</v>
      </c>
      <c r="I12" s="6">
        <v>6</v>
      </c>
      <c r="J12" s="6">
        <v>2</v>
      </c>
      <c r="K12" s="6">
        <v>5</v>
      </c>
      <c r="L12" s="6">
        <v>3</v>
      </c>
      <c r="M12" s="3">
        <v>66.666666666666671</v>
      </c>
      <c r="N12" s="3">
        <v>16.666666666666664</v>
      </c>
      <c r="O12" s="3">
        <v>50</v>
      </c>
    </row>
    <row r="13" spans="1:15" x14ac:dyDescent="0.2">
      <c r="A13" s="5" t="s">
        <v>11</v>
      </c>
      <c r="B13" s="5">
        <v>15.7</v>
      </c>
      <c r="C13">
        <v>10</v>
      </c>
      <c r="D13">
        <v>6</v>
      </c>
      <c r="E13">
        <v>7.8</v>
      </c>
      <c r="F13" s="3">
        <f t="shared" si="0"/>
        <v>36.305732484076422</v>
      </c>
      <c r="G13" s="7">
        <f t="shared" si="1"/>
        <v>61.783439490445858</v>
      </c>
      <c r="H13" s="3">
        <f t="shared" si="2"/>
        <v>50.318471337579616</v>
      </c>
      <c r="I13" s="6">
        <v>6</v>
      </c>
      <c r="J13" s="6">
        <v>2</v>
      </c>
      <c r="K13" s="6">
        <v>2</v>
      </c>
      <c r="L13" s="6">
        <v>3</v>
      </c>
      <c r="M13" s="3">
        <v>66.666666666666671</v>
      </c>
      <c r="N13" s="3">
        <v>66.666666666666671</v>
      </c>
      <c r="O13" s="3">
        <v>50</v>
      </c>
    </row>
    <row r="14" spans="1:15" x14ac:dyDescent="0.2">
      <c r="A14" s="5" t="s">
        <v>12</v>
      </c>
      <c r="B14" s="5">
        <v>19.100000000000001</v>
      </c>
      <c r="C14">
        <v>12.8</v>
      </c>
      <c r="D14">
        <v>7.7</v>
      </c>
      <c r="E14">
        <v>6.4</v>
      </c>
      <c r="F14" s="3">
        <f t="shared" si="0"/>
        <v>32.984293193717271</v>
      </c>
      <c r="G14" s="7">
        <f t="shared" si="1"/>
        <v>59.685863874345557</v>
      </c>
      <c r="H14" s="3">
        <f t="shared" si="2"/>
        <v>66.492146596858632</v>
      </c>
      <c r="I14" s="6">
        <v>7</v>
      </c>
      <c r="J14" s="6">
        <v>5</v>
      </c>
      <c r="K14" s="6">
        <v>1</v>
      </c>
      <c r="L14" s="6">
        <v>1</v>
      </c>
      <c r="M14" s="3">
        <v>28.571428571428569</v>
      </c>
      <c r="N14" s="3">
        <v>85.714285714285722</v>
      </c>
      <c r="O14" s="3">
        <v>85.714285714285722</v>
      </c>
    </row>
    <row r="15" spans="1:15" x14ac:dyDescent="0.2">
      <c r="A15" s="5" t="s">
        <v>13</v>
      </c>
      <c r="B15" s="5">
        <v>6.7</v>
      </c>
      <c r="C15">
        <v>4.9000000000000004</v>
      </c>
      <c r="D15">
        <v>3.9</v>
      </c>
      <c r="E15">
        <v>1.3</v>
      </c>
      <c r="F15" s="3">
        <f t="shared" si="0"/>
        <v>26.865671641791046</v>
      </c>
      <c r="G15" s="7">
        <f t="shared" si="1"/>
        <v>41.791044776119399</v>
      </c>
      <c r="H15" s="3">
        <f t="shared" si="2"/>
        <v>80.597014925373131</v>
      </c>
      <c r="I15" s="6">
        <v>7</v>
      </c>
      <c r="J15" s="6">
        <v>2</v>
      </c>
      <c r="K15" s="6">
        <v>2</v>
      </c>
      <c r="L15" s="6">
        <v>1</v>
      </c>
      <c r="M15" s="3">
        <v>71.428571428571431</v>
      </c>
      <c r="N15" s="3">
        <v>71.428571428571431</v>
      </c>
      <c r="O15" s="3">
        <v>85.714285714285722</v>
      </c>
    </row>
    <row r="16" spans="1:15" x14ac:dyDescent="0.2">
      <c r="A16" s="5" t="s">
        <v>14</v>
      </c>
      <c r="B16" s="5">
        <v>8.1999999999999993</v>
      </c>
      <c r="C16">
        <v>4.8</v>
      </c>
      <c r="D16">
        <v>2.9</v>
      </c>
      <c r="E16">
        <v>2.1</v>
      </c>
      <c r="F16" s="3">
        <f t="shared" si="0"/>
        <v>41.463414634146332</v>
      </c>
      <c r="G16" s="7">
        <f t="shared" si="1"/>
        <v>64.634146341463406</v>
      </c>
      <c r="H16" s="3">
        <f t="shared" si="2"/>
        <v>74.390243902439025</v>
      </c>
      <c r="I16" s="6">
        <v>6</v>
      </c>
      <c r="J16" s="6">
        <v>0</v>
      </c>
      <c r="K16" s="6">
        <v>0</v>
      </c>
      <c r="L16" s="6">
        <v>0</v>
      </c>
      <c r="M16" s="3">
        <v>100</v>
      </c>
      <c r="N16" s="3">
        <v>100</v>
      </c>
      <c r="O16" s="3">
        <v>100</v>
      </c>
    </row>
    <row r="17" spans="1:15" x14ac:dyDescent="0.2">
      <c r="A17" s="5" t="s">
        <v>15</v>
      </c>
      <c r="B17" s="5">
        <v>4.2</v>
      </c>
      <c r="C17">
        <v>2.4</v>
      </c>
      <c r="D17">
        <v>1.4</v>
      </c>
      <c r="E17">
        <v>0.8</v>
      </c>
      <c r="F17" s="3">
        <f t="shared" si="0"/>
        <v>42.857142857142861</v>
      </c>
      <c r="G17" s="7">
        <f t="shared" si="1"/>
        <v>66.666666666666671</v>
      </c>
      <c r="H17" s="3">
        <f t="shared" si="2"/>
        <v>80.952380952380949</v>
      </c>
      <c r="I17" s="6">
        <v>6</v>
      </c>
      <c r="J17" s="6">
        <v>4</v>
      </c>
      <c r="K17" s="6">
        <v>1</v>
      </c>
      <c r="L17" s="6">
        <v>2</v>
      </c>
      <c r="M17" s="3">
        <v>33.333333333333336</v>
      </c>
      <c r="N17" s="3">
        <v>83.333333333333343</v>
      </c>
      <c r="O17" s="3">
        <v>66.666666666666671</v>
      </c>
    </row>
    <row r="18" spans="1:15" x14ac:dyDescent="0.2">
      <c r="F18" s="3"/>
      <c r="G18" s="5"/>
    </row>
    <row r="19" spans="1:15" x14ac:dyDescent="0.2">
      <c r="A19" t="s">
        <v>31</v>
      </c>
      <c r="B19" s="3">
        <f>AVERAGE(B3:B17)</f>
        <v>13.59333333333333</v>
      </c>
      <c r="C19" s="3">
        <f t="shared" ref="C19:O19" si="3">AVERAGE(C3:C17)</f>
        <v>8.9866666666666681</v>
      </c>
      <c r="D19" s="3">
        <f t="shared" si="3"/>
        <v>5.0642857142857158</v>
      </c>
      <c r="E19" s="3">
        <f t="shared" si="3"/>
        <v>5.7307692307692299</v>
      </c>
      <c r="F19" s="3">
        <f t="shared" si="3"/>
        <v>32.905932572889547</v>
      </c>
      <c r="G19" s="3">
        <f t="shared" si="3"/>
        <v>57.509778665961321</v>
      </c>
      <c r="H19" s="3">
        <f t="shared" si="3"/>
        <v>56.05597428640688</v>
      </c>
      <c r="I19" s="3">
        <f t="shared" si="3"/>
        <v>6.7333333333333334</v>
      </c>
      <c r="J19" s="3">
        <f t="shared" si="3"/>
        <v>3.2666666666666666</v>
      </c>
      <c r="K19" s="3">
        <f t="shared" si="3"/>
        <v>2</v>
      </c>
      <c r="L19" s="3">
        <f t="shared" si="3"/>
        <v>1.6</v>
      </c>
      <c r="M19" s="3">
        <f t="shared" si="3"/>
        <v>52.552910052910057</v>
      </c>
      <c r="N19" s="3">
        <f t="shared" si="3"/>
        <v>69.021164021164012</v>
      </c>
      <c r="O19" s="3">
        <f t="shared" si="3"/>
        <v>76.25661375661376</v>
      </c>
    </row>
    <row r="20" spans="1:15" x14ac:dyDescent="0.2">
      <c r="A20" t="s">
        <v>32</v>
      </c>
      <c r="B20" s="3">
        <f>_xlfn.STDEV.P(B3:B17)</f>
        <v>10.250883972722661</v>
      </c>
      <c r="C20" s="3">
        <f t="shared" ref="C20:O20" si="4">_xlfn.STDEV.P(C3:C17)</f>
        <v>6.3144138462902637</v>
      </c>
      <c r="D20" s="3">
        <f t="shared" si="4"/>
        <v>3.798610111015631</v>
      </c>
      <c r="E20" s="3">
        <f t="shared" si="4"/>
        <v>6.7473510033293946</v>
      </c>
      <c r="F20" s="3">
        <f t="shared" si="4"/>
        <v>7.9996835102259851</v>
      </c>
      <c r="G20" s="3">
        <f t="shared" si="4"/>
        <v>9.4840266676311327</v>
      </c>
      <c r="H20" s="3">
        <f t="shared" si="4"/>
        <v>23.256970501892219</v>
      </c>
      <c r="I20" s="3">
        <f t="shared" si="4"/>
        <v>1.1234866364235145</v>
      </c>
      <c r="J20" s="3">
        <f t="shared" si="4"/>
        <v>1.6110727964792761</v>
      </c>
      <c r="K20" s="3">
        <f t="shared" si="4"/>
        <v>1.505545305418162</v>
      </c>
      <c r="L20" s="3">
        <f t="shared" si="4"/>
        <v>1.3063945294843617</v>
      </c>
      <c r="M20" s="3">
        <f t="shared" si="4"/>
        <v>21.925559804199459</v>
      </c>
      <c r="N20" s="3">
        <f t="shared" si="4"/>
        <v>23.8576307065461</v>
      </c>
      <c r="O20" s="3">
        <f t="shared" si="4"/>
        <v>18.278059020612258</v>
      </c>
    </row>
    <row r="21" spans="1:15" x14ac:dyDescent="0.2">
      <c r="A21" t="s">
        <v>0</v>
      </c>
      <c r="B21" s="3">
        <f>MIN(B3:B17)</f>
        <v>3.6</v>
      </c>
      <c r="C21" s="3">
        <f t="shared" ref="C21:O21" si="5">MIN(C3:C17)</f>
        <v>2.4</v>
      </c>
      <c r="D21" s="3">
        <f t="shared" si="5"/>
        <v>1.4</v>
      </c>
      <c r="E21" s="3">
        <f t="shared" si="5"/>
        <v>0.8</v>
      </c>
      <c r="F21" s="3">
        <f t="shared" si="5"/>
        <v>16.666666666666664</v>
      </c>
      <c r="G21" s="3">
        <f t="shared" si="5"/>
        <v>41.791044776119399</v>
      </c>
      <c r="H21" s="3">
        <f t="shared" si="5"/>
        <v>3.125</v>
      </c>
      <c r="I21" s="3">
        <f t="shared" si="5"/>
        <v>4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14.28571428571429</v>
      </c>
      <c r="N21" s="3">
        <f t="shared" si="5"/>
        <v>16.666666666666664</v>
      </c>
      <c r="O21" s="3">
        <f t="shared" si="5"/>
        <v>37.5</v>
      </c>
    </row>
    <row r="22" spans="1:15" x14ac:dyDescent="0.2">
      <c r="A22" t="s">
        <v>33</v>
      </c>
      <c r="B22" s="3">
        <f>MAX(B3:B17)</f>
        <v>39</v>
      </c>
      <c r="C22" s="3">
        <f t="shared" ref="C22:O22" si="6">MAX(C3:C17)</f>
        <v>21.8</v>
      </c>
      <c r="D22" s="3">
        <f t="shared" si="6"/>
        <v>13.7</v>
      </c>
      <c r="E22" s="3">
        <f t="shared" si="6"/>
        <v>26.4</v>
      </c>
      <c r="F22" s="3">
        <f t="shared" si="6"/>
        <v>44.285714285714285</v>
      </c>
      <c r="G22" s="3">
        <f t="shared" si="6"/>
        <v>74.21875</v>
      </c>
      <c r="H22" s="3">
        <f t="shared" si="6"/>
        <v>80.952380952380949</v>
      </c>
      <c r="I22" s="3">
        <f t="shared" si="6"/>
        <v>9</v>
      </c>
      <c r="J22" s="3">
        <f t="shared" si="6"/>
        <v>6</v>
      </c>
      <c r="K22" s="3">
        <f t="shared" si="6"/>
        <v>5</v>
      </c>
      <c r="L22" s="3">
        <f t="shared" si="6"/>
        <v>5</v>
      </c>
      <c r="M22" s="3">
        <f t="shared" si="6"/>
        <v>100</v>
      </c>
      <c r="N22" s="3">
        <f t="shared" si="6"/>
        <v>100</v>
      </c>
      <c r="O22" s="3">
        <f t="shared" si="6"/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2020-03-26T10:03:08Z</dcterms:created>
  <dcterms:modified xsi:type="dcterms:W3CDTF">2020-05-14T09:40:15Z</dcterms:modified>
</cp:coreProperties>
</file>