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9/Desktop/3rd submission/"/>
    </mc:Choice>
  </mc:AlternateContent>
  <xr:revisionPtr revIDLastSave="0" documentId="13_ncr:1_{43B26197-92CF-474F-9F62-CA31D5D76531}" xr6:coauthVersionLast="45" xr6:coauthVersionMax="45" xr10:uidLastSave="{00000000-0000-0000-0000-000000000000}"/>
  <bookViews>
    <workbookView xWindow="20" yWindow="900" windowWidth="25280" windowHeight="13640" firstSheet="16" activeTab="18" xr2:uid="{EB110BB8-F6DE-5F4B-80C5-FD37CC48F8ED}"/>
  </bookViews>
  <sheets>
    <sheet name="Figure 2A_" sheetId="3" r:id="rId1"/>
    <sheet name="Figure 2C_" sheetId="4" r:id="rId2"/>
    <sheet name="Figure 2F_" sheetId="7" r:id="rId3"/>
    <sheet name="Figure 2G_" sheetId="8" r:id="rId4"/>
    <sheet name="Figure 3A_" sheetId="9" r:id="rId5"/>
    <sheet name="Figure 3B_" sheetId="10" r:id="rId6"/>
    <sheet name="Figure 3C_" sheetId="11" r:id="rId7"/>
    <sheet name="Figure 4A_" sheetId="14" r:id="rId8"/>
    <sheet name="Figure 4B_" sheetId="15" r:id="rId9"/>
    <sheet name="Figure 4C_" sheetId="16" r:id="rId10"/>
    <sheet name="Figure 4D_" sheetId="20" r:id="rId11"/>
    <sheet name="Figure 5A_" sheetId="22" r:id="rId12"/>
    <sheet name="Figure 5B_" sheetId="24" r:id="rId13"/>
    <sheet name="Figure 5C_" sheetId="26" r:id="rId14"/>
    <sheet name="Figure 5D_" sheetId="28" r:id="rId15"/>
    <sheet name="Figure 6A_" sheetId="30" r:id="rId16"/>
    <sheet name="Figure 6B_" sheetId="33" r:id="rId17"/>
    <sheet name="Figure 6C_" sheetId="34" r:id="rId18"/>
    <sheet name="Figure 6D_" sheetId="36" r:id="rId19"/>
    <sheet name="Figure 7F_" sheetId="37" r:id="rId20"/>
    <sheet name="Figure 7G_" sheetId="38" r:id="rId21"/>
    <sheet name="Figure 7H_" sheetId="12" r:id="rId22"/>
    <sheet name="Figure 8A_" sheetId="6" r:id="rId23"/>
    <sheet name="Figure 8F_" sheetId="39" r:id="rId24"/>
    <sheet name="Figure 8H_" sheetId="13" r:id="rId25"/>
    <sheet name="Figure 9A_" sheetId="23" r:id="rId26"/>
    <sheet name="Figure 9B_" sheetId="27" r:id="rId27"/>
    <sheet name="Figure 9C_" sheetId="25" r:id="rId28"/>
    <sheet name="Figure 9D_" sheetId="29" r:id="rId29"/>
    <sheet name="Figure 9E_" sheetId="31" r:id="rId30"/>
    <sheet name="Figure 9F_" sheetId="32" r:id="rId31"/>
    <sheet name="Figure 9H_" sheetId="35" r:id="rId32"/>
    <sheet name="Figure 10C_" sheetId="40" r:id="rId33"/>
    <sheet name="Figure 10D_" sheetId="41" r:id="rId34"/>
    <sheet name="Figure 2_S2A" sheetId="5" r:id="rId35"/>
    <sheet name="Figure 2_S2B" sheetId="42" r:id="rId36"/>
    <sheet name="Figure 6_S1B" sheetId="43" r:id="rId37"/>
    <sheet name="Figure 6_S1D" sheetId="44" r:id="rId38"/>
    <sheet name="Figure 6_S2B" sheetId="45" r:id="rId39"/>
    <sheet name="Figure 7_S4A" sheetId="46" r:id="rId40"/>
    <sheet name="Figure 9_S1A" sheetId="19" r:id="rId41"/>
    <sheet name="Figure 9_S1B" sheetId="18" r:id="rId42"/>
    <sheet name="Figure 9_S1C" sheetId="17" r:id="rId43"/>
    <sheet name="Figure 9_S1D" sheetId="21" r:id="rId44"/>
    <sheet name="Supplementary file 1d" sheetId="47" r:id="rId45"/>
    <sheet name="Supplementary file 1e" sheetId="48" r:id="rId4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48" l="1"/>
  <c r="M21" i="48"/>
  <c r="N21" i="48"/>
  <c r="L20" i="48"/>
  <c r="M20" i="48"/>
  <c r="N20" i="48"/>
  <c r="F21" i="48"/>
  <c r="G21" i="48"/>
  <c r="H21" i="48"/>
  <c r="F20" i="48"/>
  <c r="G20" i="48"/>
  <c r="H20" i="48"/>
  <c r="R10" i="48"/>
  <c r="S10" i="48"/>
  <c r="T10" i="48"/>
  <c r="R9" i="48"/>
  <c r="S9" i="48"/>
  <c r="T9" i="48"/>
  <c r="L10" i="48"/>
  <c r="M10" i="48"/>
  <c r="N10" i="48"/>
  <c r="L9" i="48"/>
  <c r="M9" i="48"/>
  <c r="N9" i="48"/>
  <c r="F10" i="48"/>
  <c r="G10" i="48"/>
  <c r="H10" i="48"/>
  <c r="F9" i="48"/>
  <c r="G9" i="48"/>
  <c r="H9" i="48"/>
  <c r="Q10" i="48"/>
  <c r="Q9" i="48"/>
  <c r="K21" i="48"/>
  <c r="K20" i="48"/>
  <c r="K10" i="48"/>
  <c r="K9" i="48"/>
  <c r="E21" i="48"/>
  <c r="E20" i="48"/>
  <c r="E10" i="48"/>
  <c r="E9" i="48"/>
  <c r="R32" i="47"/>
  <c r="S32" i="47"/>
  <c r="T32" i="47"/>
  <c r="R31" i="47"/>
  <c r="S31" i="47"/>
  <c r="T31" i="47"/>
  <c r="L32" i="47"/>
  <c r="M32" i="47"/>
  <c r="N32" i="47"/>
  <c r="L31" i="47"/>
  <c r="M31" i="47"/>
  <c r="N31" i="47"/>
  <c r="H32" i="47"/>
  <c r="H31" i="47"/>
  <c r="F32" i="47"/>
  <c r="F31" i="47"/>
  <c r="N21" i="47"/>
  <c r="N20" i="47"/>
  <c r="L21" i="47"/>
  <c r="L20" i="47"/>
  <c r="H21" i="47"/>
  <c r="H20" i="47"/>
  <c r="F21" i="47"/>
  <c r="F20" i="47"/>
  <c r="T10" i="47"/>
  <c r="T9" i="47"/>
  <c r="R10" i="47"/>
  <c r="R9" i="47"/>
  <c r="L10" i="47"/>
  <c r="L9" i="47"/>
  <c r="N10" i="47"/>
  <c r="N9" i="47"/>
  <c r="H10" i="47"/>
  <c r="H9" i="47"/>
  <c r="F10" i="47"/>
  <c r="F9" i="47"/>
  <c r="Q32" i="47"/>
  <c r="Q31" i="47"/>
  <c r="S10" i="47"/>
  <c r="S9" i="47"/>
  <c r="Q10" i="47"/>
  <c r="Q9" i="47"/>
  <c r="K32" i="47"/>
  <c r="K31" i="47"/>
  <c r="M21" i="47"/>
  <c r="M20" i="47"/>
  <c r="K21" i="47"/>
  <c r="K20" i="47"/>
  <c r="M10" i="47"/>
  <c r="M9" i="47"/>
  <c r="K10" i="47"/>
  <c r="K9" i="47"/>
  <c r="G32" i="47"/>
  <c r="E32" i="47"/>
  <c r="G31" i="47"/>
  <c r="E31" i="47"/>
  <c r="G21" i="47"/>
  <c r="G20" i="47"/>
  <c r="E21" i="47"/>
  <c r="E20" i="47"/>
  <c r="G9" i="47"/>
  <c r="G10" i="47"/>
  <c r="E10" i="47" l="1"/>
  <c r="E9" i="47"/>
  <c r="I32" i="21"/>
  <c r="H32" i="21"/>
  <c r="I31" i="21"/>
  <c r="H31" i="21"/>
  <c r="E49" i="21"/>
  <c r="D49" i="21"/>
  <c r="E48" i="21"/>
  <c r="D48" i="21"/>
  <c r="E27" i="17"/>
  <c r="D27" i="17"/>
  <c r="E26" i="17"/>
  <c r="D26" i="17"/>
  <c r="I41" i="18"/>
  <c r="H41" i="18"/>
  <c r="I40" i="18"/>
  <c r="H40" i="18"/>
  <c r="E38" i="18"/>
  <c r="D38" i="18"/>
  <c r="E37" i="18"/>
  <c r="D37" i="18"/>
  <c r="M37" i="19"/>
  <c r="L37" i="19"/>
  <c r="M36" i="19"/>
  <c r="L36" i="19"/>
  <c r="I37" i="19"/>
  <c r="H37" i="19"/>
  <c r="I36" i="19"/>
  <c r="H36" i="19"/>
  <c r="E27" i="19"/>
  <c r="D27" i="19"/>
  <c r="E26" i="19"/>
  <c r="D26" i="19"/>
  <c r="O53" i="46"/>
  <c r="N53" i="46"/>
  <c r="O52" i="46"/>
  <c r="N52" i="46"/>
  <c r="J53" i="46"/>
  <c r="I53" i="46"/>
  <c r="J52" i="46"/>
  <c r="I52" i="46"/>
  <c r="E53" i="46"/>
  <c r="D53" i="46"/>
  <c r="E52" i="46"/>
  <c r="D52" i="46"/>
  <c r="O25" i="46"/>
  <c r="N25" i="46"/>
  <c r="O24" i="46"/>
  <c r="N24" i="46"/>
  <c r="J25" i="46"/>
  <c r="K25" i="46"/>
  <c r="I25" i="46"/>
  <c r="J24" i="46"/>
  <c r="K24" i="46"/>
  <c r="I24" i="46"/>
  <c r="E29" i="46"/>
  <c r="F29" i="46"/>
  <c r="D29" i="46"/>
  <c r="E28" i="46"/>
  <c r="F28" i="46"/>
  <c r="D28" i="46"/>
  <c r="G8" i="45"/>
  <c r="H8" i="45"/>
  <c r="F8" i="45"/>
  <c r="G7" i="45"/>
  <c r="H7" i="45"/>
  <c r="F7" i="45"/>
  <c r="G9" i="44"/>
  <c r="H9" i="44"/>
  <c r="G8" i="44"/>
  <c r="H8" i="44"/>
  <c r="F9" i="44"/>
  <c r="E9" i="44"/>
  <c r="F8" i="44"/>
  <c r="E8" i="44"/>
  <c r="J9" i="43"/>
  <c r="I9" i="43"/>
  <c r="J8" i="43"/>
  <c r="I8" i="43"/>
  <c r="F9" i="43"/>
  <c r="E9" i="43"/>
  <c r="F8" i="43"/>
  <c r="E8" i="43"/>
  <c r="F20" i="42"/>
  <c r="G20" i="42"/>
  <c r="H20" i="42"/>
  <c r="E20" i="42"/>
  <c r="F19" i="42"/>
  <c r="G19" i="42"/>
  <c r="H19" i="42"/>
  <c r="E19" i="42"/>
  <c r="Q11" i="5"/>
  <c r="P11" i="5"/>
  <c r="Q10" i="5"/>
  <c r="P10" i="5"/>
  <c r="M11" i="5"/>
  <c r="L11" i="5"/>
  <c r="M10" i="5"/>
  <c r="L10" i="5"/>
  <c r="I11" i="5"/>
  <c r="H11" i="5"/>
  <c r="I10" i="5"/>
  <c r="H10" i="5"/>
  <c r="E11" i="5"/>
  <c r="D11" i="5"/>
  <c r="E10" i="5"/>
  <c r="D10" i="5"/>
  <c r="M10" i="41"/>
  <c r="L10" i="41"/>
  <c r="M9" i="41"/>
  <c r="L9" i="41"/>
  <c r="I10" i="41"/>
  <c r="H10" i="41"/>
  <c r="I9" i="41"/>
  <c r="H9" i="41"/>
  <c r="E10" i="41"/>
  <c r="D10" i="41"/>
  <c r="E9" i="41"/>
  <c r="D9" i="41"/>
  <c r="G8" i="40"/>
  <c r="H8" i="40"/>
  <c r="F8" i="40"/>
  <c r="G7" i="40"/>
  <c r="H7" i="40"/>
  <c r="F7" i="40"/>
  <c r="E84" i="35"/>
  <c r="D84" i="35"/>
  <c r="E83" i="35"/>
  <c r="D83" i="35"/>
  <c r="J47" i="32"/>
  <c r="I47" i="32"/>
  <c r="J46" i="32"/>
  <c r="I46" i="32"/>
  <c r="F48" i="32"/>
  <c r="E48" i="32"/>
  <c r="F47" i="32"/>
  <c r="E47" i="32"/>
  <c r="F27" i="31"/>
  <c r="F26" i="31"/>
  <c r="E27" i="31"/>
  <c r="E26" i="31"/>
  <c r="I49" i="29"/>
  <c r="H49" i="29"/>
  <c r="I48" i="29"/>
  <c r="H48" i="29"/>
  <c r="E42" i="29"/>
  <c r="D42" i="29"/>
  <c r="E41" i="29"/>
  <c r="D41" i="29"/>
  <c r="I51" i="25"/>
  <c r="I52" i="25"/>
  <c r="H52" i="25"/>
  <c r="H51" i="25"/>
  <c r="E46" i="25"/>
  <c r="D46" i="25"/>
  <c r="E45" i="25"/>
  <c r="D45" i="25"/>
  <c r="I38" i="27"/>
  <c r="H38" i="27"/>
  <c r="I37" i="27"/>
  <c r="H37" i="27"/>
  <c r="E37" i="27"/>
  <c r="D37" i="27"/>
  <c r="E36" i="27"/>
  <c r="D36" i="27"/>
  <c r="I59" i="23"/>
  <c r="H59" i="23"/>
  <c r="I58" i="23"/>
  <c r="H58" i="23"/>
  <c r="E57" i="23"/>
  <c r="D57" i="23"/>
  <c r="E56" i="23"/>
  <c r="D56" i="23"/>
  <c r="E9" i="13"/>
  <c r="E8" i="13"/>
  <c r="D9" i="13"/>
  <c r="D8" i="13"/>
  <c r="E37" i="39"/>
  <c r="D37" i="39"/>
  <c r="E36" i="39"/>
  <c r="D36" i="39"/>
  <c r="P11" i="6"/>
  <c r="O11" i="6"/>
  <c r="P10" i="6"/>
  <c r="O10" i="6"/>
  <c r="L11" i="6"/>
  <c r="K11" i="6"/>
  <c r="L10" i="6"/>
  <c r="K10" i="6"/>
  <c r="H11" i="6"/>
  <c r="G11" i="6"/>
  <c r="H10" i="6"/>
  <c r="G10" i="6"/>
  <c r="D11" i="6"/>
  <c r="C11" i="6"/>
  <c r="D10" i="6"/>
  <c r="C10" i="6"/>
  <c r="F9" i="12"/>
  <c r="G9" i="12"/>
  <c r="E9" i="12"/>
  <c r="F8" i="12"/>
  <c r="G8" i="12"/>
  <c r="E8" i="12"/>
  <c r="E24" i="38"/>
  <c r="E25" i="38"/>
  <c r="F25" i="38"/>
  <c r="D25" i="38"/>
  <c r="F24" i="38"/>
  <c r="D24" i="38"/>
  <c r="O23" i="37"/>
  <c r="N23" i="37"/>
  <c r="O22" i="37"/>
  <c r="N22" i="37"/>
  <c r="J23" i="37"/>
  <c r="K23" i="37"/>
  <c r="I23" i="37"/>
  <c r="J22" i="37"/>
  <c r="K22" i="37"/>
  <c r="I22" i="37"/>
  <c r="E27" i="37"/>
  <c r="F27" i="37"/>
  <c r="D27" i="37"/>
  <c r="E26" i="37"/>
  <c r="F26" i="37"/>
  <c r="D26" i="37"/>
  <c r="J10" i="36"/>
  <c r="I10" i="36"/>
  <c r="J9" i="36"/>
  <c r="I9" i="36"/>
  <c r="F10" i="36"/>
  <c r="E10" i="36"/>
  <c r="F9" i="36"/>
  <c r="E9" i="36"/>
  <c r="E84" i="34"/>
  <c r="F84" i="34"/>
  <c r="D84" i="34"/>
  <c r="E83" i="34"/>
  <c r="F83" i="34"/>
  <c r="D83" i="34"/>
  <c r="D94" i="33"/>
  <c r="F94" i="33"/>
  <c r="E94" i="33"/>
  <c r="D93" i="33"/>
  <c r="F93" i="33"/>
  <c r="E93" i="33"/>
  <c r="T47" i="30"/>
  <c r="U47" i="30"/>
  <c r="T46" i="30"/>
  <c r="U46" i="30"/>
  <c r="S47" i="30"/>
  <c r="S46" i="30"/>
  <c r="O48" i="30"/>
  <c r="P48" i="30"/>
  <c r="N48" i="30"/>
  <c r="O47" i="30"/>
  <c r="P47" i="30"/>
  <c r="N47" i="30"/>
  <c r="J27" i="30"/>
  <c r="I27" i="30"/>
  <c r="J26" i="30"/>
  <c r="I26" i="30"/>
  <c r="E27" i="30"/>
  <c r="F27" i="30"/>
  <c r="D27" i="30"/>
  <c r="E26" i="30"/>
  <c r="F26" i="30"/>
  <c r="D26" i="30"/>
  <c r="J49" i="28"/>
  <c r="K49" i="28"/>
  <c r="I49" i="28"/>
  <c r="J48" i="28"/>
  <c r="K48" i="28"/>
  <c r="I48" i="28"/>
  <c r="D49" i="28"/>
  <c r="E49" i="28"/>
  <c r="F49" i="28"/>
  <c r="D48" i="28"/>
  <c r="E48" i="28"/>
  <c r="F48" i="28"/>
  <c r="I37" i="26"/>
  <c r="K37" i="26"/>
  <c r="J37" i="26"/>
  <c r="I36" i="26"/>
  <c r="K36" i="26"/>
  <c r="J36" i="26"/>
  <c r="D29" i="26"/>
  <c r="E29" i="26"/>
  <c r="F29" i="26"/>
  <c r="D28" i="26"/>
  <c r="E28" i="26"/>
  <c r="F28" i="26"/>
  <c r="N46" i="24"/>
  <c r="M46" i="24"/>
  <c r="N45" i="24"/>
  <c r="M45" i="24"/>
  <c r="H49" i="24"/>
  <c r="H50" i="24"/>
  <c r="I50" i="24"/>
  <c r="I49" i="24"/>
  <c r="J50" i="24"/>
  <c r="J49" i="24"/>
  <c r="E46" i="24"/>
  <c r="F46" i="24"/>
  <c r="D46" i="24"/>
  <c r="E45" i="24"/>
  <c r="F45" i="24"/>
  <c r="D45" i="24"/>
  <c r="O51" i="22"/>
  <c r="O50" i="22"/>
  <c r="N51" i="22"/>
  <c r="N50" i="22"/>
  <c r="I50" i="22"/>
  <c r="K50" i="22"/>
  <c r="J50" i="22"/>
  <c r="I49" i="22"/>
  <c r="K49" i="22"/>
  <c r="J49" i="22"/>
  <c r="E50" i="22"/>
  <c r="F50" i="22"/>
  <c r="D50" i="22"/>
  <c r="E49" i="22"/>
  <c r="F49" i="22"/>
  <c r="D49" i="22"/>
  <c r="J32" i="20"/>
  <c r="K32" i="20"/>
  <c r="I32" i="20"/>
  <c r="J31" i="20"/>
  <c r="K31" i="20"/>
  <c r="I31" i="20"/>
  <c r="F49" i="20"/>
  <c r="F48" i="20"/>
  <c r="E49" i="20"/>
  <c r="E48" i="20"/>
  <c r="D49" i="20"/>
  <c r="D48" i="20"/>
  <c r="F27" i="16"/>
  <c r="E27" i="16"/>
  <c r="F26" i="16"/>
  <c r="E26" i="16"/>
  <c r="D27" i="16"/>
  <c r="D26" i="16"/>
  <c r="R54" i="15"/>
  <c r="Q54" i="15"/>
  <c r="R53" i="15"/>
  <c r="Q53" i="15"/>
  <c r="O40" i="15"/>
  <c r="N40" i="15"/>
  <c r="O39" i="15"/>
  <c r="N39" i="15"/>
  <c r="K44" i="15"/>
  <c r="J44" i="15"/>
  <c r="I44" i="15"/>
  <c r="K43" i="15"/>
  <c r="J43" i="15"/>
  <c r="I43" i="15"/>
  <c r="D44" i="15"/>
  <c r="E44" i="15"/>
  <c r="F44" i="15"/>
  <c r="F43" i="15"/>
  <c r="E43" i="15"/>
  <c r="D43" i="15"/>
  <c r="E10" i="14"/>
  <c r="E9" i="14"/>
  <c r="D10" i="14"/>
  <c r="D9" i="14"/>
  <c r="H78" i="14"/>
  <c r="H77" i="14"/>
  <c r="G78" i="14"/>
  <c r="G77" i="14"/>
  <c r="E71" i="14"/>
  <c r="E70" i="14"/>
  <c r="D71" i="14"/>
  <c r="D70" i="14"/>
  <c r="F9" i="11"/>
  <c r="F8" i="11"/>
  <c r="E9" i="11"/>
  <c r="E8" i="11"/>
  <c r="P43" i="10"/>
  <c r="P42" i="10"/>
  <c r="O43" i="10"/>
  <c r="O42" i="10"/>
  <c r="L45" i="10"/>
  <c r="L44" i="10"/>
  <c r="K45" i="10"/>
  <c r="K44" i="10"/>
  <c r="H43" i="10"/>
  <c r="H42" i="10"/>
  <c r="G43" i="10"/>
  <c r="G42" i="10"/>
  <c r="D45" i="10"/>
  <c r="C45" i="10"/>
  <c r="D44" i="10"/>
  <c r="C44" i="10"/>
  <c r="I13" i="3"/>
  <c r="J13" i="3"/>
  <c r="O47" i="9"/>
  <c r="N47" i="9"/>
  <c r="O46" i="9"/>
  <c r="N46" i="9"/>
  <c r="L37" i="9"/>
  <c r="K37" i="9"/>
  <c r="L36" i="9"/>
  <c r="K36" i="9"/>
  <c r="H47" i="9"/>
  <c r="G47" i="9"/>
  <c r="H46" i="9"/>
  <c r="G46" i="9"/>
  <c r="E37" i="9"/>
  <c r="D37" i="9"/>
  <c r="E36" i="9"/>
  <c r="D36" i="9"/>
  <c r="F15" i="8"/>
  <c r="E15" i="8"/>
  <c r="F14" i="8"/>
  <c r="E14" i="8"/>
  <c r="F10" i="7"/>
  <c r="E10" i="7"/>
  <c r="F9" i="7"/>
  <c r="E9" i="7"/>
  <c r="F26" i="4"/>
  <c r="E26" i="4"/>
  <c r="D26" i="4"/>
  <c r="F25" i="4"/>
  <c r="E25" i="4"/>
  <c r="D25" i="4"/>
  <c r="U26" i="4"/>
  <c r="T26" i="4"/>
  <c r="S26" i="4"/>
  <c r="U25" i="4"/>
  <c r="T25" i="4"/>
  <c r="S25" i="4"/>
  <c r="P26" i="4"/>
  <c r="O26" i="4"/>
  <c r="N26" i="4"/>
  <c r="P25" i="4"/>
  <c r="O25" i="4"/>
  <c r="N25" i="4"/>
  <c r="K26" i="4"/>
  <c r="J26" i="4"/>
  <c r="I26" i="4"/>
  <c r="K25" i="4"/>
  <c r="J25" i="4"/>
  <c r="I25" i="4"/>
  <c r="J13" i="4"/>
  <c r="K13" i="4"/>
  <c r="N13" i="4"/>
  <c r="O13" i="4"/>
  <c r="P13" i="4"/>
  <c r="I13" i="4"/>
  <c r="J12" i="4"/>
  <c r="K12" i="4"/>
  <c r="N12" i="4"/>
  <c r="O12" i="4"/>
  <c r="P12" i="4"/>
  <c r="I12" i="4"/>
  <c r="F31" i="3"/>
  <c r="I31" i="3"/>
  <c r="J31" i="3"/>
  <c r="E31" i="3"/>
  <c r="F30" i="3"/>
  <c r="I30" i="3"/>
  <c r="J30" i="3"/>
  <c r="E30" i="3"/>
  <c r="I14" i="3"/>
  <c r="J14" i="3"/>
  <c r="F14" i="3"/>
  <c r="E14" i="3"/>
  <c r="F13" i="3"/>
  <c r="E13" i="3"/>
</calcChain>
</file>

<file path=xl/sharedStrings.xml><?xml version="1.0" encoding="utf-8"?>
<sst xmlns="http://schemas.openxmlformats.org/spreadsheetml/2006/main" count="1058" uniqueCount="187">
  <si>
    <t>Hsf2bp +/+</t>
  </si>
  <si>
    <t>Hsf2bp S167L/S167L</t>
  </si>
  <si>
    <t>Mice</t>
  </si>
  <si>
    <t>3 Hsf2bp +/+</t>
  </si>
  <si>
    <t>3 Hsf2bp S167L/S167L</t>
  </si>
  <si>
    <t>Litters/month</t>
  </si>
  <si>
    <t>Pups/Litter</t>
  </si>
  <si>
    <t>FEMALES</t>
  </si>
  <si>
    <t>MALES</t>
  </si>
  <si>
    <t>6 Hsf2bp +/+</t>
  </si>
  <si>
    <t>7 Hsf2bp S167L/S167L</t>
  </si>
  <si>
    <t>6 Hsf2bp S167L/S167L</t>
  </si>
  <si>
    <t>5dpp</t>
  </si>
  <si>
    <t>Hsf2bp -/-</t>
  </si>
  <si>
    <t>6 weeks</t>
  </si>
  <si>
    <t>Number of Primordial follicles</t>
  </si>
  <si>
    <t>Number of Primary follicles</t>
  </si>
  <si>
    <t>Number of Secondary follicles</t>
  </si>
  <si>
    <t>Number of Antral follicles</t>
  </si>
  <si>
    <t>13 months</t>
  </si>
  <si>
    <t>5 Hsf2bp +/+</t>
  </si>
  <si>
    <t>5 Hsf2bp S167L/S167L</t>
  </si>
  <si>
    <t>4 Hsf2bp -/-</t>
  </si>
  <si>
    <t>Ovaries 5dpp</t>
  </si>
  <si>
    <t>Ovaries 6 weeks</t>
  </si>
  <si>
    <t>3 Hsf2bp -/-</t>
  </si>
  <si>
    <t>Ovaries 13 months</t>
  </si>
  <si>
    <t>3 months</t>
  </si>
  <si>
    <t xml:space="preserve">Ovaries </t>
  </si>
  <si>
    <t xml:space="preserve">% of meiotic divisions </t>
  </si>
  <si>
    <t xml:space="preserve"> positive for TUNEL staining</t>
  </si>
  <si>
    <t>Number of spermatozoa</t>
  </si>
  <si>
    <t>per epididymis</t>
  </si>
  <si>
    <t>Epididimydes</t>
  </si>
  <si>
    <t>8 Hsf2bp +/+</t>
  </si>
  <si>
    <t>8 Hsf2bp S167L/S167L</t>
  </si>
  <si>
    <t>HSF2BP foci per spermatocyte</t>
  </si>
  <si>
    <t>Zygotene</t>
  </si>
  <si>
    <t>Early pachytene</t>
  </si>
  <si>
    <t>2 Hsf2bp +/+</t>
  </si>
  <si>
    <t>2 Hsf2bp S167L/S167L</t>
  </si>
  <si>
    <t>HSF2BP intensity (a.u.)</t>
  </si>
  <si>
    <t>HSF2BP intensity (a.u.) on each spermatocyte</t>
  </si>
  <si>
    <t>Mice (17.5 dpc embryos)</t>
  </si>
  <si>
    <t>HSF2BP foci per oocyte</t>
  </si>
  <si>
    <t>HSF2BP intensity (a.u.) on each oocyte</t>
  </si>
  <si>
    <t>Pachytene</t>
  </si>
  <si>
    <t>HSF2BP detection (%)</t>
  </si>
  <si>
    <t>2 Hsf2bp -/-</t>
  </si>
  <si>
    <t>Mice (13 dpp)</t>
  </si>
  <si>
    <t>% of pachytenes with</t>
  </si>
  <si>
    <t xml:space="preserve"> γH2AX accumulation</t>
  </si>
  <si>
    <t xml:space="preserve">Pachynemas </t>
  </si>
  <si>
    <t>364 Hsf2bp +/+</t>
  </si>
  <si>
    <t>376 Hsf2bp S167L/S167L</t>
  </si>
  <si>
    <t xml:space="preserve"> γH2AX intensity (a.u.) on each spermatocyte</t>
  </si>
  <si>
    <t>Mid pachytene</t>
  </si>
  <si>
    <t>Leptotene</t>
  </si>
  <si>
    <t>Late zygotene/Zygotene-like</t>
  </si>
  <si>
    <t>on each oocyte</t>
  </si>
  <si>
    <t xml:space="preserve"> γH2AX intensity (a.u.) </t>
  </si>
  <si>
    <t>Early zygotene</t>
  </si>
  <si>
    <t xml:space="preserve"> γH2AX intensity (a.u.) on each spermatocyte				</t>
  </si>
  <si>
    <t>Late zygotene</t>
  </si>
  <si>
    <t>Mice (16.5 dpc embryos)_Zygonemas</t>
  </si>
  <si>
    <t>Mice (17.5 dpc embryos)_Pachynemas</t>
  </si>
  <si>
    <t>Mice (16.5 dpc embryos)_ Zygonemas</t>
  </si>
  <si>
    <t>DMC1 foci per spermatocyte</t>
  </si>
  <si>
    <t>RAD51 foci per spermatocyte</t>
  </si>
  <si>
    <t>DMC1 foci per oocyte</t>
  </si>
  <si>
    <t>RAD51 foci per oocyte</t>
  </si>
  <si>
    <t>SPATA22 intensity (a.u.) on each spermatocyte</t>
  </si>
  <si>
    <t>SPATA22 intensity (a.u.) on each oocyte</t>
  </si>
  <si>
    <t>MLH1 foci per spermatocyte</t>
  </si>
  <si>
    <t>interstitial CDK2 foci per oocyte</t>
  </si>
  <si>
    <t>Mice (embryos 17.5 dpc)</t>
  </si>
  <si>
    <t>synapsed sex chromosomes</t>
  </si>
  <si>
    <t>unsynapsed sex chromosomes</t>
  </si>
  <si>
    <t>% of pachynemas showing</t>
  </si>
  <si>
    <t>150 Hsf2bp +/+</t>
  </si>
  <si>
    <t>150 Hsf2bp S167L/S167L</t>
  </si>
  <si>
    <t>Pachynemas</t>
  </si>
  <si>
    <t>Zygotene/Zygotene-like</t>
  </si>
  <si>
    <t>% of cells showing a nucleoplasmic reticumul pattern</t>
  </si>
  <si>
    <t>1st transfection</t>
  </si>
  <si>
    <t>2nd transfection</t>
  </si>
  <si>
    <t xml:space="preserve">Cells </t>
  </si>
  <si>
    <t>&gt; 400 cells from</t>
  </si>
  <si>
    <t>two independent transfections</t>
  </si>
  <si>
    <t>Basal</t>
  </si>
  <si>
    <t>HSF2BP WT expression</t>
  </si>
  <si>
    <t>HSF2BP S167L expression</t>
  </si>
  <si>
    <t>3rd transfection</t>
  </si>
  <si>
    <t>In the presence of proteasome inhibitor (MG132)</t>
  </si>
  <si>
    <t>Testis weight/body weight</t>
  </si>
  <si>
    <t>Testis</t>
  </si>
  <si>
    <t>6 Hsf2bp -/-</t>
  </si>
  <si>
    <t>12 Hsf2bp S167L/S167L</t>
  </si>
  <si>
    <t>14 Hsf2bp +/+</t>
  </si>
  <si>
    <t xml:space="preserve">% of spermatocytes showing </t>
  </si>
  <si>
    <t xml:space="preserve"> autosomic bivalents without MLH1 foci</t>
  </si>
  <si>
    <t>the XY bivalent without MLH1 foci</t>
  </si>
  <si>
    <t>Mice 1</t>
  </si>
  <si>
    <t>Mice 2</t>
  </si>
  <si>
    <t>Mice 3</t>
  </si>
  <si>
    <t xml:space="preserve">% of oocytes showing </t>
  </si>
  <si>
    <t xml:space="preserve"> bivalents without interstitial CDK2 foci</t>
  </si>
  <si>
    <t>Embryo 1</t>
  </si>
  <si>
    <t>Embryo 2</t>
  </si>
  <si>
    <t>Embryo 3</t>
  </si>
  <si>
    <t>% of cells showing nuclear foci</t>
  </si>
  <si>
    <t>GFP-BRCA2C</t>
  </si>
  <si>
    <t>GFP-BRCA2C + HSF2BP-Flag WT</t>
  </si>
  <si>
    <t>GFP-BRCA2C+ HSF2BP-Flag S167L</t>
  </si>
  <si>
    <t>&gt; 450 cells from</t>
  </si>
  <si>
    <t>Sex chromosomes</t>
  </si>
  <si>
    <t>Nuclei 1</t>
  </si>
  <si>
    <t xml:space="preserve"> </t>
  </si>
  <si>
    <t>Nuclei 3</t>
  </si>
  <si>
    <t>Nuclei 2</t>
  </si>
  <si>
    <t>HSF2BP-DMC1 colocalization</t>
  </si>
  <si>
    <t>Mean</t>
  </si>
  <si>
    <t>SD</t>
  </si>
  <si>
    <t>Mice 4</t>
  </si>
  <si>
    <t>Mice 5</t>
  </si>
  <si>
    <t>Mice 6</t>
  </si>
  <si>
    <t>Mice 7</t>
  </si>
  <si>
    <t>Ovary 1</t>
  </si>
  <si>
    <t>Ovary 2</t>
  </si>
  <si>
    <t>Ovary 3</t>
  </si>
  <si>
    <t>Ovary 4</t>
  </si>
  <si>
    <t>Ovary 5</t>
  </si>
  <si>
    <t>Epid 1</t>
  </si>
  <si>
    <t>Epid 2</t>
  </si>
  <si>
    <t>Epid 3</t>
  </si>
  <si>
    <t>Epid 4</t>
  </si>
  <si>
    <t>Epid 5</t>
  </si>
  <si>
    <t>Epid 6</t>
  </si>
  <si>
    <t>Epid 7</t>
  </si>
  <si>
    <t>Epid 8</t>
  </si>
  <si>
    <t>Testi 1</t>
  </si>
  <si>
    <t>Testi 2</t>
  </si>
  <si>
    <t>Testi 3</t>
  </si>
  <si>
    <t>Testi 4</t>
  </si>
  <si>
    <t>Testi 5</t>
  </si>
  <si>
    <t>Testi 6</t>
  </si>
  <si>
    <t>Testi 7</t>
  </si>
  <si>
    <t>Testi 8</t>
  </si>
  <si>
    <t>Testi 9</t>
  </si>
  <si>
    <t>Testi 10</t>
  </si>
  <si>
    <t>Testi 11</t>
  </si>
  <si>
    <t>Testi 12</t>
  </si>
  <si>
    <t>Testi 13</t>
  </si>
  <si>
    <t>Testi 14</t>
  </si>
  <si>
    <t>DMC1 foci stained positive for HSF2BP (%)</t>
  </si>
  <si>
    <t>HSF2BP foci stained positive for DMC1 (%)</t>
  </si>
  <si>
    <t>HSF2BP-RPA1 colocalization</t>
  </si>
  <si>
    <t>HSF2BP foci stained positive for RPA1 (%)</t>
  </si>
  <si>
    <t>RPA1 foci stained positive for HSF2BP (%)</t>
  </si>
  <si>
    <t>Specific (w/o rotation)</t>
  </si>
  <si>
    <t>Non-specific (with rotation)</t>
  </si>
  <si>
    <t>RPA1 foci per spermatocyte</t>
  </si>
  <si>
    <t xml:space="preserve">RPA1 foci per oocyte												</t>
  </si>
  <si>
    <t>BRME1 foci per spermatocyte</t>
  </si>
  <si>
    <t>BRME1 foci per oocyte</t>
  </si>
  <si>
    <t>BRME1 detection (%)</t>
  </si>
  <si>
    <t>GFP-BRME1</t>
  </si>
  <si>
    <t>GFP-BRME1 + HSF2BP-Flag WT</t>
  </si>
  <si>
    <t>GFP-BRME1 + HSF2BP-Flag S167L</t>
  </si>
  <si>
    <t>In the presence of BRME1</t>
  </si>
  <si>
    <t>BRME1 intensity (a.u.) on each spermatocyte</t>
  </si>
  <si>
    <t>HSF2BP-BRME1 colocalization</t>
  </si>
  <si>
    <t>HSF2BP foci stained positive for BRME1 (%)</t>
  </si>
  <si>
    <t>BRME1 foci stained positive for HSF2BP (%)</t>
  </si>
  <si>
    <t>BRME1-RPA2 colocalization</t>
  </si>
  <si>
    <t>BRME1 foci stained positive for RPA2 (%)</t>
  </si>
  <si>
    <t>RPA2 foci stained positive for BRME1 (%)</t>
  </si>
  <si>
    <t>BRME1-DMC1 colocalization</t>
  </si>
  <si>
    <t>BRME1 foci stained positive for DMC1 (%)</t>
  </si>
  <si>
    <t>DMC1 foci stained positive for BRME1 (%)</t>
  </si>
  <si>
    <t>Brme1 +/+</t>
  </si>
  <si>
    <t>Brme1 -/-</t>
  </si>
  <si>
    <t>3 Brme1 +/+</t>
  </si>
  <si>
    <t>3 Brme1 -/-</t>
  </si>
  <si>
    <t>2 Brme1 +/+</t>
  </si>
  <si>
    <t>2 Brme1 -/-</t>
  </si>
  <si>
    <t>6 Brme1 -/-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</si>
</sst>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8"/>
      <color theme="1"/>
      <name val="Calibri (Cuerpo)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847F6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9D08E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/>
    <xf numFmtId="0" fontId="8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Alignme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7" fillId="5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2" xfId="0" applyNumberFormat="1" applyBorder="1"/>
    <xf numFmtId="165" fontId="0" fillId="0" borderId="0" xfId="0" applyNumberFormat="1"/>
    <xf numFmtId="165" fontId="7" fillId="0" borderId="6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47F6"/>
      <color rgb="FF9A4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0BFBD-4415-B845-B152-89A8223D2076}">
  <dimension ref="B2:J31"/>
  <sheetViews>
    <sheetView workbookViewId="0">
      <selection activeCell="B5" sqref="B5"/>
    </sheetView>
  </sheetViews>
  <sheetFormatPr baseColWidth="10" defaultRowHeight="16"/>
  <cols>
    <col min="1" max="1" width="8.33203125" customWidth="1"/>
    <col min="2" max="3" width="19" customWidth="1"/>
    <col min="5" max="5" width="15.6640625" customWidth="1"/>
    <col min="6" max="6" width="19.83203125" customWidth="1"/>
    <col min="7" max="7" width="10.83203125" customWidth="1"/>
    <col min="9" max="9" width="19.33203125" customWidth="1"/>
    <col min="10" max="10" width="20.33203125" customWidth="1"/>
  </cols>
  <sheetData>
    <row r="2" spans="2:10" ht="26">
      <c r="G2" s="117" t="s">
        <v>7</v>
      </c>
      <c r="H2" s="117"/>
    </row>
    <row r="4" spans="2:10" ht="19">
      <c r="E4" s="115" t="s">
        <v>5</v>
      </c>
      <c r="F4" s="115"/>
      <c r="G4" s="57"/>
      <c r="I4" s="115" t="s">
        <v>6</v>
      </c>
      <c r="J4" s="115"/>
    </row>
    <row r="5" spans="2:10">
      <c r="B5" s="6" t="s">
        <v>2</v>
      </c>
      <c r="C5" s="6"/>
      <c r="E5" s="15" t="s">
        <v>0</v>
      </c>
      <c r="F5" s="17" t="s">
        <v>1</v>
      </c>
      <c r="G5" s="35"/>
      <c r="I5" s="15" t="s">
        <v>0</v>
      </c>
      <c r="J5" s="17" t="s">
        <v>1</v>
      </c>
    </row>
    <row r="6" spans="2:10">
      <c r="B6" t="s">
        <v>9</v>
      </c>
      <c r="D6" s="27" t="s">
        <v>102</v>
      </c>
      <c r="E6" s="19">
        <v>0.58333333300000001</v>
      </c>
      <c r="F6" s="19">
        <v>0.5</v>
      </c>
      <c r="G6" s="34"/>
      <c r="H6" s="27" t="s">
        <v>102</v>
      </c>
      <c r="I6" s="19">
        <v>6.1666666670000003</v>
      </c>
      <c r="J6" s="19">
        <v>4</v>
      </c>
    </row>
    <row r="7" spans="2:10">
      <c r="B7" t="s">
        <v>10</v>
      </c>
      <c r="D7" s="27" t="s">
        <v>103</v>
      </c>
      <c r="E7" s="19">
        <v>0.83333333300000001</v>
      </c>
      <c r="F7" s="19">
        <v>0.18181818199999999</v>
      </c>
      <c r="G7" s="34"/>
      <c r="H7" s="27" t="s">
        <v>103</v>
      </c>
      <c r="I7" s="19">
        <v>6.1</v>
      </c>
      <c r="J7" s="19">
        <v>4.5</v>
      </c>
    </row>
    <row r="8" spans="2:10">
      <c r="D8" s="27" t="s">
        <v>104</v>
      </c>
      <c r="E8" s="19">
        <v>0.71428571399999996</v>
      </c>
      <c r="F8" s="19">
        <v>0.28571428599999998</v>
      </c>
      <c r="G8" s="34"/>
      <c r="H8" s="27" t="s">
        <v>104</v>
      </c>
      <c r="I8" s="19">
        <v>8.6</v>
      </c>
      <c r="J8" s="19">
        <v>5</v>
      </c>
    </row>
    <row r="9" spans="2:10">
      <c r="D9" s="27" t="s">
        <v>123</v>
      </c>
      <c r="E9" s="19">
        <v>0.9</v>
      </c>
      <c r="F9" s="19">
        <v>0.66666666699999999</v>
      </c>
      <c r="G9" s="34"/>
      <c r="H9" s="27" t="s">
        <v>123</v>
      </c>
      <c r="I9" s="19">
        <v>7.6666666670000003</v>
      </c>
      <c r="J9" s="19">
        <v>7.2857142860000002</v>
      </c>
    </row>
    <row r="10" spans="2:10">
      <c r="D10" s="27" t="s">
        <v>124</v>
      </c>
      <c r="E10" s="19">
        <v>1</v>
      </c>
      <c r="F10" s="19">
        <v>0.58333333300000001</v>
      </c>
      <c r="G10" s="34"/>
      <c r="H10" s="27" t="s">
        <v>124</v>
      </c>
      <c r="I10" s="19">
        <v>7.6666666670000003</v>
      </c>
      <c r="J10" s="19">
        <v>6.5</v>
      </c>
    </row>
    <row r="11" spans="2:10">
      <c r="D11" s="27" t="s">
        <v>125</v>
      </c>
      <c r="E11" s="64">
        <v>0.72727272700000001</v>
      </c>
      <c r="F11" s="64">
        <v>0.571428571</v>
      </c>
      <c r="G11" s="34"/>
      <c r="H11" s="27" t="s">
        <v>125</v>
      </c>
      <c r="I11" s="64">
        <v>6.5714285710000002</v>
      </c>
      <c r="J11" s="64">
        <v>5</v>
      </c>
    </row>
    <row r="12" spans="2:10">
      <c r="D12" s="27" t="s">
        <v>126</v>
      </c>
      <c r="E12" s="20"/>
      <c r="F12" s="19">
        <v>0.77777777800000003</v>
      </c>
      <c r="G12" s="34"/>
      <c r="H12" s="80" t="s">
        <v>126</v>
      </c>
      <c r="I12" s="63"/>
      <c r="J12" s="64">
        <v>7.4285714289999998</v>
      </c>
    </row>
    <row r="13" spans="2:10">
      <c r="D13" s="69" t="s">
        <v>121</v>
      </c>
      <c r="E13" s="65">
        <f>AVERAGE(E6:E11)</f>
        <v>0.79303751783333343</v>
      </c>
      <c r="F13" s="67">
        <f>AVERAGE(F6:F11)</f>
        <v>0.46482683983333334</v>
      </c>
      <c r="G13" s="51"/>
      <c r="H13" s="69" t="s">
        <v>121</v>
      </c>
      <c r="I13" s="71">
        <f>AVERAGE(I6:I11)</f>
        <v>7.1285714286666666</v>
      </c>
      <c r="J13" s="72">
        <f>AVERAGE(J6:J12)</f>
        <v>5.6734693878571436</v>
      </c>
    </row>
    <row r="14" spans="2:10">
      <c r="D14" s="70" t="s">
        <v>122</v>
      </c>
      <c r="E14" s="66">
        <f>STDEV(E6:E12)</f>
        <v>0.14859400646914192</v>
      </c>
      <c r="F14" s="68">
        <f>STDEV(F6:F12)</f>
        <v>0.20956562132305986</v>
      </c>
      <c r="G14" s="51"/>
      <c r="H14" s="70" t="s">
        <v>122</v>
      </c>
      <c r="I14" s="73">
        <f t="shared" ref="I14:J14" si="0">STDEV(I6:I12)</f>
        <v>1.0037751869622475</v>
      </c>
      <c r="J14" s="74">
        <f t="shared" si="0"/>
        <v>1.3812748862503073</v>
      </c>
    </row>
    <row r="15" spans="2:10">
      <c r="D15" s="1"/>
      <c r="G15" s="1"/>
      <c r="H15" s="1"/>
    </row>
    <row r="16" spans="2:10">
      <c r="D16" s="1"/>
      <c r="G16" s="1"/>
      <c r="H16" s="1"/>
    </row>
    <row r="17" spans="2:10">
      <c r="D17" s="1"/>
      <c r="G17" s="1"/>
      <c r="H17" s="1"/>
    </row>
    <row r="18" spans="2:10">
      <c r="D18" s="1"/>
      <c r="G18" s="1"/>
      <c r="H18" s="1"/>
    </row>
    <row r="19" spans="2:10">
      <c r="D19" s="1"/>
      <c r="G19" s="1"/>
      <c r="H19" s="1"/>
    </row>
    <row r="20" spans="2:10" ht="26">
      <c r="D20" s="1"/>
      <c r="G20" s="117" t="s">
        <v>8</v>
      </c>
      <c r="H20" s="117"/>
    </row>
    <row r="21" spans="2:10">
      <c r="D21" s="1"/>
      <c r="G21" s="1"/>
      <c r="H21" s="1"/>
    </row>
    <row r="22" spans="2:10" ht="19">
      <c r="D22" s="1"/>
      <c r="E22" s="116" t="s">
        <v>5</v>
      </c>
      <c r="F22" s="116"/>
      <c r="G22" s="58"/>
      <c r="H22" s="1"/>
      <c r="I22" s="115" t="s">
        <v>6</v>
      </c>
      <c r="J22" s="115"/>
    </row>
    <row r="23" spans="2:10">
      <c r="B23" s="6" t="s">
        <v>2</v>
      </c>
      <c r="C23" s="6"/>
      <c r="D23" s="1"/>
      <c r="E23" s="15" t="s">
        <v>0</v>
      </c>
      <c r="F23" s="17" t="s">
        <v>1</v>
      </c>
      <c r="G23" s="35"/>
      <c r="H23" s="1"/>
      <c r="I23" s="15" t="s">
        <v>0</v>
      </c>
      <c r="J23" s="17" t="s">
        <v>1</v>
      </c>
    </row>
    <row r="24" spans="2:10">
      <c r="B24" t="s">
        <v>9</v>
      </c>
      <c r="D24" s="27" t="s">
        <v>102</v>
      </c>
      <c r="E24" s="19">
        <v>1.25</v>
      </c>
      <c r="F24" s="19">
        <v>0.4</v>
      </c>
      <c r="G24" s="34"/>
      <c r="H24" s="27" t="s">
        <v>102</v>
      </c>
      <c r="I24" s="19">
        <v>6.4</v>
      </c>
      <c r="J24" s="19">
        <v>4</v>
      </c>
    </row>
    <row r="25" spans="2:10">
      <c r="B25" t="s">
        <v>11</v>
      </c>
      <c r="D25" s="27" t="s">
        <v>103</v>
      </c>
      <c r="E25" s="19">
        <v>1.25</v>
      </c>
      <c r="F25" s="19">
        <v>0.33333333300000001</v>
      </c>
      <c r="G25" s="34"/>
      <c r="H25" s="27" t="s">
        <v>103</v>
      </c>
      <c r="I25" s="19">
        <v>7.4</v>
      </c>
      <c r="J25" s="19">
        <v>5</v>
      </c>
    </row>
    <row r="26" spans="2:10">
      <c r="D26" s="27" t="s">
        <v>104</v>
      </c>
      <c r="E26" s="19">
        <v>1.2</v>
      </c>
      <c r="F26" s="19">
        <v>0.25</v>
      </c>
      <c r="G26" s="34"/>
      <c r="H26" s="27" t="s">
        <v>104</v>
      </c>
      <c r="I26" s="19">
        <v>7.6666666670000003</v>
      </c>
      <c r="J26" s="19">
        <v>1.5</v>
      </c>
    </row>
    <row r="27" spans="2:10">
      <c r="D27" s="27" t="s">
        <v>123</v>
      </c>
      <c r="E27" s="19">
        <v>0.75</v>
      </c>
      <c r="F27" s="19">
        <v>1</v>
      </c>
      <c r="G27" s="34"/>
      <c r="H27" s="27" t="s">
        <v>123</v>
      </c>
      <c r="I27" s="19">
        <v>5.33</v>
      </c>
      <c r="J27" s="19">
        <v>10.5</v>
      </c>
    </row>
    <row r="28" spans="2:10">
      <c r="D28" s="27" t="s">
        <v>124</v>
      </c>
      <c r="E28" s="19">
        <v>1</v>
      </c>
      <c r="F28" s="19">
        <v>1</v>
      </c>
      <c r="G28" s="34"/>
      <c r="H28" s="27" t="s">
        <v>124</v>
      </c>
      <c r="I28" s="19">
        <v>7.75</v>
      </c>
      <c r="J28" s="19">
        <v>8.3333333330000006</v>
      </c>
    </row>
    <row r="29" spans="2:10">
      <c r="D29" s="27" t="s">
        <v>125</v>
      </c>
      <c r="E29" s="19">
        <v>0.93</v>
      </c>
      <c r="F29" s="19">
        <v>1</v>
      </c>
      <c r="G29" s="34"/>
      <c r="H29" s="27" t="s">
        <v>125</v>
      </c>
      <c r="I29" s="19">
        <v>7.17</v>
      </c>
      <c r="J29" s="19">
        <v>8</v>
      </c>
    </row>
    <row r="30" spans="2:10">
      <c r="D30" s="69" t="s">
        <v>121</v>
      </c>
      <c r="E30" s="107">
        <f>AVERAGE(E24:E29)</f>
        <v>1.0633333333333332</v>
      </c>
      <c r="F30" s="108">
        <f t="shared" ref="F30:J30" si="1">AVERAGE(F24:F29)</f>
        <v>0.6638888888333333</v>
      </c>
      <c r="G30" s="5"/>
      <c r="H30" s="69" t="s">
        <v>121</v>
      </c>
      <c r="I30" s="107">
        <f t="shared" si="1"/>
        <v>6.9527777778333339</v>
      </c>
      <c r="J30" s="108">
        <f t="shared" si="1"/>
        <v>6.2222222221666668</v>
      </c>
    </row>
    <row r="31" spans="2:10">
      <c r="D31" s="70" t="s">
        <v>122</v>
      </c>
      <c r="E31" s="109">
        <f>STDEV(E24:E29)</f>
        <v>0.20412414523193137</v>
      </c>
      <c r="F31" s="110">
        <f t="shared" ref="F31:J31" si="2">STDEV(F24:F29)</f>
        <v>0.37124664862884382</v>
      </c>
      <c r="G31" s="5"/>
      <c r="H31" s="70" t="s">
        <v>122</v>
      </c>
      <c r="I31" s="109">
        <f t="shared" si="2"/>
        <v>0.93073785947394116</v>
      </c>
      <c r="J31" s="110">
        <f t="shared" si="2"/>
        <v>3.305999036501396</v>
      </c>
    </row>
  </sheetData>
  <mergeCells count="6">
    <mergeCell ref="E4:F4"/>
    <mergeCell ref="I4:J4"/>
    <mergeCell ref="E22:F22"/>
    <mergeCell ref="I22:J22"/>
    <mergeCell ref="G2:H2"/>
    <mergeCell ref="G20:H20"/>
  </mergeCells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91D-F27B-3E47-BD72-37B0078369FC}">
  <dimension ref="B2:H97"/>
  <sheetViews>
    <sheetView topLeftCell="A5" workbookViewId="0">
      <selection activeCell="D26" sqref="D26:F27"/>
    </sheetView>
  </sheetViews>
  <sheetFormatPr baseColWidth="10" defaultRowHeight="16"/>
  <cols>
    <col min="2" max="2" width="24.33203125" customWidth="1"/>
    <col min="4" max="4" width="15.6640625" customWidth="1"/>
    <col min="5" max="5" width="17.33203125" customWidth="1"/>
    <col min="6" max="6" width="14.83203125" customWidth="1"/>
  </cols>
  <sheetData>
    <row r="2" spans="2:8" ht="21">
      <c r="D2" s="119" t="s">
        <v>60</v>
      </c>
      <c r="E2" s="119"/>
      <c r="F2" s="119"/>
      <c r="G2" s="11"/>
      <c r="H2" s="11"/>
    </row>
    <row r="3" spans="2:8" ht="21">
      <c r="D3" s="120" t="s">
        <v>59</v>
      </c>
      <c r="E3" s="120"/>
      <c r="F3" s="120"/>
    </row>
    <row r="4" spans="2:8">
      <c r="B4" s="6" t="s">
        <v>43</v>
      </c>
      <c r="D4" s="15" t="s">
        <v>0</v>
      </c>
      <c r="E4" s="17" t="s">
        <v>1</v>
      </c>
      <c r="F4" s="18" t="s">
        <v>13</v>
      </c>
    </row>
    <row r="5" spans="2:8">
      <c r="B5" t="s">
        <v>39</v>
      </c>
      <c r="D5" s="23">
        <v>0.21</v>
      </c>
      <c r="E5" s="23">
        <v>0.14099999999999999</v>
      </c>
      <c r="F5" s="23">
        <v>0.41399999999999998</v>
      </c>
    </row>
    <row r="6" spans="2:8">
      <c r="B6" t="s">
        <v>40</v>
      </c>
      <c r="D6" s="23">
        <v>0.14699999999999999</v>
      </c>
      <c r="E6" s="23">
        <v>0.308</v>
      </c>
      <c r="F6" s="23">
        <v>0.441</v>
      </c>
    </row>
    <row r="7" spans="2:8">
      <c r="B7" t="s">
        <v>48</v>
      </c>
      <c r="D7" s="23">
        <v>0.121</v>
      </c>
      <c r="E7" s="23">
        <v>0.14399999999999999</v>
      </c>
      <c r="F7" s="23">
        <v>0.52</v>
      </c>
    </row>
    <row r="8" spans="2:8">
      <c r="D8" s="23">
        <v>8.3000000000000004E-2</v>
      </c>
      <c r="E8" s="23">
        <v>8.2000000000000003E-2</v>
      </c>
      <c r="F8" s="23">
        <v>0.442</v>
      </c>
    </row>
    <row r="9" spans="2:8">
      <c r="D9" s="23">
        <v>0.09</v>
      </c>
      <c r="E9" s="23">
        <v>0.55200000000000005</v>
      </c>
      <c r="F9" s="23">
        <v>0.47099999999999997</v>
      </c>
    </row>
    <row r="10" spans="2:8">
      <c r="D10" s="23">
        <v>0.372</v>
      </c>
      <c r="E10" s="23">
        <v>8.5999999999999993E-2</v>
      </c>
      <c r="F10" s="23">
        <v>0.33400000000000002</v>
      </c>
    </row>
    <row r="11" spans="2:8">
      <c r="D11" s="23">
        <v>0.109</v>
      </c>
      <c r="E11" s="23">
        <v>0.255</v>
      </c>
      <c r="F11" s="23">
        <v>0.49299999999999999</v>
      </c>
    </row>
    <row r="12" spans="2:8">
      <c r="D12" s="23">
        <v>0.14899999999999999</v>
      </c>
      <c r="E12" s="23">
        <v>0.111</v>
      </c>
      <c r="F12" s="23">
        <v>0.76500000000000001</v>
      </c>
    </row>
    <row r="13" spans="2:8">
      <c r="D13" s="23">
        <v>6.6000000000000003E-2</v>
      </c>
      <c r="E13" s="23">
        <v>0.254</v>
      </c>
      <c r="F13" s="23">
        <v>0.47899999999999998</v>
      </c>
    </row>
    <row r="14" spans="2:8">
      <c r="D14" s="23">
        <v>0.124</v>
      </c>
      <c r="E14" s="23">
        <v>9.1999999999999998E-2</v>
      </c>
      <c r="F14" s="23">
        <v>0.48599999999999999</v>
      </c>
    </row>
    <row r="15" spans="2:8">
      <c r="D15" s="23">
        <v>0.157</v>
      </c>
      <c r="E15" s="23">
        <v>0.16</v>
      </c>
      <c r="F15" s="23">
        <v>0.29599999999999999</v>
      </c>
    </row>
    <row r="16" spans="2:8">
      <c r="D16" s="23">
        <v>5.6000000000000001E-2</v>
      </c>
      <c r="E16" s="23">
        <v>0.48399999999999999</v>
      </c>
      <c r="F16" s="23">
        <v>0.77900000000000003</v>
      </c>
    </row>
    <row r="17" spans="3:6">
      <c r="D17" s="23">
        <v>0.105</v>
      </c>
      <c r="E17" s="23">
        <v>0.29399999999999998</v>
      </c>
      <c r="F17" s="23">
        <v>1</v>
      </c>
    </row>
    <row r="18" spans="3:6">
      <c r="D18" s="23">
        <v>0.13900000000000001</v>
      </c>
      <c r="E18" s="23">
        <v>0.113</v>
      </c>
      <c r="F18" s="23">
        <v>0.57499999999999996</v>
      </c>
    </row>
    <row r="19" spans="3:6">
      <c r="D19" s="23">
        <v>7.0999999999999994E-2</v>
      </c>
      <c r="E19" s="23">
        <v>0.216</v>
      </c>
      <c r="F19" s="23">
        <v>0.375</v>
      </c>
    </row>
    <row r="20" spans="3:6">
      <c r="D20" s="23">
        <v>6.2E-2</v>
      </c>
      <c r="E20" s="23">
        <v>0.20399999999999999</v>
      </c>
      <c r="F20" s="23">
        <v>0.47399999999999998</v>
      </c>
    </row>
    <row r="21" spans="3:6">
      <c r="D21" s="23">
        <v>6.0999999999999999E-2</v>
      </c>
      <c r="E21" s="23">
        <v>0.22500000000000001</v>
      </c>
      <c r="F21" s="23">
        <v>0.497</v>
      </c>
    </row>
    <row r="22" spans="3:6">
      <c r="D22" s="23">
        <v>0.16</v>
      </c>
      <c r="E22" s="23">
        <v>8.4000000000000005E-2</v>
      </c>
      <c r="F22" s="23">
        <v>0.53100000000000003</v>
      </c>
    </row>
    <row r="23" spans="3:6">
      <c r="D23" s="23">
        <v>0.24399999999999999</v>
      </c>
      <c r="E23" s="23">
        <v>0.126</v>
      </c>
      <c r="F23" s="23">
        <v>0.36199999999999999</v>
      </c>
    </row>
    <row r="24" spans="3:6">
      <c r="D24" s="23">
        <v>0.112</v>
      </c>
      <c r="E24" s="23">
        <v>0.29299999999999998</v>
      </c>
      <c r="F24" s="23"/>
    </row>
    <row r="25" spans="3:6">
      <c r="D25" s="23">
        <v>0.109</v>
      </c>
      <c r="E25" s="23"/>
      <c r="F25" s="23"/>
    </row>
    <row r="26" spans="3:6">
      <c r="C26" s="81" t="s">
        <v>121</v>
      </c>
      <c r="D26" s="76">
        <f>AVERAGE(D5:D25)</f>
        <v>0.13080952380952379</v>
      </c>
      <c r="E26" s="76">
        <f>AVERAGE(E5:E24)</f>
        <v>0.2112</v>
      </c>
      <c r="F26" s="77">
        <f>AVERAGE(F5:F23)</f>
        <v>0.51231578947368417</v>
      </c>
    </row>
    <row r="27" spans="3:6">
      <c r="C27" s="82" t="s">
        <v>122</v>
      </c>
      <c r="D27" s="78">
        <f>STDEV(D5:D25)</f>
        <v>7.3655019548988704E-2</v>
      </c>
      <c r="E27" s="78">
        <f>STDEV(E5:E24)</f>
        <v>0.12962723885291846</v>
      </c>
      <c r="F27" s="79">
        <f>STDEV(F5:F23)</f>
        <v>0.17036955017176919</v>
      </c>
    </row>
    <row r="28" spans="3:6">
      <c r="D28" s="13"/>
      <c r="E28" s="13"/>
      <c r="F28" s="13"/>
    </row>
    <row r="29" spans="3:6">
      <c r="D29" s="13"/>
      <c r="E29" s="13"/>
      <c r="F29" s="13"/>
    </row>
    <row r="30" spans="3:6">
      <c r="D30" s="13"/>
      <c r="E30" s="13"/>
      <c r="F30" s="13"/>
    </row>
    <row r="31" spans="3:6">
      <c r="D31" s="13"/>
      <c r="E31" s="13"/>
      <c r="F31" s="13"/>
    </row>
    <row r="32" spans="3:6">
      <c r="D32" s="13"/>
      <c r="E32" s="13"/>
      <c r="F32" s="13"/>
    </row>
    <row r="33" spans="4:6">
      <c r="D33" s="13"/>
      <c r="E33" s="13"/>
      <c r="F33" s="13"/>
    </row>
    <row r="34" spans="4:6">
      <c r="D34" s="13"/>
      <c r="E34" s="13"/>
      <c r="F34" s="13"/>
    </row>
    <row r="35" spans="4:6">
      <c r="D35" s="13"/>
      <c r="E35" s="13"/>
      <c r="F35" s="13"/>
    </row>
    <row r="36" spans="4:6">
      <c r="D36" s="13"/>
      <c r="E36" s="13"/>
      <c r="F36" s="13"/>
    </row>
    <row r="37" spans="4:6">
      <c r="D37" s="13"/>
      <c r="E37" s="13"/>
      <c r="F37" s="13"/>
    </row>
    <row r="38" spans="4:6">
      <c r="D38" s="13"/>
      <c r="E38" s="13"/>
      <c r="F38" s="13"/>
    </row>
    <row r="39" spans="4:6">
      <c r="D39" s="13"/>
      <c r="E39" s="13"/>
      <c r="F39" s="13"/>
    </row>
    <row r="40" spans="4:6">
      <c r="D40" s="13"/>
      <c r="E40" s="13"/>
      <c r="F40" s="13"/>
    </row>
    <row r="41" spans="4:6">
      <c r="D41" s="13"/>
      <c r="E41" s="13"/>
      <c r="F41" s="13"/>
    </row>
    <row r="42" spans="4:6">
      <c r="D42" s="13"/>
      <c r="E42" s="13"/>
      <c r="F42" s="13"/>
    </row>
    <row r="43" spans="4:6">
      <c r="D43" s="13"/>
      <c r="E43" s="13"/>
      <c r="F43" s="13"/>
    </row>
    <row r="44" spans="4:6">
      <c r="D44" s="13"/>
      <c r="E44" s="13"/>
      <c r="F44" s="13"/>
    </row>
    <row r="45" spans="4:6">
      <c r="D45" s="13"/>
      <c r="E45" s="13"/>
      <c r="F45" s="13"/>
    </row>
    <row r="46" spans="4:6">
      <c r="D46" s="13"/>
      <c r="E46" s="13"/>
      <c r="F46" s="13"/>
    </row>
    <row r="47" spans="4:6">
      <c r="D47" s="13"/>
      <c r="E47" s="13"/>
      <c r="F47" s="13"/>
    </row>
    <row r="48" spans="4:6">
      <c r="D48" s="13"/>
      <c r="E48" s="13"/>
      <c r="F48" s="13"/>
    </row>
    <row r="49" spans="4:6">
      <c r="D49" s="4"/>
      <c r="E49" s="4"/>
      <c r="F49" s="4"/>
    </row>
    <row r="50" spans="4:6">
      <c r="D50" s="4"/>
      <c r="E50" s="4"/>
      <c r="F50" s="4"/>
    </row>
    <row r="51" spans="4:6">
      <c r="D51" s="4"/>
      <c r="E51" s="4"/>
      <c r="F51" s="4"/>
    </row>
    <row r="52" spans="4:6">
      <c r="D52" s="4"/>
      <c r="E52" s="4"/>
      <c r="F52" s="4"/>
    </row>
    <row r="53" spans="4:6">
      <c r="D53" s="4"/>
      <c r="E53" s="4"/>
      <c r="F53" s="4"/>
    </row>
    <row r="54" spans="4:6">
      <c r="D54" s="4"/>
      <c r="E54" s="4"/>
      <c r="F54" s="4"/>
    </row>
    <row r="55" spans="4:6">
      <c r="D55" s="4"/>
      <c r="E55" s="4"/>
      <c r="F55" s="4"/>
    </row>
    <row r="56" spans="4:6">
      <c r="D56" s="4"/>
      <c r="E56" s="4"/>
      <c r="F56" s="4"/>
    </row>
    <row r="57" spans="4:6">
      <c r="D57" s="4"/>
      <c r="E57" s="4"/>
      <c r="F57" s="4"/>
    </row>
    <row r="58" spans="4:6">
      <c r="D58" s="4"/>
      <c r="E58" s="4"/>
      <c r="F58" s="4"/>
    </row>
    <row r="59" spans="4:6">
      <c r="D59" s="4"/>
      <c r="E59" s="4"/>
      <c r="F59" s="4"/>
    </row>
    <row r="60" spans="4:6">
      <c r="D60" s="4"/>
      <c r="E60" s="4"/>
      <c r="F60" s="4"/>
    </row>
    <row r="61" spans="4:6">
      <c r="D61" s="4"/>
      <c r="E61" s="4"/>
      <c r="F61" s="4"/>
    </row>
    <row r="62" spans="4:6">
      <c r="D62" s="4"/>
      <c r="E62" s="4"/>
      <c r="F62" s="4"/>
    </row>
    <row r="63" spans="4:6">
      <c r="D63" s="4"/>
      <c r="E63" s="4"/>
      <c r="F63" s="4"/>
    </row>
    <row r="64" spans="4:6">
      <c r="D64" s="4"/>
      <c r="E64" s="4"/>
      <c r="F64" s="4"/>
    </row>
    <row r="65" spans="4:6">
      <c r="D65" s="4"/>
      <c r="E65" s="4"/>
      <c r="F65" s="4"/>
    </row>
    <row r="66" spans="4:6">
      <c r="D66" s="4"/>
      <c r="E66" s="4"/>
      <c r="F66" s="4"/>
    </row>
    <row r="67" spans="4:6">
      <c r="D67" s="4"/>
      <c r="E67" s="4"/>
      <c r="F67" s="4"/>
    </row>
    <row r="68" spans="4:6">
      <c r="D68" s="4"/>
      <c r="E68" s="4"/>
      <c r="F68" s="4"/>
    </row>
    <row r="69" spans="4:6">
      <c r="D69" s="4"/>
      <c r="E69" s="4"/>
      <c r="F69" s="4"/>
    </row>
    <row r="70" spans="4:6">
      <c r="D70" s="4"/>
      <c r="E70" s="4"/>
      <c r="F70" s="4"/>
    </row>
    <row r="71" spans="4:6">
      <c r="D71" s="4"/>
      <c r="E71" s="4"/>
      <c r="F71" s="4"/>
    </row>
    <row r="72" spans="4:6">
      <c r="D72" s="4"/>
      <c r="E72" s="4"/>
      <c r="F72" s="4"/>
    </row>
    <row r="73" spans="4:6">
      <c r="D73" s="4"/>
      <c r="E73" s="4"/>
      <c r="F73" s="4"/>
    </row>
    <row r="74" spans="4:6">
      <c r="D74" s="4"/>
      <c r="E74" s="4"/>
      <c r="F74" s="4"/>
    </row>
    <row r="75" spans="4:6">
      <c r="D75" s="4"/>
      <c r="E75" s="4"/>
      <c r="F75" s="4"/>
    </row>
    <row r="76" spans="4:6">
      <c r="D76" s="4"/>
      <c r="E76" s="4"/>
      <c r="F76" s="4"/>
    </row>
    <row r="77" spans="4:6">
      <c r="D77" s="4"/>
      <c r="E77" s="4"/>
      <c r="F77" s="4"/>
    </row>
    <row r="78" spans="4:6">
      <c r="D78" s="4"/>
      <c r="E78" s="4"/>
      <c r="F78" s="4"/>
    </row>
    <row r="79" spans="4:6">
      <c r="D79" s="4"/>
      <c r="E79" s="4"/>
      <c r="F79" s="4"/>
    </row>
    <row r="80" spans="4:6">
      <c r="D80" s="4"/>
      <c r="E80" s="4"/>
      <c r="F80" s="4"/>
    </row>
    <row r="81" spans="4:6">
      <c r="D81" s="4"/>
      <c r="E81" s="4"/>
      <c r="F81" s="4"/>
    </row>
    <row r="82" spans="4:6">
      <c r="D82" s="4"/>
      <c r="E82" s="4"/>
      <c r="F82" s="4"/>
    </row>
    <row r="83" spans="4:6">
      <c r="D83" s="4"/>
      <c r="E83" s="4"/>
      <c r="F83" s="4"/>
    </row>
    <row r="84" spans="4:6">
      <c r="D84" s="4"/>
      <c r="E84" s="4"/>
      <c r="F84" s="4"/>
    </row>
    <row r="85" spans="4:6">
      <c r="D85" s="4"/>
      <c r="E85" s="4"/>
      <c r="F85" s="4"/>
    </row>
    <row r="86" spans="4:6">
      <c r="D86" s="4"/>
      <c r="E86" s="4"/>
      <c r="F86" s="4"/>
    </row>
    <row r="87" spans="4:6">
      <c r="D87" s="4"/>
      <c r="E87" s="4"/>
      <c r="F87" s="4"/>
    </row>
    <row r="88" spans="4:6">
      <c r="D88" s="4"/>
      <c r="E88" s="4"/>
      <c r="F88" s="4"/>
    </row>
    <row r="89" spans="4:6">
      <c r="D89" s="4"/>
      <c r="E89" s="4"/>
      <c r="F89" s="4"/>
    </row>
    <row r="90" spans="4:6">
      <c r="D90" s="4"/>
      <c r="E90" s="4"/>
      <c r="F90" s="4"/>
    </row>
    <row r="91" spans="4:6">
      <c r="D91" s="4"/>
      <c r="E91" s="4"/>
      <c r="F91" s="4"/>
    </row>
    <row r="92" spans="4:6">
      <c r="D92" s="4"/>
      <c r="E92" s="4"/>
      <c r="F92" s="4"/>
    </row>
    <row r="93" spans="4:6">
      <c r="D93" s="4"/>
      <c r="E93" s="4"/>
      <c r="F93" s="4"/>
    </row>
    <row r="94" spans="4:6">
      <c r="D94" s="4"/>
      <c r="E94" s="4"/>
      <c r="F94" s="4"/>
    </row>
    <row r="95" spans="4:6">
      <c r="D95" s="4"/>
      <c r="E95" s="4"/>
      <c r="F95" s="4"/>
    </row>
    <row r="96" spans="4:6">
      <c r="D96" s="4"/>
      <c r="E96" s="4"/>
      <c r="F96" s="4"/>
    </row>
    <row r="97" spans="4:6">
      <c r="D97" s="4"/>
      <c r="E97" s="4"/>
      <c r="F97" s="4"/>
    </row>
  </sheetData>
  <mergeCells count="2">
    <mergeCell ref="D2:F2"/>
    <mergeCell ref="D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D055-0436-5841-B648-279BCFF022E2}">
  <dimension ref="B2:K79"/>
  <sheetViews>
    <sheetView workbookViewId="0">
      <selection activeCell="D2" sqref="D2:K2"/>
    </sheetView>
  </sheetViews>
  <sheetFormatPr baseColWidth="10" defaultRowHeight="16"/>
  <cols>
    <col min="2" max="2" width="29.164062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1" max="11" width="14.83203125" customWidth="1"/>
  </cols>
  <sheetData>
    <row r="2" spans="2:11" ht="21">
      <c r="D2" s="119" t="s">
        <v>162</v>
      </c>
      <c r="E2" s="119"/>
      <c r="F2" s="119"/>
      <c r="G2" s="119"/>
      <c r="H2" s="119"/>
      <c r="I2" s="119"/>
      <c r="J2" s="119"/>
      <c r="K2" s="119"/>
    </row>
    <row r="4" spans="2:11" ht="19">
      <c r="D4" s="116" t="s">
        <v>63</v>
      </c>
      <c r="E4" s="116"/>
      <c r="F4" s="116"/>
      <c r="I4" s="116" t="s">
        <v>46</v>
      </c>
      <c r="J4" s="116"/>
      <c r="K4" s="116"/>
    </row>
    <row r="5" spans="2:11">
      <c r="B5" s="6" t="s">
        <v>66</v>
      </c>
      <c r="D5" s="15" t="s">
        <v>0</v>
      </c>
      <c r="E5" s="17" t="s">
        <v>1</v>
      </c>
      <c r="F5" s="18" t="s">
        <v>13</v>
      </c>
      <c r="I5" s="15" t="s">
        <v>0</v>
      </c>
      <c r="J5" s="17" t="s">
        <v>1</v>
      </c>
      <c r="K5" s="18" t="s">
        <v>13</v>
      </c>
    </row>
    <row r="6" spans="2:11">
      <c r="B6" t="s">
        <v>39</v>
      </c>
      <c r="D6" s="22">
        <v>297</v>
      </c>
      <c r="E6" s="22">
        <v>191</v>
      </c>
      <c r="F6" s="22">
        <v>248</v>
      </c>
      <c r="I6" s="22">
        <v>185</v>
      </c>
      <c r="J6" s="22">
        <v>177</v>
      </c>
      <c r="K6" s="22">
        <v>167</v>
      </c>
    </row>
    <row r="7" spans="2:11">
      <c r="B7" t="s">
        <v>40</v>
      </c>
      <c r="D7" s="22">
        <v>285</v>
      </c>
      <c r="E7" s="22">
        <v>268</v>
      </c>
      <c r="F7" s="22">
        <v>254</v>
      </c>
      <c r="I7" s="22">
        <v>88</v>
      </c>
      <c r="J7" s="22">
        <v>137</v>
      </c>
      <c r="K7" s="22">
        <v>155</v>
      </c>
    </row>
    <row r="8" spans="2:11">
      <c r="B8" t="s">
        <v>48</v>
      </c>
      <c r="D8" s="22">
        <v>225</v>
      </c>
      <c r="E8" s="22">
        <v>290</v>
      </c>
      <c r="F8" s="22">
        <v>194</v>
      </c>
      <c r="I8" s="22">
        <v>322</v>
      </c>
      <c r="J8" s="22">
        <v>140</v>
      </c>
      <c r="K8" s="22">
        <v>161</v>
      </c>
    </row>
    <row r="9" spans="2:11">
      <c r="D9" s="22">
        <v>199</v>
      </c>
      <c r="E9" s="22">
        <v>241</v>
      </c>
      <c r="F9" s="22">
        <v>257</v>
      </c>
      <c r="I9" s="22">
        <v>278</v>
      </c>
      <c r="J9" s="22">
        <v>110</v>
      </c>
      <c r="K9" s="22">
        <v>105</v>
      </c>
    </row>
    <row r="10" spans="2:11">
      <c r="B10" s="6" t="s">
        <v>65</v>
      </c>
      <c r="D10" s="22">
        <v>312</v>
      </c>
      <c r="E10" s="22">
        <v>301</v>
      </c>
      <c r="F10" s="22">
        <v>266</v>
      </c>
      <c r="I10" s="22">
        <v>220</v>
      </c>
      <c r="J10" s="22">
        <v>287</v>
      </c>
      <c r="K10" s="22">
        <v>150</v>
      </c>
    </row>
    <row r="11" spans="2:11">
      <c r="B11" t="s">
        <v>39</v>
      </c>
      <c r="D11" s="22">
        <v>246</v>
      </c>
      <c r="E11" s="22">
        <v>275</v>
      </c>
      <c r="F11" s="22">
        <v>243</v>
      </c>
      <c r="I11" s="22">
        <v>124</v>
      </c>
      <c r="J11" s="22">
        <v>141</v>
      </c>
      <c r="K11" s="22">
        <v>140</v>
      </c>
    </row>
    <row r="12" spans="2:11">
      <c r="B12" t="s">
        <v>40</v>
      </c>
      <c r="D12" s="22">
        <v>228</v>
      </c>
      <c r="E12" s="22">
        <v>265</v>
      </c>
      <c r="F12" s="22">
        <v>340</v>
      </c>
      <c r="I12" s="22">
        <v>197</v>
      </c>
      <c r="J12" s="22">
        <v>84</v>
      </c>
      <c r="K12" s="22">
        <v>166</v>
      </c>
    </row>
    <row r="13" spans="2:11">
      <c r="B13" t="s">
        <v>48</v>
      </c>
      <c r="D13" s="22">
        <v>325</v>
      </c>
      <c r="E13" s="22">
        <v>235</v>
      </c>
      <c r="F13" s="22">
        <v>197</v>
      </c>
      <c r="I13" s="22">
        <v>125</v>
      </c>
      <c r="J13" s="22">
        <v>135</v>
      </c>
      <c r="K13" s="22">
        <v>210</v>
      </c>
    </row>
    <row r="14" spans="2:11">
      <c r="D14" s="22">
        <v>288</v>
      </c>
      <c r="E14" s="22">
        <v>305</v>
      </c>
      <c r="F14" s="22">
        <v>237</v>
      </c>
      <c r="I14" s="22">
        <v>150</v>
      </c>
      <c r="J14" s="22">
        <v>285</v>
      </c>
      <c r="K14" s="22">
        <v>255</v>
      </c>
    </row>
    <row r="15" spans="2:11">
      <c r="D15" s="22">
        <v>265</v>
      </c>
      <c r="E15" s="22">
        <v>247</v>
      </c>
      <c r="F15" s="22">
        <v>215</v>
      </c>
      <c r="I15" s="22">
        <v>107</v>
      </c>
      <c r="J15" s="22">
        <v>174</v>
      </c>
      <c r="K15" s="22">
        <v>231</v>
      </c>
    </row>
    <row r="16" spans="2:11">
      <c r="D16" s="22">
        <v>227</v>
      </c>
      <c r="E16" s="22">
        <v>339</v>
      </c>
      <c r="F16" s="22">
        <v>221</v>
      </c>
      <c r="I16" s="22">
        <v>252</v>
      </c>
      <c r="J16" s="22">
        <v>195</v>
      </c>
      <c r="K16" s="22">
        <v>125</v>
      </c>
    </row>
    <row r="17" spans="4:11">
      <c r="D17" s="22">
        <v>247</v>
      </c>
      <c r="E17" s="22">
        <v>308</v>
      </c>
      <c r="F17" s="22">
        <v>194</v>
      </c>
      <c r="I17" s="22">
        <v>110</v>
      </c>
      <c r="J17" s="22">
        <v>105</v>
      </c>
      <c r="K17" s="22">
        <v>214</v>
      </c>
    </row>
    <row r="18" spans="4:11">
      <c r="D18" s="22">
        <v>249</v>
      </c>
      <c r="E18" s="22">
        <v>281</v>
      </c>
      <c r="F18" s="22">
        <v>265</v>
      </c>
      <c r="I18" s="22">
        <v>174</v>
      </c>
      <c r="J18" s="22">
        <v>189</v>
      </c>
      <c r="K18" s="22">
        <v>193</v>
      </c>
    </row>
    <row r="19" spans="4:11">
      <c r="D19" s="22">
        <v>257</v>
      </c>
      <c r="E19" s="22">
        <v>293</v>
      </c>
      <c r="F19" s="22">
        <v>257</v>
      </c>
      <c r="I19" s="22">
        <v>197</v>
      </c>
      <c r="J19" s="22">
        <v>257</v>
      </c>
      <c r="K19" s="22">
        <v>150</v>
      </c>
    </row>
    <row r="20" spans="4:11">
      <c r="D20" s="22">
        <v>276</v>
      </c>
      <c r="E20" s="22">
        <v>246</v>
      </c>
      <c r="F20" s="22">
        <v>175</v>
      </c>
      <c r="I20" s="22">
        <v>215</v>
      </c>
      <c r="J20" s="22">
        <v>203</v>
      </c>
      <c r="K20" s="22">
        <v>147</v>
      </c>
    </row>
    <row r="21" spans="4:11">
      <c r="D21" s="22">
        <v>260</v>
      </c>
      <c r="E21" s="22">
        <v>224</v>
      </c>
      <c r="F21" s="22">
        <v>279</v>
      </c>
      <c r="I21" s="22">
        <v>188</v>
      </c>
      <c r="J21" s="22">
        <v>89</v>
      </c>
      <c r="K21" s="22">
        <v>134</v>
      </c>
    </row>
    <row r="22" spans="4:11">
      <c r="D22" s="22">
        <v>264</v>
      </c>
      <c r="E22" s="22">
        <v>242</v>
      </c>
      <c r="F22" s="22">
        <v>324</v>
      </c>
      <c r="I22" s="22">
        <v>95</v>
      </c>
      <c r="J22" s="22">
        <v>193</v>
      </c>
      <c r="K22" s="22">
        <v>236</v>
      </c>
    </row>
    <row r="23" spans="4:11">
      <c r="D23" s="22">
        <v>193</v>
      </c>
      <c r="E23" s="22">
        <v>197</v>
      </c>
      <c r="F23" s="22">
        <v>260</v>
      </c>
      <c r="I23" s="22">
        <v>185</v>
      </c>
      <c r="J23" s="22">
        <v>134</v>
      </c>
      <c r="K23" s="22">
        <v>230</v>
      </c>
    </row>
    <row r="24" spans="4:11">
      <c r="D24" s="22">
        <v>212</v>
      </c>
      <c r="E24" s="22">
        <v>206</v>
      </c>
      <c r="F24" s="22">
        <v>270</v>
      </c>
      <c r="I24" s="22">
        <v>120</v>
      </c>
      <c r="J24" s="22">
        <v>101</v>
      </c>
      <c r="K24" s="22">
        <v>138</v>
      </c>
    </row>
    <row r="25" spans="4:11">
      <c r="D25" s="22">
        <v>242</v>
      </c>
      <c r="E25" s="22">
        <v>195</v>
      </c>
      <c r="F25" s="22">
        <v>248</v>
      </c>
      <c r="I25" s="22">
        <v>196</v>
      </c>
      <c r="J25" s="22">
        <v>273</v>
      </c>
      <c r="K25" s="22">
        <v>153</v>
      </c>
    </row>
    <row r="26" spans="4:11">
      <c r="D26" s="22">
        <v>214</v>
      </c>
      <c r="E26" s="22">
        <v>209</v>
      </c>
      <c r="F26" s="22">
        <v>345</v>
      </c>
      <c r="I26" s="22">
        <v>202</v>
      </c>
      <c r="J26" s="22">
        <v>173</v>
      </c>
      <c r="K26" s="22">
        <v>143</v>
      </c>
    </row>
    <row r="27" spans="4:11">
      <c r="D27" s="22">
        <v>233</v>
      </c>
      <c r="E27" s="22">
        <v>236</v>
      </c>
      <c r="F27" s="22">
        <v>230</v>
      </c>
      <c r="I27" s="22">
        <v>204</v>
      </c>
      <c r="J27" s="22">
        <v>179</v>
      </c>
      <c r="K27" s="22">
        <v>209</v>
      </c>
    </row>
    <row r="28" spans="4:11">
      <c r="D28" s="22">
        <v>280</v>
      </c>
      <c r="E28" s="22">
        <v>215</v>
      </c>
      <c r="F28" s="22">
        <v>227</v>
      </c>
      <c r="I28" s="22">
        <v>150</v>
      </c>
      <c r="J28" s="22">
        <v>143</v>
      </c>
      <c r="K28" s="22">
        <v>183</v>
      </c>
    </row>
    <row r="29" spans="4:11">
      <c r="D29" s="22">
        <v>245</v>
      </c>
      <c r="E29" s="22">
        <v>216</v>
      </c>
      <c r="F29" s="22"/>
      <c r="I29" s="22">
        <v>198</v>
      </c>
      <c r="J29" s="22">
        <v>175</v>
      </c>
      <c r="K29" s="22">
        <v>247</v>
      </c>
    </row>
    <row r="30" spans="4:11">
      <c r="D30" s="22">
        <v>212</v>
      </c>
      <c r="E30" s="22">
        <v>157</v>
      </c>
      <c r="F30" s="22"/>
      <c r="I30" s="22">
        <v>185</v>
      </c>
      <c r="J30" s="22">
        <v>185</v>
      </c>
      <c r="K30" s="22"/>
    </row>
    <row r="31" spans="4:11">
      <c r="D31" s="22">
        <v>275</v>
      </c>
      <c r="E31" s="22">
        <v>190</v>
      </c>
      <c r="F31" s="22"/>
      <c r="G31" s="2"/>
      <c r="H31" s="81" t="s">
        <v>121</v>
      </c>
      <c r="I31" s="86">
        <f>AVERAGE(I6:I30)</f>
        <v>178.68</v>
      </c>
      <c r="J31" s="86">
        <f t="shared" ref="J31:K31" si="0">AVERAGE(J6:J30)</f>
        <v>170.56</v>
      </c>
      <c r="K31" s="87">
        <f t="shared" si="0"/>
        <v>176.75</v>
      </c>
    </row>
    <row r="32" spans="4:11">
      <c r="D32" s="22">
        <v>189</v>
      </c>
      <c r="E32" s="22">
        <v>246</v>
      </c>
      <c r="F32" s="22"/>
      <c r="G32" s="2"/>
      <c r="H32" s="82" t="s">
        <v>122</v>
      </c>
      <c r="I32" s="78">
        <f>STDEV(I6:I30)</f>
        <v>56.86440011114157</v>
      </c>
      <c r="J32" s="78">
        <f t="shared" ref="J32:K32" si="1">STDEV(J6:J30)</f>
        <v>57.992873125353384</v>
      </c>
      <c r="K32" s="79">
        <f t="shared" si="1"/>
        <v>42.549459711483181</v>
      </c>
    </row>
    <row r="33" spans="3:10">
      <c r="D33" s="22">
        <v>216</v>
      </c>
      <c r="E33" s="22">
        <v>218</v>
      </c>
      <c r="F33" s="22"/>
      <c r="G33" s="2"/>
      <c r="H33" s="2"/>
      <c r="I33" s="2"/>
      <c r="J33" s="2"/>
    </row>
    <row r="34" spans="3:10">
      <c r="D34" s="22">
        <v>298</v>
      </c>
      <c r="E34" s="22">
        <v>245</v>
      </c>
      <c r="F34" s="22"/>
      <c r="G34" s="2"/>
      <c r="H34" s="2"/>
      <c r="I34" s="2"/>
      <c r="J34" s="2"/>
    </row>
    <row r="35" spans="3:10">
      <c r="D35" s="22">
        <v>214</v>
      </c>
      <c r="E35" s="22">
        <v>180</v>
      </c>
      <c r="F35" s="22"/>
      <c r="G35" s="2"/>
      <c r="H35" s="2"/>
      <c r="I35" s="2"/>
      <c r="J35" s="2"/>
    </row>
    <row r="36" spans="3:10">
      <c r="D36" s="22">
        <v>205</v>
      </c>
      <c r="E36" s="22">
        <v>159</v>
      </c>
      <c r="F36" s="22"/>
      <c r="G36" s="2"/>
      <c r="H36" s="2"/>
      <c r="I36" s="2"/>
      <c r="J36" s="2"/>
    </row>
    <row r="37" spans="3:10">
      <c r="D37" s="22">
        <v>271</v>
      </c>
      <c r="E37" s="22">
        <v>273</v>
      </c>
      <c r="F37" s="22"/>
      <c r="G37" s="2"/>
      <c r="H37" s="2"/>
      <c r="I37" s="2"/>
      <c r="J37" s="2"/>
    </row>
    <row r="38" spans="3:10">
      <c r="D38" s="22">
        <v>220</v>
      </c>
      <c r="E38" s="22">
        <v>141</v>
      </c>
      <c r="F38" s="22"/>
      <c r="G38" s="2"/>
      <c r="H38" s="2"/>
      <c r="I38" s="2"/>
      <c r="J38" s="2"/>
    </row>
    <row r="39" spans="3:10">
      <c r="D39" s="22">
        <v>183</v>
      </c>
      <c r="E39" s="22">
        <v>182</v>
      </c>
      <c r="F39" s="22"/>
      <c r="G39" s="2"/>
      <c r="H39" s="2"/>
      <c r="I39" s="2"/>
      <c r="J39" s="2"/>
    </row>
    <row r="40" spans="3:10">
      <c r="D40" s="22">
        <v>246</v>
      </c>
      <c r="E40" s="22">
        <v>180</v>
      </c>
      <c r="F40" s="22"/>
      <c r="G40" s="2"/>
      <c r="H40" s="2"/>
      <c r="I40" s="2"/>
      <c r="J40" s="2"/>
    </row>
    <row r="41" spans="3:10">
      <c r="D41" s="22">
        <v>256</v>
      </c>
      <c r="E41" s="22">
        <v>187</v>
      </c>
      <c r="F41" s="22"/>
      <c r="G41" s="2"/>
      <c r="H41" s="2"/>
      <c r="I41" s="2"/>
      <c r="J41" s="2"/>
    </row>
    <row r="42" spans="3:10">
      <c r="D42" s="22">
        <v>208</v>
      </c>
      <c r="E42" s="22">
        <v>152</v>
      </c>
      <c r="F42" s="22"/>
      <c r="G42" s="2"/>
      <c r="H42" s="2"/>
      <c r="I42" s="2"/>
      <c r="J42" s="2"/>
    </row>
    <row r="43" spans="3:10">
      <c r="D43" s="22">
        <v>187</v>
      </c>
      <c r="E43" s="22">
        <v>202</v>
      </c>
      <c r="F43" s="22"/>
      <c r="G43" s="2"/>
      <c r="H43" s="2"/>
      <c r="I43" s="2"/>
      <c r="J43" s="2"/>
    </row>
    <row r="44" spans="3:10">
      <c r="D44" s="22">
        <v>235</v>
      </c>
      <c r="E44" s="22">
        <v>169</v>
      </c>
      <c r="F44" s="22"/>
      <c r="G44" s="2"/>
      <c r="H44" s="2"/>
      <c r="I44" s="2"/>
      <c r="J44" s="2"/>
    </row>
    <row r="45" spans="3:10">
      <c r="D45" s="22">
        <v>251</v>
      </c>
      <c r="E45" s="22">
        <v>157</v>
      </c>
      <c r="F45" s="22"/>
      <c r="G45" s="2"/>
      <c r="H45" s="2"/>
      <c r="I45" s="2"/>
      <c r="J45" s="2"/>
    </row>
    <row r="46" spans="3:10">
      <c r="D46" s="22">
        <v>179</v>
      </c>
      <c r="E46" s="22">
        <v>226</v>
      </c>
      <c r="F46" s="22"/>
      <c r="G46" s="2"/>
      <c r="H46" s="2"/>
      <c r="I46" s="2"/>
      <c r="J46" s="2"/>
    </row>
    <row r="47" spans="3:10">
      <c r="D47" s="22">
        <v>207</v>
      </c>
      <c r="E47" s="22"/>
      <c r="F47" s="22"/>
      <c r="G47" s="2"/>
      <c r="H47" s="2"/>
      <c r="I47" s="2"/>
      <c r="J47" s="2"/>
    </row>
    <row r="48" spans="3:10">
      <c r="C48" s="81" t="s">
        <v>121</v>
      </c>
      <c r="D48" s="86">
        <f>AVERAGE(D6:D47)</f>
        <v>240.97619047619048</v>
      </c>
      <c r="E48" s="86">
        <f>AVERAGE(E6:E46)</f>
        <v>226.5609756097561</v>
      </c>
      <c r="F48" s="87">
        <f>AVERAGE(F6:F28)</f>
        <v>249.82608695652175</v>
      </c>
      <c r="G48" s="2"/>
      <c r="H48" s="2"/>
      <c r="I48" s="2"/>
      <c r="J48" s="2"/>
    </row>
    <row r="49" spans="3:10">
      <c r="C49" s="82" t="s">
        <v>122</v>
      </c>
      <c r="D49" s="78">
        <f>STDEV(D6:D47)</f>
        <v>36.628316445359197</v>
      </c>
      <c r="E49" s="78">
        <f>STDEV(E6:E46)</f>
        <v>49.153356335294063</v>
      </c>
      <c r="F49" s="79">
        <f>STDEV(F6:F28)</f>
        <v>43.933474681937717</v>
      </c>
      <c r="G49" s="2"/>
      <c r="H49" s="2"/>
      <c r="I49" s="2"/>
      <c r="J49" s="2"/>
    </row>
    <row r="50" spans="3:10">
      <c r="D50" s="2"/>
      <c r="E50" s="2"/>
      <c r="F50" s="2"/>
      <c r="G50" s="2"/>
      <c r="H50" s="2"/>
      <c r="I50" s="2"/>
      <c r="J50" s="2"/>
    </row>
    <row r="51" spans="3:10">
      <c r="D51" s="2"/>
      <c r="E51" s="2"/>
      <c r="F51" s="2"/>
      <c r="G51" s="2"/>
      <c r="H51" s="2"/>
      <c r="I51" s="2"/>
      <c r="J51" s="2"/>
    </row>
    <row r="52" spans="3:10">
      <c r="D52" s="2"/>
      <c r="E52" s="2"/>
      <c r="F52" s="2"/>
      <c r="G52" s="2"/>
      <c r="H52" s="2"/>
      <c r="I52" s="2"/>
      <c r="J52" s="2"/>
    </row>
    <row r="53" spans="3:10">
      <c r="D53" s="2"/>
      <c r="E53" s="2"/>
      <c r="F53" s="2"/>
      <c r="G53" s="2"/>
      <c r="H53" s="2"/>
      <c r="I53" s="2"/>
      <c r="J53" s="2"/>
    </row>
    <row r="54" spans="3:10">
      <c r="D54" s="2"/>
      <c r="E54" s="2"/>
      <c r="F54" s="2"/>
      <c r="G54" s="2"/>
      <c r="H54" s="2"/>
      <c r="I54" s="2"/>
      <c r="J54" s="2"/>
    </row>
    <row r="55" spans="3:10">
      <c r="D55" s="2"/>
      <c r="E55" s="2"/>
      <c r="F55" s="2"/>
      <c r="G55" s="2"/>
      <c r="H55" s="2"/>
      <c r="I55" s="2"/>
      <c r="J55" s="2"/>
    </row>
    <row r="56" spans="3:10">
      <c r="D56" s="2"/>
      <c r="E56" s="2"/>
      <c r="F56" s="2"/>
      <c r="G56" s="2"/>
      <c r="H56" s="2"/>
      <c r="I56" s="2"/>
      <c r="J56" s="2"/>
    </row>
    <row r="57" spans="3:10">
      <c r="D57" s="2"/>
      <c r="E57" s="2"/>
      <c r="F57" s="2"/>
      <c r="G57" s="2"/>
      <c r="H57" s="2"/>
      <c r="I57" s="2"/>
      <c r="J57" s="2"/>
    </row>
    <row r="58" spans="3:10">
      <c r="D58" s="2"/>
      <c r="E58" s="2"/>
      <c r="F58" s="2"/>
      <c r="G58" s="2"/>
      <c r="H58" s="2"/>
      <c r="I58" s="2"/>
      <c r="J58" s="2"/>
    </row>
    <row r="59" spans="3:10">
      <c r="D59" s="2"/>
      <c r="E59" s="2"/>
      <c r="F59" s="2"/>
      <c r="G59" s="2"/>
      <c r="H59" s="2"/>
      <c r="I59" s="2"/>
      <c r="J59" s="2"/>
    </row>
    <row r="60" spans="3:10">
      <c r="D60" s="2"/>
      <c r="E60" s="2"/>
      <c r="F60" s="2"/>
      <c r="G60" s="2"/>
      <c r="H60" s="2"/>
      <c r="I60" s="2"/>
      <c r="J60" s="2"/>
    </row>
    <row r="61" spans="3:10">
      <c r="D61" s="2"/>
      <c r="E61" s="2"/>
      <c r="F61" s="2"/>
      <c r="G61" s="2"/>
      <c r="H61" s="2"/>
      <c r="I61" s="2"/>
      <c r="J61" s="2"/>
    </row>
    <row r="62" spans="3:10">
      <c r="D62" s="2"/>
      <c r="E62" s="2"/>
      <c r="F62" s="2"/>
      <c r="G62" s="2"/>
      <c r="H62" s="2"/>
      <c r="I62" s="2"/>
      <c r="J62" s="2"/>
    </row>
    <row r="63" spans="3:10">
      <c r="D63" s="2"/>
      <c r="E63" s="2"/>
      <c r="F63" s="2"/>
      <c r="G63" s="2"/>
      <c r="H63" s="2"/>
      <c r="I63" s="2"/>
      <c r="J63" s="2"/>
    </row>
    <row r="64" spans="3:10">
      <c r="D64" s="2"/>
      <c r="E64" s="2"/>
      <c r="F64" s="2"/>
      <c r="G64" s="2"/>
      <c r="H64" s="2"/>
      <c r="I64" s="2"/>
      <c r="J64" s="2"/>
    </row>
    <row r="65" spans="4:10">
      <c r="D65" s="2"/>
      <c r="E65" s="2"/>
      <c r="F65" s="2"/>
      <c r="G65" s="2"/>
      <c r="H65" s="2"/>
      <c r="I65" s="2"/>
      <c r="J65" s="2"/>
    </row>
    <row r="66" spans="4:10">
      <c r="D66" s="2"/>
      <c r="E66" s="2"/>
      <c r="F66" s="2"/>
      <c r="G66" s="2"/>
      <c r="H66" s="2"/>
      <c r="I66" s="2"/>
      <c r="J66" s="2"/>
    </row>
    <row r="67" spans="4:10">
      <c r="D67" s="2"/>
      <c r="E67" s="2"/>
      <c r="F67" s="2"/>
      <c r="G67" s="2"/>
      <c r="H67" s="2"/>
      <c r="I67" s="2"/>
      <c r="J67" s="2"/>
    </row>
    <row r="68" spans="4:10">
      <c r="D68" s="2"/>
      <c r="E68" s="2"/>
      <c r="F68" s="2"/>
      <c r="G68" s="2"/>
      <c r="H68" s="2"/>
      <c r="I68" s="2"/>
      <c r="J68" s="2"/>
    </row>
    <row r="69" spans="4:10">
      <c r="D69" s="2"/>
      <c r="E69" s="2"/>
      <c r="F69" s="2"/>
      <c r="G69" s="2"/>
      <c r="H69" s="2"/>
      <c r="I69" s="2"/>
      <c r="J69" s="2"/>
    </row>
    <row r="70" spans="4:10">
      <c r="D70" s="2"/>
      <c r="E70" s="2"/>
      <c r="F70" s="2"/>
      <c r="G70" s="2"/>
      <c r="H70" s="2"/>
      <c r="I70" s="2"/>
      <c r="J70" s="2"/>
    </row>
    <row r="71" spans="4:10">
      <c r="D71" s="2"/>
      <c r="E71" s="2"/>
      <c r="F71" s="2"/>
      <c r="G71" s="2"/>
      <c r="H71" s="2"/>
      <c r="I71" s="2"/>
      <c r="J71" s="2"/>
    </row>
    <row r="72" spans="4:10">
      <c r="D72" s="2"/>
      <c r="E72" s="2"/>
      <c r="F72" s="2"/>
      <c r="G72" s="2"/>
      <c r="H72" s="2"/>
      <c r="I72" s="2"/>
      <c r="J72" s="2"/>
    </row>
    <row r="73" spans="4:10">
      <c r="D73" s="2"/>
      <c r="E73" s="2"/>
      <c r="F73" s="2"/>
      <c r="G73" s="2"/>
      <c r="H73" s="2"/>
      <c r="I73" s="2"/>
      <c r="J73" s="2"/>
    </row>
    <row r="74" spans="4:10">
      <c r="D74" s="2"/>
      <c r="E74" s="2"/>
      <c r="F74" s="2"/>
      <c r="G74" s="2"/>
      <c r="H74" s="2"/>
      <c r="I74" s="2"/>
      <c r="J74" s="2"/>
    </row>
    <row r="75" spans="4:10">
      <c r="D75" s="2"/>
      <c r="E75" s="2"/>
      <c r="F75" s="2"/>
      <c r="G75" s="2"/>
      <c r="H75" s="2"/>
      <c r="I75" s="2"/>
      <c r="J75" s="2"/>
    </row>
    <row r="76" spans="4:10">
      <c r="D76" s="2"/>
      <c r="E76" s="2"/>
      <c r="F76" s="2"/>
      <c r="G76" s="2"/>
      <c r="H76" s="2"/>
      <c r="I76" s="2"/>
      <c r="J76" s="2"/>
    </row>
    <row r="77" spans="4:10">
      <c r="D77" s="2"/>
      <c r="E77" s="2"/>
      <c r="F77" s="2"/>
      <c r="G77" s="2"/>
      <c r="H77" s="2"/>
      <c r="I77" s="2"/>
      <c r="J77" s="2"/>
    </row>
    <row r="78" spans="4:10">
      <c r="D78" s="2"/>
      <c r="E78" s="2"/>
      <c r="F78" s="2"/>
      <c r="G78" s="2"/>
      <c r="H78" s="2"/>
      <c r="I78" s="2"/>
      <c r="J78" s="2"/>
    </row>
    <row r="79" spans="4:10">
      <c r="D79" s="2"/>
      <c r="E79" s="2"/>
      <c r="F79" s="2"/>
      <c r="G79" s="2"/>
      <c r="H79" s="2"/>
      <c r="I79" s="2"/>
      <c r="J79" s="2"/>
    </row>
  </sheetData>
  <mergeCells count="3">
    <mergeCell ref="D4:F4"/>
    <mergeCell ref="I4:K4"/>
    <mergeCell ref="D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0DC3-35DA-8549-86D6-FAAE2B2F2B4F}">
  <dimension ref="B2:R110"/>
  <sheetViews>
    <sheetView topLeftCell="C1" workbookViewId="0">
      <selection activeCell="C49" sqref="C49:F50"/>
    </sheetView>
  </sheetViews>
  <sheetFormatPr baseColWidth="10" defaultRowHeight="16"/>
  <cols>
    <col min="2" max="2" width="19.8320312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1" max="11" width="14.83203125" customWidth="1"/>
    <col min="14" max="14" width="15.1640625" customWidth="1"/>
    <col min="15" max="15" width="19.33203125" customWidth="1"/>
  </cols>
  <sheetData>
    <row r="2" spans="2:18" ht="21">
      <c r="D2" s="119" t="s">
        <v>67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29"/>
      <c r="Q2" s="29"/>
      <c r="R2" s="29"/>
    </row>
    <row r="4" spans="2:18" ht="19">
      <c r="D4" s="116" t="s">
        <v>61</v>
      </c>
      <c r="E4" s="116"/>
      <c r="F4" s="116"/>
      <c r="I4" s="116" t="s">
        <v>58</v>
      </c>
      <c r="J4" s="116"/>
      <c r="K4" s="116"/>
      <c r="N4" s="116" t="s">
        <v>38</v>
      </c>
      <c r="O4" s="116"/>
    </row>
    <row r="5" spans="2:18">
      <c r="B5" s="6" t="s">
        <v>2</v>
      </c>
      <c r="D5" s="15" t="s">
        <v>0</v>
      </c>
      <c r="E5" s="17" t="s">
        <v>1</v>
      </c>
      <c r="F5" s="18" t="s">
        <v>13</v>
      </c>
      <c r="I5" s="15" t="s">
        <v>0</v>
      </c>
      <c r="J5" s="17" t="s">
        <v>1</v>
      </c>
      <c r="K5" s="18" t="s">
        <v>13</v>
      </c>
      <c r="N5" s="15" t="s">
        <v>0</v>
      </c>
      <c r="O5" s="17" t="s">
        <v>1</v>
      </c>
    </row>
    <row r="6" spans="2:18">
      <c r="B6" t="s">
        <v>39</v>
      </c>
      <c r="D6" s="22">
        <v>166</v>
      </c>
      <c r="E6" s="22">
        <v>144</v>
      </c>
      <c r="F6" s="22">
        <v>7</v>
      </c>
      <c r="I6" s="22">
        <v>168</v>
      </c>
      <c r="J6" s="22">
        <v>152</v>
      </c>
      <c r="K6" s="22">
        <v>0</v>
      </c>
      <c r="N6" s="22">
        <v>31</v>
      </c>
      <c r="O6" s="22">
        <v>14</v>
      </c>
    </row>
    <row r="7" spans="2:18">
      <c r="B7" t="s">
        <v>40</v>
      </c>
      <c r="D7" s="22">
        <v>216</v>
      </c>
      <c r="E7" s="22">
        <v>164</v>
      </c>
      <c r="F7" s="22">
        <v>13</v>
      </c>
      <c r="I7" s="22">
        <v>104</v>
      </c>
      <c r="J7" s="22">
        <v>135</v>
      </c>
      <c r="K7" s="22">
        <v>0</v>
      </c>
      <c r="N7" s="22">
        <v>0</v>
      </c>
      <c r="O7" s="22">
        <v>16</v>
      </c>
    </row>
    <row r="8" spans="2:18">
      <c r="B8" t="s">
        <v>48</v>
      </c>
      <c r="D8" s="22">
        <v>180</v>
      </c>
      <c r="E8" s="22">
        <v>126</v>
      </c>
      <c r="F8" s="22">
        <v>29</v>
      </c>
      <c r="I8" s="22">
        <v>90</v>
      </c>
      <c r="J8" s="22">
        <v>90</v>
      </c>
      <c r="K8" s="22">
        <v>20</v>
      </c>
      <c r="N8" s="22">
        <v>8</v>
      </c>
      <c r="O8" s="22">
        <v>6</v>
      </c>
    </row>
    <row r="9" spans="2:18">
      <c r="D9" s="22">
        <v>201</v>
      </c>
      <c r="E9" s="22">
        <v>168</v>
      </c>
      <c r="F9" s="22">
        <v>17</v>
      </c>
      <c r="I9" s="22">
        <v>76</v>
      </c>
      <c r="J9" s="22">
        <v>116</v>
      </c>
      <c r="K9" s="22">
        <v>22</v>
      </c>
      <c r="N9" s="22">
        <v>11</v>
      </c>
      <c r="O9" s="22">
        <v>11</v>
      </c>
    </row>
    <row r="10" spans="2:18">
      <c r="D10" s="22">
        <v>162</v>
      </c>
      <c r="E10" s="22">
        <v>147</v>
      </c>
      <c r="F10" s="22">
        <v>20</v>
      </c>
      <c r="I10" s="22">
        <v>77</v>
      </c>
      <c r="J10" s="22">
        <v>98</v>
      </c>
      <c r="K10" s="22">
        <v>5</v>
      </c>
      <c r="N10" s="22">
        <v>17</v>
      </c>
      <c r="O10" s="22">
        <v>0</v>
      </c>
    </row>
    <row r="11" spans="2:18">
      <c r="D11" s="22">
        <v>208</v>
      </c>
      <c r="E11" s="22">
        <v>151</v>
      </c>
      <c r="F11" s="22">
        <v>32</v>
      </c>
      <c r="I11" s="22">
        <v>153</v>
      </c>
      <c r="J11" s="22">
        <v>133</v>
      </c>
      <c r="K11" s="22">
        <v>8</v>
      </c>
      <c r="N11" s="22">
        <v>12</v>
      </c>
      <c r="O11" s="22">
        <v>13</v>
      </c>
    </row>
    <row r="12" spans="2:18">
      <c r="D12" s="22">
        <v>206</v>
      </c>
      <c r="E12" s="22">
        <v>164</v>
      </c>
      <c r="F12" s="22">
        <v>50</v>
      </c>
      <c r="I12" s="22">
        <v>177</v>
      </c>
      <c r="J12" s="22">
        <v>110</v>
      </c>
      <c r="K12" s="22">
        <v>12</v>
      </c>
      <c r="N12" s="22">
        <v>0</v>
      </c>
      <c r="O12" s="22">
        <v>5</v>
      </c>
    </row>
    <row r="13" spans="2:18">
      <c r="D13" s="22">
        <v>219</v>
      </c>
      <c r="E13" s="22">
        <v>157</v>
      </c>
      <c r="F13" s="22">
        <v>10</v>
      </c>
      <c r="I13" s="22">
        <v>165</v>
      </c>
      <c r="J13" s="22">
        <v>124</v>
      </c>
      <c r="K13" s="22">
        <v>15</v>
      </c>
      <c r="N13" s="22">
        <v>8</v>
      </c>
      <c r="O13" s="22">
        <v>5</v>
      </c>
    </row>
    <row r="14" spans="2:18">
      <c r="D14" s="22">
        <v>190</v>
      </c>
      <c r="E14" s="22">
        <v>117</v>
      </c>
      <c r="F14" s="22">
        <v>15</v>
      </c>
      <c r="I14" s="22">
        <v>150</v>
      </c>
      <c r="J14" s="22">
        <v>129</v>
      </c>
      <c r="K14" s="22">
        <v>24</v>
      </c>
      <c r="N14" s="22">
        <v>11</v>
      </c>
      <c r="O14" s="22">
        <v>0</v>
      </c>
    </row>
    <row r="15" spans="2:18">
      <c r="D15" s="22">
        <v>189</v>
      </c>
      <c r="E15" s="22">
        <v>124</v>
      </c>
      <c r="F15" s="22">
        <v>42</v>
      </c>
      <c r="I15" s="22">
        <v>129</v>
      </c>
      <c r="J15" s="22">
        <v>105</v>
      </c>
      <c r="K15" s="22">
        <v>12</v>
      </c>
      <c r="N15" s="22">
        <v>0</v>
      </c>
      <c r="O15" s="22">
        <v>0</v>
      </c>
    </row>
    <row r="16" spans="2:18">
      <c r="D16" s="22">
        <v>175</v>
      </c>
      <c r="E16" s="22">
        <v>148</v>
      </c>
      <c r="F16" s="22">
        <v>6</v>
      </c>
      <c r="I16" s="22">
        <v>110</v>
      </c>
      <c r="J16" s="22">
        <v>126</v>
      </c>
      <c r="K16" s="22">
        <v>0</v>
      </c>
      <c r="N16" s="22">
        <v>0</v>
      </c>
      <c r="O16" s="22">
        <v>9</v>
      </c>
    </row>
    <row r="17" spans="4:15">
      <c r="D17" s="22">
        <v>141</v>
      </c>
      <c r="E17" s="22">
        <v>129</v>
      </c>
      <c r="F17" s="22">
        <v>36</v>
      </c>
      <c r="I17" s="22">
        <v>132</v>
      </c>
      <c r="J17" s="22">
        <v>117</v>
      </c>
      <c r="K17" s="22">
        <v>0</v>
      </c>
      <c r="N17" s="22">
        <v>31</v>
      </c>
      <c r="O17" s="22">
        <v>0</v>
      </c>
    </row>
    <row r="18" spans="4:15">
      <c r="D18" s="22">
        <v>170</v>
      </c>
      <c r="E18" s="22">
        <v>116</v>
      </c>
      <c r="F18" s="22">
        <v>34</v>
      </c>
      <c r="I18" s="22">
        <v>107</v>
      </c>
      <c r="J18" s="22">
        <v>115</v>
      </c>
      <c r="K18" s="22">
        <v>16</v>
      </c>
      <c r="N18" s="22">
        <v>38</v>
      </c>
      <c r="O18" s="22">
        <v>0</v>
      </c>
    </row>
    <row r="19" spans="4:15">
      <c r="D19" s="22">
        <v>194</v>
      </c>
      <c r="E19" s="22">
        <v>158</v>
      </c>
      <c r="F19" s="22">
        <v>22</v>
      </c>
      <c r="I19" s="22">
        <v>132</v>
      </c>
      <c r="J19" s="22">
        <v>165</v>
      </c>
      <c r="K19" s="22">
        <v>0</v>
      </c>
      <c r="N19" s="22">
        <v>28</v>
      </c>
      <c r="O19" s="22">
        <v>5</v>
      </c>
    </row>
    <row r="20" spans="4:15">
      <c r="D20" s="22">
        <v>183</v>
      </c>
      <c r="E20" s="22">
        <v>170</v>
      </c>
      <c r="F20" s="22">
        <v>8</v>
      </c>
      <c r="I20" s="22">
        <v>77</v>
      </c>
      <c r="J20" s="22">
        <v>180</v>
      </c>
      <c r="K20" s="22">
        <v>36</v>
      </c>
      <c r="N20" s="22">
        <v>7</v>
      </c>
      <c r="O20" s="22">
        <v>0</v>
      </c>
    </row>
    <row r="21" spans="4:15">
      <c r="D21" s="22">
        <v>126</v>
      </c>
      <c r="E21" s="22">
        <v>85</v>
      </c>
      <c r="F21" s="22">
        <v>5</v>
      </c>
      <c r="I21" s="22">
        <v>152</v>
      </c>
      <c r="J21" s="22">
        <v>110</v>
      </c>
      <c r="K21" s="22">
        <v>12</v>
      </c>
      <c r="N21" s="22">
        <v>37</v>
      </c>
      <c r="O21" s="22">
        <v>12</v>
      </c>
    </row>
    <row r="22" spans="4:15">
      <c r="D22" s="22">
        <v>119</v>
      </c>
      <c r="E22" s="22">
        <v>157</v>
      </c>
      <c r="F22" s="22">
        <v>6</v>
      </c>
      <c r="I22" s="22">
        <v>179</v>
      </c>
      <c r="J22" s="22">
        <v>158</v>
      </c>
      <c r="K22" s="22">
        <v>11</v>
      </c>
      <c r="N22" s="22">
        <v>35</v>
      </c>
      <c r="O22" s="22">
        <v>13</v>
      </c>
    </row>
    <row r="23" spans="4:15">
      <c r="D23" s="22">
        <v>123</v>
      </c>
      <c r="E23" s="22">
        <v>49</v>
      </c>
      <c r="F23" s="22">
        <v>16</v>
      </c>
      <c r="I23" s="22">
        <v>136</v>
      </c>
      <c r="J23" s="22">
        <v>113</v>
      </c>
      <c r="K23" s="22">
        <v>8</v>
      </c>
      <c r="N23" s="22">
        <v>0</v>
      </c>
      <c r="O23" s="22">
        <v>9</v>
      </c>
    </row>
    <row r="24" spans="4:15">
      <c r="D24" s="22">
        <v>161</v>
      </c>
      <c r="E24" s="22">
        <v>172</v>
      </c>
      <c r="F24" s="22">
        <v>23</v>
      </c>
      <c r="I24" s="22">
        <v>142</v>
      </c>
      <c r="J24" s="22">
        <v>133</v>
      </c>
      <c r="K24" s="22">
        <v>10</v>
      </c>
      <c r="N24" s="22">
        <v>0</v>
      </c>
      <c r="O24" s="22">
        <v>0</v>
      </c>
    </row>
    <row r="25" spans="4:15">
      <c r="D25" s="22">
        <v>98</v>
      </c>
      <c r="E25" s="22">
        <v>182</v>
      </c>
      <c r="F25" s="22">
        <v>0</v>
      </c>
      <c r="I25" s="22">
        <v>131</v>
      </c>
      <c r="J25" s="22">
        <v>194</v>
      </c>
      <c r="K25" s="22">
        <v>17</v>
      </c>
      <c r="N25" s="22">
        <v>0</v>
      </c>
      <c r="O25" s="22">
        <v>0</v>
      </c>
    </row>
    <row r="26" spans="4:15">
      <c r="D26" s="22">
        <v>103</v>
      </c>
      <c r="E26" s="22">
        <v>172</v>
      </c>
      <c r="F26" s="22">
        <v>12</v>
      </c>
      <c r="I26" s="22">
        <v>112</v>
      </c>
      <c r="J26" s="22">
        <v>147</v>
      </c>
      <c r="K26" s="22">
        <v>4</v>
      </c>
      <c r="N26" s="22">
        <v>50</v>
      </c>
      <c r="O26" s="22">
        <v>10</v>
      </c>
    </row>
    <row r="27" spans="4:15">
      <c r="D27" s="22">
        <v>164</v>
      </c>
      <c r="E27" s="22">
        <v>206</v>
      </c>
      <c r="F27" s="22">
        <v>0</v>
      </c>
      <c r="I27" s="22">
        <v>138</v>
      </c>
      <c r="J27" s="22">
        <v>142</v>
      </c>
      <c r="K27" s="22">
        <v>41</v>
      </c>
      <c r="N27" s="22">
        <v>11</v>
      </c>
      <c r="O27" s="22">
        <v>0</v>
      </c>
    </row>
    <row r="28" spans="4:15">
      <c r="D28" s="22">
        <v>72</v>
      </c>
      <c r="E28" s="22">
        <v>172</v>
      </c>
      <c r="F28" s="22">
        <v>11</v>
      </c>
      <c r="I28" s="22">
        <v>105</v>
      </c>
      <c r="J28" s="22">
        <v>121</v>
      </c>
      <c r="K28" s="22">
        <v>18</v>
      </c>
      <c r="N28" s="22">
        <v>7</v>
      </c>
      <c r="O28" s="22">
        <v>0</v>
      </c>
    </row>
    <row r="29" spans="4:15">
      <c r="D29" s="22">
        <v>148</v>
      </c>
      <c r="E29" s="22">
        <v>176</v>
      </c>
      <c r="F29" s="22">
        <v>7</v>
      </c>
      <c r="I29" s="22">
        <v>107</v>
      </c>
      <c r="J29" s="22">
        <v>190</v>
      </c>
      <c r="K29" s="22">
        <v>7</v>
      </c>
      <c r="N29" s="22">
        <v>9</v>
      </c>
      <c r="O29" s="22">
        <v>9</v>
      </c>
    </row>
    <row r="30" spans="4:15">
      <c r="D30" s="22">
        <v>192</v>
      </c>
      <c r="E30" s="22">
        <v>171</v>
      </c>
      <c r="F30" s="22">
        <v>10</v>
      </c>
      <c r="I30" s="22">
        <v>210</v>
      </c>
      <c r="J30" s="22">
        <v>92</v>
      </c>
      <c r="K30" s="22">
        <v>6</v>
      </c>
      <c r="N30" s="22">
        <v>23</v>
      </c>
      <c r="O30" s="22">
        <v>7</v>
      </c>
    </row>
    <row r="31" spans="4:15">
      <c r="D31" s="22">
        <v>212</v>
      </c>
      <c r="E31" s="22">
        <v>102</v>
      </c>
      <c r="F31" s="22">
        <v>15</v>
      </c>
      <c r="I31" s="22">
        <v>189</v>
      </c>
      <c r="J31" s="22">
        <v>133</v>
      </c>
      <c r="K31" s="22">
        <v>3</v>
      </c>
      <c r="N31" s="22">
        <v>31</v>
      </c>
      <c r="O31" s="22">
        <v>0</v>
      </c>
    </row>
    <row r="32" spans="4:15">
      <c r="D32" s="22">
        <v>147</v>
      </c>
      <c r="E32" s="22">
        <v>122</v>
      </c>
      <c r="F32" s="22">
        <v>28</v>
      </c>
      <c r="I32" s="22">
        <v>115</v>
      </c>
      <c r="J32" s="22">
        <v>87</v>
      </c>
      <c r="K32" s="22">
        <v>10</v>
      </c>
      <c r="N32" s="22">
        <v>0</v>
      </c>
      <c r="O32" s="22">
        <v>0</v>
      </c>
    </row>
    <row r="33" spans="4:15">
      <c r="D33" s="22">
        <v>196</v>
      </c>
      <c r="E33" s="22">
        <v>132</v>
      </c>
      <c r="F33" s="22">
        <v>9</v>
      </c>
      <c r="I33" s="22">
        <v>92</v>
      </c>
      <c r="J33" s="22">
        <v>80</v>
      </c>
      <c r="K33" s="22">
        <v>9</v>
      </c>
      <c r="N33" s="22">
        <v>6</v>
      </c>
      <c r="O33" s="22">
        <v>0</v>
      </c>
    </row>
    <row r="34" spans="4:15">
      <c r="D34" s="22">
        <v>139</v>
      </c>
      <c r="E34" s="22">
        <v>110</v>
      </c>
      <c r="F34" s="22">
        <v>25</v>
      </c>
      <c r="I34" s="22">
        <v>121</v>
      </c>
      <c r="J34" s="22">
        <v>52</v>
      </c>
      <c r="K34" s="22">
        <v>0</v>
      </c>
      <c r="N34" s="22">
        <v>0</v>
      </c>
      <c r="O34" s="22">
        <v>12</v>
      </c>
    </row>
    <row r="35" spans="4:15">
      <c r="D35" s="22">
        <v>166</v>
      </c>
      <c r="E35" s="22">
        <v>126</v>
      </c>
      <c r="F35" s="22">
        <v>20</v>
      </c>
      <c r="I35" s="22">
        <v>43</v>
      </c>
      <c r="J35" s="22">
        <v>55</v>
      </c>
      <c r="K35" s="22">
        <v>10</v>
      </c>
      <c r="N35" s="22">
        <v>42</v>
      </c>
      <c r="O35" s="22">
        <v>10</v>
      </c>
    </row>
    <row r="36" spans="4:15">
      <c r="D36" s="22">
        <v>112</v>
      </c>
      <c r="E36" s="22">
        <v>146</v>
      </c>
      <c r="F36" s="22">
        <v>19</v>
      </c>
      <c r="I36" s="22">
        <v>93</v>
      </c>
      <c r="J36" s="22">
        <v>51</v>
      </c>
      <c r="K36" s="22">
        <v>14</v>
      </c>
      <c r="N36" s="22">
        <v>0</v>
      </c>
      <c r="O36" s="22">
        <v>13</v>
      </c>
    </row>
    <row r="37" spans="4:15">
      <c r="D37" s="22">
        <v>189</v>
      </c>
      <c r="E37" s="22">
        <v>141</v>
      </c>
      <c r="F37" s="22">
        <v>11</v>
      </c>
      <c r="I37" s="22">
        <v>79</v>
      </c>
      <c r="J37" s="22">
        <v>47</v>
      </c>
      <c r="K37" s="22">
        <v>16</v>
      </c>
      <c r="N37" s="22">
        <v>33</v>
      </c>
      <c r="O37" s="22">
        <v>16</v>
      </c>
    </row>
    <row r="38" spans="4:15">
      <c r="D38" s="22">
        <v>160</v>
      </c>
      <c r="E38" s="22">
        <v>148</v>
      </c>
      <c r="F38" s="22">
        <v>9</v>
      </c>
      <c r="I38" s="22">
        <v>83</v>
      </c>
      <c r="J38" s="22">
        <v>85</v>
      </c>
      <c r="K38" s="22">
        <v>18</v>
      </c>
      <c r="N38" s="22">
        <v>55</v>
      </c>
      <c r="O38" s="22">
        <v>13</v>
      </c>
    </row>
    <row r="39" spans="4:15">
      <c r="D39" s="22">
        <v>203</v>
      </c>
      <c r="E39" s="22">
        <v>102</v>
      </c>
      <c r="F39" s="22">
        <v>16</v>
      </c>
      <c r="I39" s="22">
        <v>152</v>
      </c>
      <c r="J39" s="22">
        <v>93</v>
      </c>
      <c r="K39" s="22">
        <v>22</v>
      </c>
      <c r="N39" s="22">
        <v>0</v>
      </c>
      <c r="O39" s="22">
        <v>0</v>
      </c>
    </row>
    <row r="40" spans="4:15">
      <c r="D40" s="22">
        <v>198</v>
      </c>
      <c r="E40" s="22">
        <v>112</v>
      </c>
      <c r="F40" s="22">
        <v>13</v>
      </c>
      <c r="I40" s="22">
        <v>131</v>
      </c>
      <c r="J40" s="22">
        <v>123</v>
      </c>
      <c r="K40" s="22">
        <v>11</v>
      </c>
      <c r="N40" s="22">
        <v>38</v>
      </c>
      <c r="O40" s="22">
        <v>0</v>
      </c>
    </row>
    <row r="41" spans="4:15">
      <c r="D41" s="22">
        <v>143</v>
      </c>
      <c r="E41" s="22">
        <v>76</v>
      </c>
      <c r="F41" s="22">
        <v>20</v>
      </c>
      <c r="I41" s="22">
        <v>77</v>
      </c>
      <c r="J41" s="22">
        <v>151</v>
      </c>
      <c r="K41" s="22">
        <v>15</v>
      </c>
      <c r="N41" s="22">
        <v>0</v>
      </c>
      <c r="O41" s="22">
        <v>0</v>
      </c>
    </row>
    <row r="42" spans="4:15">
      <c r="D42" s="22">
        <v>76</v>
      </c>
      <c r="E42" s="22">
        <v>168</v>
      </c>
      <c r="F42" s="22">
        <v>21</v>
      </c>
      <c r="I42" s="22">
        <v>143</v>
      </c>
      <c r="J42" s="22">
        <v>122</v>
      </c>
      <c r="K42" s="22">
        <v>0</v>
      </c>
      <c r="N42" s="22">
        <v>29</v>
      </c>
      <c r="O42" s="22">
        <v>8</v>
      </c>
    </row>
    <row r="43" spans="4:15">
      <c r="D43" s="22">
        <v>176</v>
      </c>
      <c r="E43" s="22">
        <v>83</v>
      </c>
      <c r="F43" s="22"/>
      <c r="I43" s="22">
        <v>138</v>
      </c>
      <c r="J43" s="22">
        <v>76</v>
      </c>
      <c r="K43" s="22"/>
      <c r="N43" s="22">
        <v>19</v>
      </c>
      <c r="O43" s="22"/>
    </row>
    <row r="44" spans="4:15">
      <c r="D44" s="22">
        <v>172</v>
      </c>
      <c r="E44" s="22"/>
      <c r="F44" s="22"/>
      <c r="I44" s="22">
        <v>124</v>
      </c>
      <c r="J44" s="22">
        <v>61</v>
      </c>
      <c r="K44" s="22"/>
      <c r="N44" s="22">
        <v>0</v>
      </c>
      <c r="O44" s="22"/>
    </row>
    <row r="45" spans="4:15">
      <c r="D45" s="22">
        <v>148</v>
      </c>
      <c r="E45" s="22"/>
      <c r="F45" s="22"/>
      <c r="I45" s="22">
        <v>115</v>
      </c>
      <c r="J45" s="22">
        <v>85</v>
      </c>
      <c r="K45" s="22"/>
      <c r="N45" s="22">
        <v>13</v>
      </c>
      <c r="O45" s="22"/>
    </row>
    <row r="46" spans="4:15">
      <c r="D46" s="22">
        <v>154</v>
      </c>
      <c r="E46" s="22"/>
      <c r="F46" s="22"/>
      <c r="I46" s="22">
        <v>107</v>
      </c>
      <c r="J46" s="22">
        <v>83</v>
      </c>
      <c r="K46" s="22"/>
      <c r="N46" s="22">
        <v>40</v>
      </c>
      <c r="O46" s="22"/>
    </row>
    <row r="47" spans="4:15">
      <c r="D47" s="22">
        <v>152</v>
      </c>
      <c r="E47" s="22"/>
      <c r="F47" s="22"/>
      <c r="I47" s="22"/>
      <c r="J47" s="22">
        <v>110</v>
      </c>
      <c r="K47" s="22"/>
      <c r="N47" s="22">
        <v>23</v>
      </c>
      <c r="O47" s="22"/>
    </row>
    <row r="48" spans="4:15">
      <c r="D48" s="22">
        <v>166</v>
      </c>
      <c r="E48" s="22"/>
      <c r="F48" s="22"/>
      <c r="I48" s="22"/>
      <c r="J48" s="22">
        <v>114</v>
      </c>
      <c r="K48" s="22"/>
      <c r="N48" s="22">
        <v>11</v>
      </c>
      <c r="O48" s="22"/>
    </row>
    <row r="49" spans="3:15">
      <c r="C49" s="81" t="s">
        <v>121</v>
      </c>
      <c r="D49" s="86">
        <f>AVERAGE(D6:D48)</f>
        <v>163.13953488372093</v>
      </c>
      <c r="E49" s="86">
        <f t="shared" ref="E49:F49" si="0">AVERAGE(E6:E48)</f>
        <v>139.28947368421052</v>
      </c>
      <c r="F49" s="87">
        <f t="shared" si="0"/>
        <v>17.216216216216218</v>
      </c>
      <c r="H49" s="81" t="s">
        <v>121</v>
      </c>
      <c r="I49" s="86">
        <f>AVERAGE(I6:I48)</f>
        <v>123.4390243902439</v>
      </c>
      <c r="J49" s="86">
        <f>AVERAGE(J6:J48)</f>
        <v>114.02325581395348</v>
      </c>
      <c r="K49" s="87">
        <f>AVERAGE(K6:K48)</f>
        <v>11.675675675675675</v>
      </c>
      <c r="N49" s="22">
        <v>9</v>
      </c>
      <c r="O49" s="22"/>
    </row>
    <row r="50" spans="3:15">
      <c r="C50" s="82" t="s">
        <v>122</v>
      </c>
      <c r="D50" s="78">
        <f>STDEV(D6:D48)</f>
        <v>36.574504127321681</v>
      </c>
      <c r="E50" s="78">
        <f t="shared" ref="E50:F50" si="1">STDEV(E6:E48)</f>
        <v>33.606553330303491</v>
      </c>
      <c r="F50" s="79">
        <f t="shared" si="1"/>
        <v>11.345912467921199</v>
      </c>
      <c r="G50" s="2"/>
      <c r="H50" s="82" t="s">
        <v>122</v>
      </c>
      <c r="I50" s="78">
        <f>STDEV(I6:I48)</f>
        <v>35.38859193333905</v>
      </c>
      <c r="J50" s="78">
        <f>STDEV(J6:J48)</f>
        <v>35.991724162575281</v>
      </c>
      <c r="K50" s="79">
        <f>STDEV(K6:K48)</f>
        <v>9.5599106633844606</v>
      </c>
      <c r="M50" s="81" t="s">
        <v>121</v>
      </c>
      <c r="N50" s="86">
        <f>AVERAGE(N6:N49)</f>
        <v>16.431818181818183</v>
      </c>
      <c r="O50" s="87">
        <f>AVERAGE(O6:O49)</f>
        <v>5.8378378378378377</v>
      </c>
    </row>
    <row r="51" spans="3:15">
      <c r="D51" s="2"/>
      <c r="E51" s="2"/>
      <c r="F51" s="2"/>
      <c r="G51" s="2"/>
      <c r="H51" s="2"/>
      <c r="I51" s="2"/>
      <c r="J51" s="2"/>
      <c r="K51" s="2"/>
      <c r="M51" s="82" t="s">
        <v>122</v>
      </c>
      <c r="N51" s="78">
        <f>STDEV(N6:N49)</f>
        <v>16.006390769144225</v>
      </c>
      <c r="O51" s="79">
        <f>STDEV(O6:O49)</f>
        <v>5.7711616080565884</v>
      </c>
    </row>
    <row r="52" spans="3:15">
      <c r="D52" s="2"/>
      <c r="E52" s="2"/>
      <c r="F52" s="2"/>
      <c r="G52" s="2"/>
      <c r="H52" s="2"/>
      <c r="I52" s="2"/>
      <c r="J52" s="2"/>
      <c r="K52" s="2"/>
      <c r="N52" s="30"/>
      <c r="O52" s="30"/>
    </row>
    <row r="53" spans="3:15">
      <c r="D53" s="2"/>
      <c r="E53" s="2"/>
      <c r="F53" s="2"/>
      <c r="G53" s="2"/>
      <c r="H53" s="2"/>
      <c r="I53" s="2"/>
      <c r="J53" s="2"/>
      <c r="K53" s="2"/>
      <c r="N53" s="30"/>
      <c r="O53" s="30"/>
    </row>
    <row r="54" spans="3:15"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5"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3:15"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3:15"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3:15"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5"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5"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3:15"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5"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3:15"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3:15"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4:13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4:13">
      <c r="D76" s="2"/>
      <c r="F76" s="2"/>
      <c r="G76" s="2"/>
      <c r="H76" s="2"/>
      <c r="I76" s="2"/>
      <c r="J76" s="2"/>
      <c r="K76" s="2"/>
      <c r="L76" s="2"/>
      <c r="M76" s="2"/>
    </row>
    <row r="77" spans="4:13">
      <c r="D77" s="2"/>
      <c r="F77" s="2"/>
      <c r="G77" s="2"/>
      <c r="H77" s="2"/>
      <c r="I77" s="2"/>
      <c r="J77" s="2"/>
      <c r="K77" s="2"/>
      <c r="L77" s="2"/>
      <c r="M77" s="2"/>
    </row>
    <row r="78" spans="4:13">
      <c r="D78" s="2"/>
      <c r="F78" s="2"/>
      <c r="G78" s="2"/>
      <c r="H78" s="2"/>
      <c r="I78" s="2"/>
      <c r="J78" s="2"/>
      <c r="K78" s="2"/>
      <c r="L78" s="2"/>
      <c r="M78" s="2"/>
    </row>
    <row r="79" spans="4:13">
      <c r="D79" s="2"/>
      <c r="F79" s="2"/>
      <c r="G79" s="2"/>
      <c r="H79" s="2"/>
      <c r="I79" s="2"/>
      <c r="J79" s="2"/>
      <c r="K79" s="2"/>
      <c r="L79" s="2"/>
      <c r="M79" s="2"/>
    </row>
    <row r="80" spans="4:13">
      <c r="D80" s="2"/>
      <c r="F80" s="2"/>
      <c r="G80" s="2"/>
      <c r="H80" s="2"/>
      <c r="I80" s="2"/>
      <c r="J80" s="2"/>
      <c r="K80" s="2"/>
      <c r="L80" s="2"/>
      <c r="M80" s="2"/>
    </row>
    <row r="81" spans="4:13">
      <c r="D81" s="2"/>
      <c r="F81" s="2"/>
      <c r="G81" s="2"/>
      <c r="H81" s="2"/>
      <c r="I81" s="2"/>
      <c r="J81" s="2"/>
      <c r="K81" s="2"/>
      <c r="L81" s="2"/>
      <c r="M81" s="2"/>
    </row>
    <row r="82" spans="4:13">
      <c r="D82" s="2"/>
      <c r="F82" s="2"/>
      <c r="G82" s="2"/>
      <c r="H82" s="2"/>
      <c r="I82" s="2"/>
      <c r="J82" s="2"/>
      <c r="K82" s="2"/>
      <c r="L82" s="2"/>
      <c r="M82" s="2"/>
    </row>
    <row r="83" spans="4:13">
      <c r="D83" s="2"/>
      <c r="F83" s="2"/>
      <c r="G83" s="2"/>
      <c r="H83" s="2"/>
      <c r="I83" s="2"/>
      <c r="J83" s="2"/>
      <c r="K83" s="2"/>
      <c r="L83" s="2"/>
      <c r="M83" s="2"/>
    </row>
    <row r="84" spans="4:13">
      <c r="D84" s="2"/>
      <c r="F84" s="2"/>
      <c r="G84" s="2"/>
      <c r="H84" s="2"/>
      <c r="I84" s="2"/>
      <c r="J84" s="2"/>
      <c r="K84" s="2"/>
      <c r="L84" s="2"/>
      <c r="M84" s="2"/>
    </row>
    <row r="85" spans="4:13">
      <c r="D85" s="2"/>
      <c r="F85" s="2"/>
      <c r="G85" s="2"/>
      <c r="H85" s="2"/>
      <c r="J85" s="2"/>
      <c r="K85" s="2"/>
      <c r="L85" s="2"/>
      <c r="M85" s="2"/>
    </row>
    <row r="86" spans="4:13">
      <c r="D86" s="2"/>
      <c r="F86" s="2"/>
      <c r="G86" s="2"/>
      <c r="H86" s="2"/>
      <c r="J86" s="2"/>
      <c r="K86" s="2"/>
      <c r="L86" s="2"/>
      <c r="M86" s="2"/>
    </row>
    <row r="87" spans="4:13">
      <c r="D87" s="2"/>
      <c r="F87" s="2"/>
      <c r="G87" s="2"/>
      <c r="H87" s="2"/>
      <c r="J87" s="2"/>
      <c r="K87" s="2"/>
      <c r="L87" s="2"/>
      <c r="M87" s="2"/>
    </row>
    <row r="88" spans="4:13">
      <c r="D88" s="2"/>
      <c r="F88" s="2"/>
      <c r="G88" s="2"/>
      <c r="H88" s="2"/>
      <c r="J88" s="2"/>
      <c r="K88" s="2"/>
      <c r="L88" s="2"/>
      <c r="M88" s="2"/>
    </row>
    <row r="89" spans="4:13">
      <c r="D89" s="2"/>
      <c r="F89" s="2"/>
      <c r="G89" s="2"/>
      <c r="H89" s="2"/>
      <c r="J89" s="2"/>
      <c r="K89" s="2"/>
      <c r="L89" s="2"/>
      <c r="M89" s="2"/>
    </row>
    <row r="90" spans="4:13">
      <c r="D90" s="2"/>
      <c r="F90" s="2"/>
      <c r="G90" s="2"/>
      <c r="H90" s="2"/>
      <c r="J90" s="2"/>
      <c r="K90" s="2"/>
      <c r="L90" s="2"/>
      <c r="M90" s="2"/>
    </row>
    <row r="91" spans="4:13">
      <c r="D91" s="2"/>
      <c r="F91" s="2"/>
      <c r="G91" s="2"/>
      <c r="H91" s="2"/>
      <c r="J91" s="2"/>
      <c r="K91" s="2"/>
      <c r="L91" s="2"/>
      <c r="M91" s="2"/>
    </row>
    <row r="92" spans="4:13">
      <c r="D92" s="2"/>
      <c r="F92" s="2"/>
      <c r="G92" s="2"/>
      <c r="H92" s="2"/>
      <c r="J92" s="2"/>
      <c r="K92" s="2"/>
      <c r="L92" s="2"/>
      <c r="M92" s="2"/>
    </row>
    <row r="93" spans="4:13">
      <c r="D93" s="2"/>
      <c r="F93" s="2"/>
      <c r="G93" s="2"/>
      <c r="H93" s="2"/>
      <c r="J93" s="2"/>
      <c r="K93" s="2"/>
      <c r="L93" s="2"/>
      <c r="M93" s="2"/>
    </row>
    <row r="94" spans="4:13">
      <c r="D94" s="2"/>
      <c r="F94" s="2"/>
      <c r="G94" s="2"/>
      <c r="H94" s="2"/>
      <c r="J94" s="2"/>
      <c r="K94" s="2"/>
      <c r="L94" s="2"/>
      <c r="M94" s="2"/>
    </row>
    <row r="95" spans="4:13">
      <c r="D95" s="2"/>
      <c r="F95" s="2"/>
      <c r="G95" s="2"/>
      <c r="H95" s="2"/>
      <c r="J95" s="2"/>
      <c r="K95" s="2"/>
      <c r="L95" s="2"/>
      <c r="M95" s="2"/>
    </row>
    <row r="96" spans="4:13">
      <c r="D96" s="2"/>
      <c r="F96" s="2"/>
      <c r="G96" s="2"/>
      <c r="H96" s="2"/>
      <c r="J96" s="2"/>
      <c r="K96" s="2"/>
      <c r="L96" s="2"/>
      <c r="M96" s="2"/>
    </row>
    <row r="97" spans="6:13">
      <c r="F97" s="2"/>
      <c r="G97" s="2"/>
      <c r="H97" s="2"/>
      <c r="J97" s="2"/>
      <c r="K97" s="2"/>
      <c r="L97" s="2"/>
      <c r="M97" s="2"/>
    </row>
    <row r="98" spans="6:13">
      <c r="F98" s="2"/>
      <c r="G98" s="2"/>
      <c r="H98" s="2"/>
      <c r="J98" s="2"/>
      <c r="K98" s="2"/>
      <c r="L98" s="2"/>
      <c r="M98" s="2"/>
    </row>
    <row r="99" spans="6:13">
      <c r="F99" s="2"/>
      <c r="G99" s="2"/>
      <c r="H99" s="2"/>
      <c r="J99" s="2"/>
      <c r="K99" s="2"/>
      <c r="L99" s="2"/>
      <c r="M99" s="2"/>
    </row>
    <row r="100" spans="6:13">
      <c r="F100" s="2"/>
      <c r="G100" s="2"/>
      <c r="H100" s="2"/>
      <c r="J100" s="2"/>
      <c r="K100" s="2"/>
      <c r="L100" s="2"/>
      <c r="M100" s="2"/>
    </row>
    <row r="101" spans="6:13">
      <c r="F101" s="2"/>
      <c r="G101" s="2"/>
      <c r="H101" s="2"/>
      <c r="J101" s="2"/>
      <c r="K101" s="2"/>
      <c r="L101" s="2"/>
      <c r="M101" s="2"/>
    </row>
    <row r="102" spans="6:13">
      <c r="F102" s="2"/>
      <c r="G102" s="2"/>
      <c r="H102" s="2"/>
      <c r="J102" s="2"/>
      <c r="K102" s="2"/>
      <c r="L102" s="2"/>
      <c r="M102" s="2"/>
    </row>
    <row r="103" spans="6:13">
      <c r="F103" s="2"/>
      <c r="G103" s="2"/>
      <c r="H103" s="2"/>
      <c r="J103" s="2"/>
      <c r="K103" s="2"/>
      <c r="L103" s="2"/>
      <c r="M103" s="2"/>
    </row>
    <row r="104" spans="6:13">
      <c r="F104" s="2"/>
      <c r="G104" s="2"/>
      <c r="H104" s="2"/>
      <c r="J104" s="2"/>
      <c r="K104" s="2"/>
      <c r="L104" s="2"/>
      <c r="M104" s="2"/>
    </row>
    <row r="105" spans="6:13">
      <c r="F105" s="2"/>
      <c r="G105" s="2"/>
      <c r="H105" s="2"/>
      <c r="J105" s="2"/>
      <c r="K105" s="2"/>
      <c r="L105" s="2"/>
      <c r="M105" s="2"/>
    </row>
    <row r="106" spans="6:13">
      <c r="F106" s="2"/>
      <c r="G106" s="2"/>
      <c r="H106" s="2"/>
      <c r="J106" s="2"/>
      <c r="K106" s="2"/>
      <c r="L106" s="2"/>
      <c r="M106" s="2"/>
    </row>
    <row r="107" spans="6:13">
      <c r="G107" s="2"/>
      <c r="H107" s="2"/>
      <c r="K107" s="2"/>
      <c r="L107" s="2"/>
      <c r="M107" s="2"/>
    </row>
    <row r="108" spans="6:13">
      <c r="G108" s="2"/>
      <c r="H108" s="2"/>
      <c r="K108" s="2"/>
      <c r="L108" s="2"/>
      <c r="M108" s="2"/>
    </row>
    <row r="109" spans="6:13">
      <c r="G109" s="2"/>
      <c r="H109" s="2"/>
      <c r="K109" s="2"/>
      <c r="L109" s="2"/>
      <c r="M109" s="2"/>
    </row>
    <row r="110" spans="6:13">
      <c r="G110" s="2"/>
      <c r="H110" s="2"/>
      <c r="K110" s="2"/>
      <c r="L110" s="2"/>
      <c r="M110" s="2"/>
    </row>
  </sheetData>
  <mergeCells count="4">
    <mergeCell ref="D4:F4"/>
    <mergeCell ref="I4:K4"/>
    <mergeCell ref="N4:O4"/>
    <mergeCell ref="D2:O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2FD59-FF92-3449-8913-B59289BB1564}">
  <dimension ref="B2:N54"/>
  <sheetViews>
    <sheetView topLeftCell="D1" workbookViewId="0">
      <selection activeCell="L49" sqref="L49"/>
    </sheetView>
  </sheetViews>
  <sheetFormatPr baseColWidth="10" defaultRowHeight="16"/>
  <cols>
    <col min="2" max="2" width="18.83203125" customWidth="1"/>
    <col min="4" max="4" width="15.1640625" customWidth="1"/>
    <col min="5" max="5" width="19.33203125" customWidth="1"/>
    <col min="6" max="6" width="14.83203125" customWidth="1"/>
    <col min="8" max="8" width="15.1640625" customWidth="1"/>
    <col min="9" max="9" width="19.33203125" customWidth="1"/>
    <col min="10" max="10" width="14.83203125" customWidth="1"/>
    <col min="13" max="13" width="15.1640625" customWidth="1"/>
    <col min="14" max="14" width="19.33203125" customWidth="1"/>
  </cols>
  <sheetData>
    <row r="2" spans="2:14" ht="21">
      <c r="D2" s="119" t="s">
        <v>68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2:14" ht="19">
      <c r="D4" s="116" t="s">
        <v>61</v>
      </c>
      <c r="E4" s="116"/>
      <c r="F4" s="116"/>
      <c r="H4" s="116" t="s">
        <v>58</v>
      </c>
      <c r="I4" s="116"/>
      <c r="J4" s="116"/>
      <c r="M4" s="116" t="s">
        <v>38</v>
      </c>
      <c r="N4" s="116"/>
    </row>
    <row r="5" spans="2:14">
      <c r="B5" s="6" t="s">
        <v>2</v>
      </c>
      <c r="D5" s="15" t="s">
        <v>0</v>
      </c>
      <c r="E5" s="17" t="s">
        <v>1</v>
      </c>
      <c r="F5" s="18" t="s">
        <v>13</v>
      </c>
      <c r="H5" s="15" t="s">
        <v>0</v>
      </c>
      <c r="I5" s="17" t="s">
        <v>1</v>
      </c>
      <c r="J5" s="18" t="s">
        <v>13</v>
      </c>
      <c r="M5" s="15" t="s">
        <v>0</v>
      </c>
      <c r="N5" s="17" t="s">
        <v>1</v>
      </c>
    </row>
    <row r="6" spans="2:14">
      <c r="B6" t="s">
        <v>39</v>
      </c>
      <c r="D6" s="22">
        <v>62</v>
      </c>
      <c r="E6" s="22">
        <v>67</v>
      </c>
      <c r="F6" s="22">
        <v>6</v>
      </c>
      <c r="H6" s="22">
        <v>64</v>
      </c>
      <c r="I6" s="22">
        <v>24</v>
      </c>
      <c r="J6" s="22">
        <v>0</v>
      </c>
      <c r="M6" s="22">
        <v>25</v>
      </c>
      <c r="N6" s="22">
        <v>13</v>
      </c>
    </row>
    <row r="7" spans="2:14">
      <c r="B7" t="s">
        <v>40</v>
      </c>
      <c r="D7" s="22">
        <v>80</v>
      </c>
      <c r="E7" s="22">
        <v>59</v>
      </c>
      <c r="F7" s="22">
        <v>11</v>
      </c>
      <c r="H7" s="22">
        <v>35</v>
      </c>
      <c r="I7" s="22">
        <v>37</v>
      </c>
      <c r="J7" s="22">
        <v>0</v>
      </c>
      <c r="M7" s="22">
        <v>27</v>
      </c>
      <c r="N7" s="22">
        <v>7</v>
      </c>
    </row>
    <row r="8" spans="2:14">
      <c r="B8" t="s">
        <v>48</v>
      </c>
      <c r="D8" s="22">
        <v>102</v>
      </c>
      <c r="E8" s="22">
        <v>55</v>
      </c>
      <c r="F8" s="22">
        <v>2</v>
      </c>
      <c r="H8" s="22">
        <v>57</v>
      </c>
      <c r="I8" s="22">
        <v>30</v>
      </c>
      <c r="J8" s="22">
        <v>15</v>
      </c>
      <c r="M8" s="22">
        <v>19</v>
      </c>
      <c r="N8" s="22">
        <v>16</v>
      </c>
    </row>
    <row r="9" spans="2:14">
      <c r="D9" s="22">
        <v>110</v>
      </c>
      <c r="E9" s="22">
        <v>43</v>
      </c>
      <c r="F9" s="22">
        <v>2</v>
      </c>
      <c r="H9" s="22">
        <v>64</v>
      </c>
      <c r="I9" s="22">
        <v>36</v>
      </c>
      <c r="J9" s="22">
        <v>17</v>
      </c>
      <c r="M9" s="22">
        <v>36</v>
      </c>
      <c r="N9" s="22">
        <v>19</v>
      </c>
    </row>
    <row r="10" spans="2:14">
      <c r="D10" s="22">
        <v>82</v>
      </c>
      <c r="E10" s="22">
        <v>67</v>
      </c>
      <c r="F10" s="22">
        <v>0</v>
      </c>
      <c r="H10" s="22">
        <v>66</v>
      </c>
      <c r="I10" s="22">
        <v>20</v>
      </c>
      <c r="J10" s="22">
        <v>0</v>
      </c>
      <c r="M10" s="22">
        <v>31</v>
      </c>
      <c r="N10" s="22">
        <v>12</v>
      </c>
    </row>
    <row r="11" spans="2:14">
      <c r="D11" s="22">
        <v>93</v>
      </c>
      <c r="E11" s="22">
        <v>75</v>
      </c>
      <c r="F11" s="22">
        <v>0</v>
      </c>
      <c r="H11" s="22">
        <v>46</v>
      </c>
      <c r="I11" s="22">
        <v>19</v>
      </c>
      <c r="J11" s="22">
        <v>0</v>
      </c>
      <c r="M11" s="22">
        <v>29</v>
      </c>
      <c r="N11" s="22">
        <v>22</v>
      </c>
    </row>
    <row r="12" spans="2:14">
      <c r="D12" s="22">
        <v>79</v>
      </c>
      <c r="E12" s="22">
        <v>72</v>
      </c>
      <c r="F12" s="22">
        <v>13</v>
      </c>
      <c r="H12" s="22">
        <v>40</v>
      </c>
      <c r="I12" s="22">
        <v>35</v>
      </c>
      <c r="J12" s="22">
        <v>5</v>
      </c>
      <c r="M12" s="22">
        <v>17</v>
      </c>
      <c r="N12" s="22">
        <v>5</v>
      </c>
    </row>
    <row r="13" spans="2:14">
      <c r="D13" s="22">
        <v>61</v>
      </c>
      <c r="E13" s="22">
        <v>77</v>
      </c>
      <c r="F13" s="22">
        <v>40</v>
      </c>
      <c r="H13" s="22">
        <v>85</v>
      </c>
      <c r="I13" s="22">
        <v>67</v>
      </c>
      <c r="J13" s="22">
        <v>6</v>
      </c>
      <c r="M13" s="22">
        <v>23</v>
      </c>
      <c r="N13" s="22">
        <v>12</v>
      </c>
    </row>
    <row r="14" spans="2:14">
      <c r="D14" s="22">
        <v>78</v>
      </c>
      <c r="E14" s="22">
        <v>82</v>
      </c>
      <c r="F14" s="22">
        <v>32</v>
      </c>
      <c r="H14" s="22">
        <v>97</v>
      </c>
      <c r="I14" s="22">
        <v>59</v>
      </c>
      <c r="J14" s="22">
        <v>0</v>
      </c>
      <c r="M14" s="22">
        <v>36</v>
      </c>
      <c r="N14" s="22">
        <v>10</v>
      </c>
    </row>
    <row r="15" spans="2:14">
      <c r="D15" s="22">
        <v>90</v>
      </c>
      <c r="E15" s="22">
        <v>73</v>
      </c>
      <c r="F15" s="22">
        <v>23</v>
      </c>
      <c r="H15" s="22">
        <v>68</v>
      </c>
      <c r="I15" s="22">
        <v>72</v>
      </c>
      <c r="J15" s="22">
        <v>0</v>
      </c>
      <c r="M15" s="22">
        <v>20</v>
      </c>
      <c r="N15" s="22">
        <v>0</v>
      </c>
    </row>
    <row r="16" spans="2:14">
      <c r="D16" s="22">
        <v>99</v>
      </c>
      <c r="E16" s="22">
        <v>53</v>
      </c>
      <c r="F16" s="22">
        <v>16</v>
      </c>
      <c r="H16" s="22">
        <v>43</v>
      </c>
      <c r="I16" s="22">
        <v>38</v>
      </c>
      <c r="J16" s="22">
        <v>0</v>
      </c>
      <c r="M16" s="22">
        <v>7</v>
      </c>
      <c r="N16" s="22">
        <v>0</v>
      </c>
    </row>
    <row r="17" spans="4:14">
      <c r="D17" s="22">
        <v>109</v>
      </c>
      <c r="E17" s="22">
        <v>64</v>
      </c>
      <c r="F17" s="22">
        <v>17</v>
      </c>
      <c r="H17" s="22">
        <v>59</v>
      </c>
      <c r="I17" s="22">
        <v>28</v>
      </c>
      <c r="J17" s="22">
        <v>0</v>
      </c>
      <c r="M17" s="22">
        <v>30</v>
      </c>
      <c r="N17" s="22">
        <v>3</v>
      </c>
    </row>
    <row r="18" spans="4:14">
      <c r="D18" s="22">
        <v>89</v>
      </c>
      <c r="E18" s="22">
        <v>69</v>
      </c>
      <c r="F18" s="22">
        <v>13</v>
      </c>
      <c r="H18" s="22">
        <v>90</v>
      </c>
      <c r="I18" s="22">
        <v>40</v>
      </c>
      <c r="J18" s="22">
        <v>0</v>
      </c>
      <c r="M18" s="22">
        <v>28</v>
      </c>
      <c r="N18" s="22">
        <v>5</v>
      </c>
    </row>
    <row r="19" spans="4:14">
      <c r="D19" s="22">
        <v>95</v>
      </c>
      <c r="E19" s="22">
        <v>71</v>
      </c>
      <c r="F19" s="22">
        <v>28</v>
      </c>
      <c r="H19" s="22">
        <v>87</v>
      </c>
      <c r="I19" s="22">
        <v>10</v>
      </c>
      <c r="J19" s="22">
        <v>0</v>
      </c>
      <c r="M19" s="22">
        <v>32</v>
      </c>
      <c r="N19" s="22">
        <v>10</v>
      </c>
    </row>
    <row r="20" spans="4:14">
      <c r="D20" s="22">
        <v>99</v>
      </c>
      <c r="E20" s="22">
        <v>87</v>
      </c>
      <c r="F20" s="22">
        <v>6</v>
      </c>
      <c r="H20" s="22">
        <v>80</v>
      </c>
      <c r="I20" s="22">
        <v>27</v>
      </c>
      <c r="J20" s="22">
        <v>0</v>
      </c>
      <c r="M20" s="22">
        <v>21</v>
      </c>
      <c r="N20" s="22">
        <v>7</v>
      </c>
    </row>
    <row r="21" spans="4:14">
      <c r="D21" s="22">
        <v>109</v>
      </c>
      <c r="E21" s="22">
        <v>50</v>
      </c>
      <c r="F21" s="22">
        <v>10</v>
      </c>
      <c r="H21" s="22">
        <v>84</v>
      </c>
      <c r="I21" s="22">
        <v>29</v>
      </c>
      <c r="J21" s="22">
        <v>0</v>
      </c>
      <c r="M21" s="22">
        <v>19</v>
      </c>
      <c r="N21" s="22">
        <v>19</v>
      </c>
    </row>
    <row r="22" spans="4:14">
      <c r="D22" s="22">
        <v>115</v>
      </c>
      <c r="E22" s="22">
        <v>91</v>
      </c>
      <c r="F22" s="22">
        <v>32</v>
      </c>
      <c r="H22" s="22">
        <v>69</v>
      </c>
      <c r="I22" s="22">
        <v>22</v>
      </c>
      <c r="J22" s="22">
        <v>18</v>
      </c>
      <c r="M22" s="22">
        <v>18</v>
      </c>
      <c r="N22" s="22">
        <v>10</v>
      </c>
    </row>
    <row r="23" spans="4:14">
      <c r="D23" s="22">
        <v>72</v>
      </c>
      <c r="E23" s="22">
        <v>77</v>
      </c>
      <c r="F23" s="22">
        <v>28</v>
      </c>
      <c r="H23" s="22">
        <v>106</v>
      </c>
      <c r="I23" s="22">
        <v>37</v>
      </c>
      <c r="J23" s="22">
        <v>0</v>
      </c>
      <c r="M23" s="22">
        <v>21</v>
      </c>
      <c r="N23" s="22">
        <v>9</v>
      </c>
    </row>
    <row r="24" spans="4:14">
      <c r="D24" s="22">
        <v>79</v>
      </c>
      <c r="E24" s="22">
        <v>65</v>
      </c>
      <c r="F24" s="22">
        <v>0</v>
      </c>
      <c r="H24" s="22">
        <v>69</v>
      </c>
      <c r="I24" s="22">
        <v>49</v>
      </c>
      <c r="J24" s="22">
        <v>0</v>
      </c>
      <c r="M24" s="22">
        <v>20</v>
      </c>
      <c r="N24" s="22">
        <v>0</v>
      </c>
    </row>
    <row r="25" spans="4:14">
      <c r="D25" s="22">
        <v>78</v>
      </c>
      <c r="E25" s="22">
        <v>75</v>
      </c>
      <c r="F25" s="22">
        <v>0</v>
      </c>
      <c r="H25" s="22">
        <v>60</v>
      </c>
      <c r="I25" s="22">
        <v>39</v>
      </c>
      <c r="J25" s="22">
        <v>0</v>
      </c>
      <c r="M25" s="22">
        <v>24</v>
      </c>
      <c r="N25" s="22">
        <v>8</v>
      </c>
    </row>
    <row r="26" spans="4:14">
      <c r="D26" s="22">
        <v>82</v>
      </c>
      <c r="E26" s="22">
        <v>72</v>
      </c>
      <c r="F26" s="22">
        <v>31</v>
      </c>
      <c r="H26" s="22">
        <v>63</v>
      </c>
      <c r="I26" s="22">
        <v>32</v>
      </c>
      <c r="J26" s="22">
        <v>15</v>
      </c>
      <c r="M26" s="22">
        <v>22</v>
      </c>
      <c r="N26" s="22">
        <v>13</v>
      </c>
    </row>
    <row r="27" spans="4:14">
      <c r="D27" s="22">
        <v>85</v>
      </c>
      <c r="E27" s="22">
        <v>69</v>
      </c>
      <c r="F27" s="22">
        <v>0</v>
      </c>
      <c r="H27" s="22">
        <v>78</v>
      </c>
      <c r="I27" s="22">
        <v>28</v>
      </c>
      <c r="J27" s="22">
        <v>19</v>
      </c>
      <c r="M27" s="22">
        <v>17</v>
      </c>
      <c r="N27" s="22">
        <v>15</v>
      </c>
    </row>
    <row r="28" spans="4:14">
      <c r="D28" s="22">
        <v>80</v>
      </c>
      <c r="E28" s="22">
        <v>64</v>
      </c>
      <c r="F28" s="22">
        <v>15</v>
      </c>
      <c r="H28" s="22">
        <v>82</v>
      </c>
      <c r="I28" s="22">
        <v>42</v>
      </c>
      <c r="J28" s="22">
        <v>6</v>
      </c>
      <c r="M28" s="22">
        <v>18</v>
      </c>
      <c r="N28" s="22">
        <v>11</v>
      </c>
    </row>
    <row r="29" spans="4:14">
      <c r="D29" s="22">
        <v>95</v>
      </c>
      <c r="E29" s="22">
        <v>70</v>
      </c>
      <c r="F29" s="22">
        <v>19</v>
      </c>
      <c r="H29" s="22">
        <v>87</v>
      </c>
      <c r="I29" s="22">
        <v>50</v>
      </c>
      <c r="J29" s="22">
        <v>0</v>
      </c>
      <c r="M29" s="22">
        <v>24</v>
      </c>
      <c r="N29" s="22">
        <v>19</v>
      </c>
    </row>
    <row r="30" spans="4:14">
      <c r="D30" s="22">
        <v>106</v>
      </c>
      <c r="E30" s="22">
        <v>61</v>
      </c>
      <c r="F30" s="22">
        <v>0</v>
      </c>
      <c r="H30" s="22">
        <v>79</v>
      </c>
      <c r="I30" s="22">
        <v>33</v>
      </c>
      <c r="J30" s="22">
        <v>0</v>
      </c>
      <c r="M30" s="22">
        <v>29</v>
      </c>
      <c r="N30" s="22">
        <v>18</v>
      </c>
    </row>
    <row r="31" spans="4:14">
      <c r="D31" s="22">
        <v>92</v>
      </c>
      <c r="E31" s="22">
        <v>64</v>
      </c>
      <c r="F31" s="22">
        <v>0</v>
      </c>
      <c r="H31" s="22">
        <v>91</v>
      </c>
      <c r="I31" s="22">
        <v>55</v>
      </c>
      <c r="J31" s="22">
        <v>0</v>
      </c>
      <c r="M31" s="22">
        <v>30</v>
      </c>
      <c r="N31" s="22">
        <v>21</v>
      </c>
    </row>
    <row r="32" spans="4:14">
      <c r="D32" s="22">
        <v>91</v>
      </c>
      <c r="E32" s="22">
        <v>66</v>
      </c>
      <c r="F32" s="22">
        <v>27</v>
      </c>
      <c r="H32" s="22">
        <v>96</v>
      </c>
      <c r="I32" s="22">
        <v>21</v>
      </c>
      <c r="J32" s="22">
        <v>58</v>
      </c>
      <c r="M32" s="22">
        <v>31</v>
      </c>
      <c r="N32" s="22">
        <v>20</v>
      </c>
    </row>
    <row r="33" spans="3:14">
      <c r="D33" s="22">
        <v>81</v>
      </c>
      <c r="E33" s="22">
        <v>60</v>
      </c>
      <c r="F33" s="22">
        <v>11</v>
      </c>
      <c r="H33" s="22">
        <v>72</v>
      </c>
      <c r="I33" s="22">
        <v>28</v>
      </c>
      <c r="J33" s="22">
        <v>30</v>
      </c>
      <c r="M33" s="22">
        <v>21</v>
      </c>
      <c r="N33" s="22">
        <v>14</v>
      </c>
    </row>
    <row r="34" spans="3:14">
      <c r="D34" s="22">
        <v>79</v>
      </c>
      <c r="E34" s="22">
        <v>59</v>
      </c>
      <c r="F34" s="22">
        <v>15</v>
      </c>
      <c r="H34" s="22">
        <v>58</v>
      </c>
      <c r="I34" s="22">
        <v>34</v>
      </c>
      <c r="J34" s="22">
        <v>17</v>
      </c>
      <c r="M34" s="22">
        <v>22</v>
      </c>
      <c r="N34" s="22">
        <v>15</v>
      </c>
    </row>
    <row r="35" spans="3:14">
      <c r="D35" s="22">
        <v>70</v>
      </c>
      <c r="E35" s="22">
        <v>58</v>
      </c>
      <c r="F35" s="22">
        <v>12</v>
      </c>
      <c r="H35" s="22">
        <v>61</v>
      </c>
      <c r="I35" s="22">
        <v>48</v>
      </c>
      <c r="J35" s="22">
        <v>14</v>
      </c>
      <c r="M35" s="22">
        <v>18</v>
      </c>
      <c r="N35" s="22">
        <v>12</v>
      </c>
    </row>
    <row r="36" spans="3:14">
      <c r="D36" s="22">
        <v>83</v>
      </c>
      <c r="E36" s="22">
        <v>55</v>
      </c>
      <c r="F36" s="22">
        <v>24</v>
      </c>
      <c r="H36" s="22">
        <v>68</v>
      </c>
      <c r="I36" s="22">
        <v>37</v>
      </c>
      <c r="J36" s="22">
        <v>16</v>
      </c>
      <c r="M36" s="22">
        <v>17</v>
      </c>
      <c r="N36" s="22">
        <v>14</v>
      </c>
    </row>
    <row r="37" spans="3:14">
      <c r="D37" s="22">
        <v>87</v>
      </c>
      <c r="E37" s="22">
        <v>61</v>
      </c>
      <c r="F37" s="22">
        <v>19</v>
      </c>
      <c r="H37" s="22">
        <v>99</v>
      </c>
      <c r="I37" s="22">
        <v>41</v>
      </c>
      <c r="J37" s="22">
        <v>27</v>
      </c>
      <c r="M37" s="22">
        <v>26</v>
      </c>
      <c r="N37" s="22">
        <v>9</v>
      </c>
    </row>
    <row r="38" spans="3:14">
      <c r="D38" s="22">
        <v>86</v>
      </c>
      <c r="E38" s="22">
        <v>65</v>
      </c>
      <c r="F38" s="22">
        <v>28</v>
      </c>
      <c r="H38" s="22">
        <v>73</v>
      </c>
      <c r="I38" s="22">
        <v>25</v>
      </c>
      <c r="J38" s="22">
        <v>31</v>
      </c>
      <c r="M38" s="22">
        <v>25</v>
      </c>
      <c r="N38" s="22">
        <v>20</v>
      </c>
    </row>
    <row r="39" spans="3:14">
      <c r="D39" s="22">
        <v>91</v>
      </c>
      <c r="E39" s="22">
        <v>70</v>
      </c>
      <c r="F39" s="22">
        <v>14</v>
      </c>
      <c r="H39" s="22">
        <v>79</v>
      </c>
      <c r="I39" s="22">
        <v>28</v>
      </c>
      <c r="J39" s="22">
        <v>35</v>
      </c>
      <c r="M39" s="22">
        <v>20</v>
      </c>
      <c r="N39" s="22">
        <v>21</v>
      </c>
    </row>
    <row r="40" spans="3:14">
      <c r="D40" s="22">
        <v>99</v>
      </c>
      <c r="E40" s="22">
        <v>66</v>
      </c>
      <c r="F40" s="22">
        <v>9</v>
      </c>
      <c r="H40" s="22">
        <v>95</v>
      </c>
      <c r="I40" s="22">
        <v>30</v>
      </c>
      <c r="J40" s="22">
        <v>24</v>
      </c>
      <c r="M40" s="22">
        <v>15</v>
      </c>
      <c r="N40" s="22">
        <v>17</v>
      </c>
    </row>
    <row r="41" spans="3:14">
      <c r="D41" s="22">
        <v>95</v>
      </c>
      <c r="E41" s="22">
        <v>71</v>
      </c>
      <c r="F41" s="22">
        <v>8</v>
      </c>
      <c r="H41" s="22">
        <v>92</v>
      </c>
      <c r="I41" s="22">
        <v>52</v>
      </c>
      <c r="J41" s="22">
        <v>8</v>
      </c>
      <c r="M41" s="22">
        <v>26</v>
      </c>
      <c r="N41" s="22">
        <v>12</v>
      </c>
    </row>
    <row r="42" spans="3:14">
      <c r="D42" s="22">
        <v>70</v>
      </c>
      <c r="E42" s="22">
        <v>62</v>
      </c>
      <c r="F42" s="22">
        <v>0</v>
      </c>
      <c r="H42" s="22">
        <v>80</v>
      </c>
      <c r="I42" s="22">
        <v>51</v>
      </c>
      <c r="J42" s="22">
        <v>15</v>
      </c>
      <c r="M42" s="22">
        <v>24</v>
      </c>
      <c r="N42" s="22">
        <v>13</v>
      </c>
    </row>
    <row r="43" spans="3:14">
      <c r="D43" s="22">
        <v>73</v>
      </c>
      <c r="E43" s="22">
        <v>63</v>
      </c>
      <c r="F43" s="22">
        <v>10</v>
      </c>
      <c r="H43" s="22"/>
      <c r="I43" s="22">
        <v>37</v>
      </c>
      <c r="J43" s="22">
        <v>8</v>
      </c>
      <c r="M43" s="22"/>
      <c r="N43" s="22">
        <v>11</v>
      </c>
    </row>
    <row r="44" spans="3:14">
      <c r="D44" s="22">
        <v>99</v>
      </c>
      <c r="E44" s="22">
        <v>68</v>
      </c>
      <c r="F44" s="22">
        <v>12</v>
      </c>
      <c r="H44" s="22"/>
      <c r="I44" s="22">
        <v>39</v>
      </c>
      <c r="J44" s="22">
        <v>16</v>
      </c>
      <c r="M44" s="22"/>
      <c r="N44" s="22">
        <v>18</v>
      </c>
    </row>
    <row r="45" spans="3:14">
      <c r="C45" s="81" t="s">
        <v>121</v>
      </c>
      <c r="D45" s="86">
        <f>AVERAGE(D6:D44)</f>
        <v>87.820512820512818</v>
      </c>
      <c r="E45" s="86">
        <f t="shared" ref="E45:F45" si="0">AVERAGE(E6:E44)</f>
        <v>66.564102564102569</v>
      </c>
      <c r="F45" s="87">
        <f t="shared" si="0"/>
        <v>13.666666666666666</v>
      </c>
      <c r="H45" s="22"/>
      <c r="I45" s="22">
        <v>47</v>
      </c>
      <c r="J45" s="22">
        <v>21</v>
      </c>
      <c r="K45" s="2"/>
      <c r="L45" s="81" t="s">
        <v>121</v>
      </c>
      <c r="M45" s="86">
        <f>AVERAGE(M6:M42)</f>
        <v>23.45945945945946</v>
      </c>
      <c r="N45" s="87">
        <f>AVERAGE(N6:N44)</f>
        <v>12.307692307692308</v>
      </c>
    </row>
    <row r="46" spans="3:14">
      <c r="C46" s="82" t="s">
        <v>122</v>
      </c>
      <c r="D46" s="78">
        <f>STDEV(D6:D44)</f>
        <v>13.152689928743579</v>
      </c>
      <c r="E46" s="78">
        <f t="shared" ref="E46:F46" si="1">STDEV(E6:E44)</f>
        <v>9.4918105194200102</v>
      </c>
      <c r="F46" s="79">
        <f t="shared" si="1"/>
        <v>11.141041558918262</v>
      </c>
      <c r="H46" s="22"/>
      <c r="I46" s="22"/>
      <c r="J46" s="22">
        <v>0</v>
      </c>
      <c r="K46" s="2"/>
      <c r="L46" s="82" t="s">
        <v>122</v>
      </c>
      <c r="M46" s="78">
        <f>STDEV(M6:M42)</f>
        <v>6.1354823888708356</v>
      </c>
      <c r="N46" s="79">
        <f>STDEV(N6:N44)</f>
        <v>6.0356565340955948</v>
      </c>
    </row>
    <row r="47" spans="3:14">
      <c r="D47" s="2"/>
      <c r="E47" s="2"/>
      <c r="F47" s="2"/>
      <c r="H47" s="22"/>
      <c r="I47" s="22"/>
      <c r="J47" s="22">
        <v>0</v>
      </c>
      <c r="K47" s="2"/>
      <c r="L47" s="2"/>
    </row>
    <row r="48" spans="3:14">
      <c r="D48" s="2"/>
      <c r="E48" s="2"/>
      <c r="F48" s="2"/>
      <c r="H48" s="85"/>
      <c r="I48" s="85"/>
      <c r="J48" s="85">
        <v>0</v>
      </c>
      <c r="K48" s="2"/>
      <c r="L48" s="2"/>
    </row>
    <row r="49" spans="4:12">
      <c r="D49" s="2"/>
      <c r="E49" s="2"/>
      <c r="F49" s="2"/>
      <c r="G49" s="81" t="s">
        <v>121</v>
      </c>
      <c r="H49" s="86">
        <f>AVERAGE(H6:H42)</f>
        <v>73.567567567567565</v>
      </c>
      <c r="I49" s="86">
        <f t="shared" ref="I49" si="2">AVERAGE(I10:I48)</f>
        <v>37.472222222222221</v>
      </c>
      <c r="J49" s="87">
        <f t="shared" ref="J49" si="3">AVERAGE(J10:J48)</f>
        <v>9.9743589743589745</v>
      </c>
      <c r="K49" s="2"/>
      <c r="L49" s="2"/>
    </row>
    <row r="50" spans="4:12">
      <c r="D50" s="2"/>
      <c r="E50" s="2"/>
      <c r="F50" s="2"/>
      <c r="G50" s="82" t="s">
        <v>122</v>
      </c>
      <c r="H50" s="78">
        <f t="shared" ref="H50:I50" si="4">STDEV(H6:H47)</f>
        <v>17.316563266519246</v>
      </c>
      <c r="I50" s="78">
        <f t="shared" si="4"/>
        <v>13.130118049735881</v>
      </c>
      <c r="J50" s="79">
        <f>STDEV(J6:J47)</f>
        <v>12.922825514565579</v>
      </c>
      <c r="K50" s="2"/>
      <c r="L50" s="2"/>
    </row>
    <row r="51" spans="4:12">
      <c r="D51" s="2"/>
      <c r="E51" s="2"/>
      <c r="F51" s="2"/>
      <c r="G51" s="2"/>
      <c r="H51" s="2"/>
      <c r="I51" s="2"/>
      <c r="J51" s="2"/>
      <c r="K51" s="2"/>
      <c r="L51" s="2"/>
    </row>
    <row r="52" spans="4:12">
      <c r="D52" s="2"/>
      <c r="E52" s="2"/>
      <c r="F52" s="2"/>
      <c r="G52" s="2"/>
      <c r="H52" s="2"/>
      <c r="I52" s="2"/>
      <c r="J52" s="2"/>
      <c r="K52" s="2"/>
      <c r="L52" s="2"/>
    </row>
    <row r="53" spans="4:12">
      <c r="D53" s="2"/>
      <c r="E53" s="2"/>
      <c r="G53" s="2"/>
      <c r="H53" s="2"/>
      <c r="I53" s="2"/>
      <c r="J53" s="2"/>
      <c r="K53" s="2"/>
      <c r="L53" s="2"/>
    </row>
    <row r="54" spans="4:12">
      <c r="G54" s="2"/>
      <c r="H54" s="2"/>
      <c r="I54" s="2"/>
      <c r="J54" s="2"/>
      <c r="K54" s="2"/>
      <c r="L54" s="2"/>
    </row>
  </sheetData>
  <mergeCells count="4">
    <mergeCell ref="D2:N2"/>
    <mergeCell ref="D4:F4"/>
    <mergeCell ref="H4:J4"/>
    <mergeCell ref="M4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4C08-961F-2E49-9E9E-BD09A3A0C7E4}">
  <dimension ref="B2:L42"/>
  <sheetViews>
    <sheetView topLeftCell="A12" workbookViewId="0">
      <selection activeCell="C28" sqref="C28:F29"/>
    </sheetView>
  </sheetViews>
  <sheetFormatPr baseColWidth="10" defaultRowHeight="16"/>
  <cols>
    <col min="2" max="2" width="20.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1" max="11" width="14.83203125" customWidth="1"/>
  </cols>
  <sheetData>
    <row r="2" spans="2:12" ht="21">
      <c r="D2" s="119" t="s">
        <v>69</v>
      </c>
      <c r="E2" s="119"/>
      <c r="F2" s="119"/>
      <c r="G2" s="119"/>
      <c r="H2" s="119"/>
      <c r="I2" s="119"/>
      <c r="J2" s="119"/>
      <c r="K2" s="119"/>
      <c r="L2" s="29"/>
    </row>
    <row r="4" spans="2:12" ht="19">
      <c r="D4" s="116" t="s">
        <v>37</v>
      </c>
      <c r="E4" s="116"/>
      <c r="F4" s="116"/>
      <c r="I4" s="116" t="s">
        <v>46</v>
      </c>
      <c r="J4" s="116"/>
      <c r="K4" s="116"/>
    </row>
    <row r="5" spans="2:12">
      <c r="B5" s="6" t="s">
        <v>43</v>
      </c>
      <c r="D5" s="15" t="s">
        <v>0</v>
      </c>
      <c r="E5" s="17" t="s">
        <v>1</v>
      </c>
      <c r="F5" s="18" t="s">
        <v>13</v>
      </c>
      <c r="I5" s="15" t="s">
        <v>0</v>
      </c>
      <c r="J5" s="17" t="s">
        <v>1</v>
      </c>
      <c r="K5" s="18" t="s">
        <v>13</v>
      </c>
    </row>
    <row r="6" spans="2:12">
      <c r="B6" t="s">
        <v>39</v>
      </c>
      <c r="D6" s="22">
        <v>148</v>
      </c>
      <c r="E6" s="22">
        <v>29</v>
      </c>
      <c r="F6" s="22">
        <v>25</v>
      </c>
      <c r="I6" s="22">
        <v>1</v>
      </c>
      <c r="J6" s="22">
        <v>3</v>
      </c>
      <c r="K6" s="22">
        <v>9</v>
      </c>
    </row>
    <row r="7" spans="2:12">
      <c r="B7" t="s">
        <v>40</v>
      </c>
      <c r="D7" s="22">
        <v>190</v>
      </c>
      <c r="E7" s="22">
        <v>58</v>
      </c>
      <c r="F7" s="22">
        <v>26</v>
      </c>
      <c r="I7" s="22">
        <v>10</v>
      </c>
      <c r="J7" s="22">
        <v>45</v>
      </c>
      <c r="K7" s="22">
        <v>8</v>
      </c>
    </row>
    <row r="8" spans="2:12">
      <c r="B8" t="s">
        <v>48</v>
      </c>
      <c r="D8" s="22">
        <v>156</v>
      </c>
      <c r="E8" s="22">
        <v>18</v>
      </c>
      <c r="F8" s="22">
        <v>46</v>
      </c>
      <c r="I8" s="22">
        <v>28</v>
      </c>
      <c r="J8" s="22">
        <v>5</v>
      </c>
      <c r="K8" s="22">
        <v>0</v>
      </c>
    </row>
    <row r="9" spans="2:12">
      <c r="D9" s="22">
        <v>155</v>
      </c>
      <c r="E9" s="22">
        <v>140</v>
      </c>
      <c r="F9" s="22">
        <v>23</v>
      </c>
      <c r="I9" s="22">
        <v>2</v>
      </c>
      <c r="J9" s="22">
        <v>15</v>
      </c>
      <c r="K9" s="22">
        <v>0</v>
      </c>
    </row>
    <row r="10" spans="2:12">
      <c r="D10" s="22">
        <v>145</v>
      </c>
      <c r="E10" s="22">
        <v>105</v>
      </c>
      <c r="F10" s="22">
        <v>52</v>
      </c>
      <c r="I10" s="22">
        <v>7</v>
      </c>
      <c r="J10" s="22">
        <v>49</v>
      </c>
      <c r="K10" s="22">
        <v>13</v>
      </c>
    </row>
    <row r="11" spans="2:12">
      <c r="D11" s="22">
        <v>140</v>
      </c>
      <c r="E11" s="22">
        <v>30</v>
      </c>
      <c r="F11" s="22">
        <v>23</v>
      </c>
      <c r="I11" s="22">
        <v>46</v>
      </c>
      <c r="J11" s="22">
        <v>13</v>
      </c>
      <c r="K11" s="22">
        <v>0</v>
      </c>
    </row>
    <row r="12" spans="2:12">
      <c r="D12" s="22">
        <v>177</v>
      </c>
      <c r="E12" s="22">
        <v>29</v>
      </c>
      <c r="F12" s="22">
        <v>41</v>
      </c>
      <c r="I12" s="22">
        <v>33</v>
      </c>
      <c r="J12" s="22">
        <v>19</v>
      </c>
      <c r="K12" s="22">
        <v>0</v>
      </c>
    </row>
    <row r="13" spans="2:12">
      <c r="D13" s="22">
        <v>166</v>
      </c>
      <c r="E13" s="22">
        <v>16</v>
      </c>
      <c r="F13" s="22">
        <v>85</v>
      </c>
      <c r="I13" s="22">
        <v>8</v>
      </c>
      <c r="J13" s="22">
        <v>20</v>
      </c>
      <c r="K13" s="22">
        <v>0</v>
      </c>
    </row>
    <row r="14" spans="2:12">
      <c r="D14" s="22">
        <v>170</v>
      </c>
      <c r="E14" s="22">
        <v>154</v>
      </c>
      <c r="F14" s="22">
        <v>49</v>
      </c>
      <c r="I14" s="22">
        <v>1</v>
      </c>
      <c r="J14" s="22">
        <v>25</v>
      </c>
      <c r="K14" s="22">
        <v>0</v>
      </c>
    </row>
    <row r="15" spans="2:12">
      <c r="D15" s="22">
        <v>149</v>
      </c>
      <c r="E15" s="22">
        <v>64</v>
      </c>
      <c r="F15" s="22">
        <v>51</v>
      </c>
      <c r="I15" s="22">
        <v>118</v>
      </c>
      <c r="J15" s="22">
        <v>34</v>
      </c>
      <c r="K15" s="22">
        <v>0</v>
      </c>
    </row>
    <row r="16" spans="2:12">
      <c r="D16" s="22">
        <v>170</v>
      </c>
      <c r="E16" s="22">
        <v>76</v>
      </c>
      <c r="F16" s="22">
        <v>67</v>
      </c>
      <c r="I16" s="22">
        <v>18</v>
      </c>
      <c r="J16" s="22">
        <v>11</v>
      </c>
      <c r="K16" s="22">
        <v>1</v>
      </c>
    </row>
    <row r="17" spans="3:11">
      <c r="D17" s="22">
        <v>81</v>
      </c>
      <c r="E17" s="22">
        <v>153</v>
      </c>
      <c r="F17" s="22">
        <v>21</v>
      </c>
      <c r="I17" s="22">
        <v>135</v>
      </c>
      <c r="J17" s="22">
        <v>35</v>
      </c>
      <c r="K17" s="22">
        <v>0</v>
      </c>
    </row>
    <row r="18" spans="3:11">
      <c r="D18" s="22">
        <v>199</v>
      </c>
      <c r="E18" s="22">
        <v>112</v>
      </c>
      <c r="F18" s="22">
        <v>50</v>
      </c>
      <c r="I18" s="22">
        <v>45</v>
      </c>
      <c r="J18" s="22">
        <v>0</v>
      </c>
      <c r="K18" s="22">
        <v>0</v>
      </c>
    </row>
    <row r="19" spans="3:11">
      <c r="D19" s="22">
        <v>171</v>
      </c>
      <c r="E19" s="22">
        <v>1</v>
      </c>
      <c r="F19" s="22">
        <v>70</v>
      </c>
      <c r="I19" s="22">
        <v>33</v>
      </c>
      <c r="J19" s="22">
        <v>3</v>
      </c>
      <c r="K19" s="22">
        <v>0</v>
      </c>
    </row>
    <row r="20" spans="3:11">
      <c r="D20" s="22">
        <v>185</v>
      </c>
      <c r="E20" s="22">
        <v>81</v>
      </c>
      <c r="F20" s="22">
        <v>70</v>
      </c>
      <c r="I20" s="22">
        <v>58</v>
      </c>
      <c r="J20" s="22">
        <v>16</v>
      </c>
      <c r="K20" s="22">
        <v>4</v>
      </c>
    </row>
    <row r="21" spans="3:11">
      <c r="D21" s="22">
        <v>112</v>
      </c>
      <c r="E21" s="22">
        <v>113</v>
      </c>
      <c r="F21" s="22">
        <v>26</v>
      </c>
      <c r="I21" s="22">
        <v>53</v>
      </c>
      <c r="J21" s="22">
        <v>15</v>
      </c>
      <c r="K21" s="22">
        <v>0</v>
      </c>
    </row>
    <row r="22" spans="3:11">
      <c r="D22" s="22">
        <v>166</v>
      </c>
      <c r="E22" s="22">
        <v>71</v>
      </c>
      <c r="F22" s="22">
        <v>17</v>
      </c>
      <c r="I22" s="22">
        <v>54</v>
      </c>
      <c r="J22" s="22">
        <v>7</v>
      </c>
      <c r="K22" s="22">
        <v>0</v>
      </c>
    </row>
    <row r="23" spans="3:11">
      <c r="D23" s="22">
        <v>223</v>
      </c>
      <c r="E23" s="22">
        <v>84</v>
      </c>
      <c r="F23" s="22">
        <v>20</v>
      </c>
      <c r="I23" s="22">
        <v>129</v>
      </c>
      <c r="J23" s="22">
        <v>10</v>
      </c>
      <c r="K23" s="22">
        <v>9</v>
      </c>
    </row>
    <row r="24" spans="3:11">
      <c r="D24" s="22"/>
      <c r="E24" s="22"/>
      <c r="F24" s="22">
        <v>22</v>
      </c>
      <c r="I24" s="22">
        <v>87</v>
      </c>
      <c r="J24" s="22">
        <v>2</v>
      </c>
      <c r="K24" s="22">
        <v>0</v>
      </c>
    </row>
    <row r="25" spans="3:11">
      <c r="D25" s="22"/>
      <c r="E25" s="22"/>
      <c r="F25" s="22">
        <v>63</v>
      </c>
      <c r="I25" s="22">
        <v>41</v>
      </c>
      <c r="J25" s="22">
        <v>8</v>
      </c>
      <c r="K25" s="22">
        <v>0</v>
      </c>
    </row>
    <row r="26" spans="3:11">
      <c r="D26" s="22"/>
      <c r="E26" s="22"/>
      <c r="F26" s="22">
        <v>21</v>
      </c>
      <c r="I26" s="22">
        <v>144</v>
      </c>
      <c r="J26" s="22">
        <v>7</v>
      </c>
      <c r="K26" s="22">
        <v>8</v>
      </c>
    </row>
    <row r="27" spans="3:11">
      <c r="D27" s="85"/>
      <c r="E27" s="85"/>
      <c r="F27" s="85">
        <v>40</v>
      </c>
      <c r="I27" s="22"/>
      <c r="J27" s="22">
        <v>0</v>
      </c>
      <c r="K27" s="22">
        <v>0</v>
      </c>
    </row>
    <row r="28" spans="3:11">
      <c r="C28" s="81" t="s">
        <v>121</v>
      </c>
      <c r="D28" s="86">
        <f t="shared" ref="D28:E28" si="0">AVERAGE(D6:D27)</f>
        <v>161.27777777777777</v>
      </c>
      <c r="E28" s="86">
        <f t="shared" si="0"/>
        <v>74.111111111111114</v>
      </c>
      <c r="F28" s="87">
        <f>AVERAGE(F6:F27)</f>
        <v>41.272727272727273</v>
      </c>
      <c r="I28" s="22"/>
      <c r="J28" s="22">
        <v>0</v>
      </c>
      <c r="K28" s="22">
        <v>2</v>
      </c>
    </row>
    <row r="29" spans="3:11">
      <c r="C29" s="82" t="s">
        <v>122</v>
      </c>
      <c r="D29" s="78">
        <f t="shared" ref="D29:E29" si="1">STDEV(D6:D27)</f>
        <v>31.756065757872172</v>
      </c>
      <c r="E29" s="78">
        <f t="shared" si="1"/>
        <v>48.05375530271084</v>
      </c>
      <c r="F29" s="79">
        <f>STDEV(F6:F27)</f>
        <v>20.354435150674913</v>
      </c>
      <c r="I29" s="22"/>
      <c r="J29" s="22">
        <v>6</v>
      </c>
      <c r="K29" s="22"/>
    </row>
    <row r="30" spans="3:11">
      <c r="D30" s="2"/>
      <c r="E30" s="2"/>
      <c r="F30" s="2"/>
      <c r="I30" s="22"/>
      <c r="J30" s="22">
        <v>2</v>
      </c>
      <c r="K30" s="22"/>
    </row>
    <row r="31" spans="3:11">
      <c r="D31" s="2"/>
      <c r="E31" s="2"/>
      <c r="F31" s="2"/>
      <c r="I31" s="22"/>
      <c r="J31" s="22">
        <v>10</v>
      </c>
      <c r="K31" s="22"/>
    </row>
    <row r="32" spans="3:11">
      <c r="D32" s="2"/>
      <c r="E32" s="2"/>
      <c r="F32" s="2"/>
      <c r="I32" s="22"/>
      <c r="J32" s="22">
        <v>18</v>
      </c>
      <c r="K32" s="22"/>
    </row>
    <row r="33" spans="4:11">
      <c r="D33" s="2"/>
      <c r="E33" s="2"/>
      <c r="F33" s="2"/>
      <c r="I33" s="22"/>
      <c r="J33" s="22">
        <v>2</v>
      </c>
      <c r="K33" s="22"/>
    </row>
    <row r="34" spans="4:11">
      <c r="D34" s="2"/>
      <c r="E34" s="2"/>
      <c r="F34" s="2"/>
      <c r="I34" s="22"/>
      <c r="J34" s="22">
        <v>20</v>
      </c>
      <c r="K34" s="22"/>
    </row>
    <row r="35" spans="4:11">
      <c r="D35" s="2"/>
      <c r="E35" s="2"/>
      <c r="F35" s="2"/>
      <c r="I35" s="22"/>
      <c r="J35" s="22">
        <v>19</v>
      </c>
      <c r="K35" s="22"/>
    </row>
    <row r="36" spans="4:11">
      <c r="D36" s="2"/>
      <c r="E36" s="2"/>
      <c r="F36" s="2"/>
      <c r="G36" s="2"/>
      <c r="H36" s="81" t="s">
        <v>121</v>
      </c>
      <c r="I36" s="86">
        <f>AVERAGE(I6:I35)</f>
        <v>50.047619047619051</v>
      </c>
      <c r="J36" s="86">
        <f>AVERAGE(J6:J35)</f>
        <v>13.966666666666667</v>
      </c>
      <c r="K36" s="87">
        <f>AVERAGE(K6:K35)</f>
        <v>2.347826086956522</v>
      </c>
    </row>
    <row r="37" spans="4:11">
      <c r="D37" s="2"/>
      <c r="E37" s="2"/>
      <c r="F37" s="2"/>
      <c r="G37" s="2"/>
      <c r="H37" s="82" t="s">
        <v>122</v>
      </c>
      <c r="I37" s="78">
        <f>STDEV(I6:I35)</f>
        <v>46.320056336835549</v>
      </c>
      <c r="J37" s="78">
        <f>STDEV(J6:J35)</f>
        <v>12.96542706009234</v>
      </c>
      <c r="K37" s="79">
        <f>STDEV(K6:K35)</f>
        <v>4.0069110257627942</v>
      </c>
    </row>
    <row r="38" spans="4:11">
      <c r="D38" s="2"/>
      <c r="E38" s="2"/>
      <c r="F38" s="2"/>
      <c r="G38" s="2"/>
      <c r="H38" s="2"/>
      <c r="I38" s="2"/>
      <c r="J38" s="2"/>
    </row>
    <row r="39" spans="4:11">
      <c r="D39" s="2"/>
      <c r="E39" s="2"/>
      <c r="F39" s="2"/>
      <c r="G39" s="2"/>
      <c r="H39" s="2"/>
      <c r="I39" s="2"/>
      <c r="J39" s="2"/>
    </row>
    <row r="40" spans="4:11">
      <c r="D40" s="2"/>
      <c r="E40" s="2"/>
      <c r="F40" s="2"/>
      <c r="G40" s="2"/>
      <c r="H40" s="2"/>
      <c r="I40" s="2"/>
      <c r="J40" s="2"/>
    </row>
    <row r="41" spans="4:11">
      <c r="D41" s="2"/>
      <c r="E41" s="2"/>
      <c r="F41" s="2"/>
      <c r="G41" s="2"/>
      <c r="H41" s="2"/>
      <c r="I41" s="2"/>
      <c r="J41" s="2"/>
    </row>
    <row r="42" spans="4:11">
      <c r="D42" s="2"/>
      <c r="E42" s="2"/>
      <c r="F42" s="2"/>
      <c r="G42" s="2"/>
      <c r="H42" s="2"/>
      <c r="I42" s="2"/>
      <c r="J42" s="2"/>
    </row>
  </sheetData>
  <mergeCells count="3">
    <mergeCell ref="D4:F4"/>
    <mergeCell ref="I4:K4"/>
    <mergeCell ref="D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F7D1-8EB9-AC4A-A0ED-D2825AA4D203}">
  <dimension ref="B2:L52"/>
  <sheetViews>
    <sheetView topLeftCell="A24" workbookViewId="0">
      <selection activeCell="C48" sqref="C48:F49"/>
    </sheetView>
  </sheetViews>
  <sheetFormatPr baseColWidth="10" defaultRowHeight="16"/>
  <cols>
    <col min="2" max="2" width="24.164062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1" max="11" width="14.83203125" customWidth="1"/>
  </cols>
  <sheetData>
    <row r="2" spans="2:12" ht="21">
      <c r="D2" s="119" t="s">
        <v>70</v>
      </c>
      <c r="E2" s="119"/>
      <c r="F2" s="119"/>
      <c r="G2" s="119"/>
      <c r="H2" s="119"/>
      <c r="I2" s="119"/>
      <c r="J2" s="119"/>
      <c r="K2" s="119"/>
      <c r="L2" s="29"/>
    </row>
    <row r="4" spans="2:12" ht="19">
      <c r="D4" s="116" t="s">
        <v>37</v>
      </c>
      <c r="E4" s="116"/>
      <c r="F4" s="116"/>
      <c r="I4" s="116" t="s">
        <v>46</v>
      </c>
      <c r="J4" s="116"/>
      <c r="K4" s="116"/>
    </row>
    <row r="5" spans="2:12">
      <c r="B5" s="6" t="s">
        <v>43</v>
      </c>
      <c r="D5" s="15" t="s">
        <v>0</v>
      </c>
      <c r="E5" s="17" t="s">
        <v>1</v>
      </c>
      <c r="F5" s="18" t="s">
        <v>13</v>
      </c>
      <c r="I5" s="15" t="s">
        <v>0</v>
      </c>
      <c r="J5" s="17" t="s">
        <v>1</v>
      </c>
      <c r="K5" s="18" t="s">
        <v>13</v>
      </c>
    </row>
    <row r="6" spans="2:12">
      <c r="B6" t="s">
        <v>39</v>
      </c>
      <c r="D6" s="22">
        <v>266</v>
      </c>
      <c r="E6" s="22">
        <v>209</v>
      </c>
      <c r="F6" s="22">
        <v>9</v>
      </c>
      <c r="I6" s="22">
        <v>42</v>
      </c>
      <c r="J6" s="22">
        <v>2</v>
      </c>
      <c r="K6" s="22">
        <v>2</v>
      </c>
    </row>
    <row r="7" spans="2:12">
      <c r="B7" t="s">
        <v>40</v>
      </c>
      <c r="D7" s="22">
        <v>212</v>
      </c>
      <c r="E7" s="22">
        <v>130</v>
      </c>
      <c r="F7" s="22">
        <v>84</v>
      </c>
      <c r="I7" s="22">
        <v>52</v>
      </c>
      <c r="J7" s="22">
        <v>2</v>
      </c>
      <c r="K7" s="22">
        <v>2</v>
      </c>
    </row>
    <row r="8" spans="2:12">
      <c r="B8" t="s">
        <v>48</v>
      </c>
      <c r="D8" s="22">
        <v>206</v>
      </c>
      <c r="E8" s="22">
        <v>59</v>
      </c>
      <c r="F8" s="22">
        <v>6</v>
      </c>
      <c r="I8" s="22">
        <v>18</v>
      </c>
      <c r="J8" s="22">
        <v>12</v>
      </c>
      <c r="K8" s="22">
        <v>1</v>
      </c>
    </row>
    <row r="9" spans="2:12">
      <c r="D9" s="22">
        <v>112</v>
      </c>
      <c r="E9" s="22">
        <v>145</v>
      </c>
      <c r="F9" s="22">
        <v>3</v>
      </c>
      <c r="I9" s="22">
        <v>26</v>
      </c>
      <c r="J9" s="22">
        <v>9</v>
      </c>
      <c r="K9" s="22">
        <v>3</v>
      </c>
    </row>
    <row r="10" spans="2:12">
      <c r="D10" s="22">
        <v>336</v>
      </c>
      <c r="E10" s="22">
        <v>29</v>
      </c>
      <c r="F10" s="22">
        <v>31</v>
      </c>
      <c r="I10" s="22">
        <v>31</v>
      </c>
      <c r="J10" s="22">
        <v>19</v>
      </c>
      <c r="K10" s="22">
        <v>10</v>
      </c>
    </row>
    <row r="11" spans="2:12">
      <c r="D11" s="22">
        <v>206</v>
      </c>
      <c r="E11" s="22">
        <v>205</v>
      </c>
      <c r="F11" s="22">
        <v>54</v>
      </c>
      <c r="I11" s="22">
        <v>29</v>
      </c>
      <c r="J11" s="22">
        <v>0</v>
      </c>
      <c r="K11" s="22">
        <v>0</v>
      </c>
    </row>
    <row r="12" spans="2:12">
      <c r="D12" s="22">
        <v>280</v>
      </c>
      <c r="E12" s="22">
        <v>27</v>
      </c>
      <c r="F12" s="22">
        <v>15</v>
      </c>
      <c r="I12" s="22">
        <v>14</v>
      </c>
      <c r="J12" s="22">
        <v>0</v>
      </c>
      <c r="K12" s="22">
        <v>15</v>
      </c>
    </row>
    <row r="13" spans="2:12">
      <c r="D13" s="22">
        <v>196</v>
      </c>
      <c r="E13" s="22">
        <v>31</v>
      </c>
      <c r="F13" s="22">
        <v>33</v>
      </c>
      <c r="I13" s="22">
        <v>29</v>
      </c>
      <c r="J13" s="22">
        <v>4</v>
      </c>
      <c r="K13" s="22">
        <v>4</v>
      </c>
    </row>
    <row r="14" spans="2:12">
      <c r="D14" s="22">
        <v>184</v>
      </c>
      <c r="E14" s="22">
        <v>51</v>
      </c>
      <c r="F14" s="22">
        <v>38</v>
      </c>
      <c r="I14" s="22">
        <v>11</v>
      </c>
      <c r="J14" s="22">
        <v>2</v>
      </c>
      <c r="K14" s="22">
        <v>0</v>
      </c>
    </row>
    <row r="15" spans="2:12">
      <c r="D15" s="22">
        <v>255</v>
      </c>
      <c r="E15" s="22">
        <v>115</v>
      </c>
      <c r="F15" s="22">
        <v>7</v>
      </c>
      <c r="I15" s="22">
        <v>26</v>
      </c>
      <c r="J15" s="22">
        <v>1</v>
      </c>
      <c r="K15" s="22">
        <v>1</v>
      </c>
    </row>
    <row r="16" spans="2:12">
      <c r="D16" s="22">
        <v>201</v>
      </c>
      <c r="E16" s="22">
        <v>123</v>
      </c>
      <c r="F16" s="22">
        <v>35</v>
      </c>
      <c r="I16" s="22">
        <v>37</v>
      </c>
      <c r="J16" s="22">
        <v>0</v>
      </c>
      <c r="K16" s="22">
        <v>5</v>
      </c>
    </row>
    <row r="17" spans="4:11">
      <c r="D17" s="22">
        <v>134</v>
      </c>
      <c r="E17" s="22">
        <v>125</v>
      </c>
      <c r="F17" s="22">
        <v>20</v>
      </c>
      <c r="I17" s="22">
        <v>4</v>
      </c>
      <c r="J17" s="22">
        <v>0</v>
      </c>
      <c r="K17" s="22">
        <v>0</v>
      </c>
    </row>
    <row r="18" spans="4:11">
      <c r="D18" s="22">
        <v>185</v>
      </c>
      <c r="E18" s="22">
        <v>39</v>
      </c>
      <c r="F18" s="22">
        <v>50</v>
      </c>
      <c r="I18" s="22">
        <v>128</v>
      </c>
      <c r="J18" s="22">
        <v>0</v>
      </c>
      <c r="K18" s="22">
        <v>0</v>
      </c>
    </row>
    <row r="19" spans="4:11">
      <c r="D19" s="22">
        <v>181</v>
      </c>
      <c r="E19" s="22">
        <v>22</v>
      </c>
      <c r="F19" s="22">
        <v>22</v>
      </c>
      <c r="I19" s="22">
        <v>32</v>
      </c>
      <c r="J19" s="22">
        <v>0</v>
      </c>
      <c r="K19" s="22">
        <v>34</v>
      </c>
    </row>
    <row r="20" spans="4:11">
      <c r="D20" s="22">
        <v>153</v>
      </c>
      <c r="E20" s="22">
        <v>94</v>
      </c>
      <c r="F20" s="22">
        <v>23</v>
      </c>
      <c r="I20" s="22">
        <v>64</v>
      </c>
      <c r="J20" s="22">
        <v>2</v>
      </c>
      <c r="K20" s="22">
        <v>0</v>
      </c>
    </row>
    <row r="21" spans="4:11">
      <c r="D21" s="22">
        <v>187</v>
      </c>
      <c r="E21" s="22">
        <v>49</v>
      </c>
      <c r="F21" s="22">
        <v>25</v>
      </c>
      <c r="I21" s="22">
        <v>29</v>
      </c>
      <c r="J21" s="22">
        <v>14</v>
      </c>
      <c r="K21" s="22">
        <v>0</v>
      </c>
    </row>
    <row r="22" spans="4:11">
      <c r="D22" s="22">
        <v>210</v>
      </c>
      <c r="E22" s="22">
        <v>137</v>
      </c>
      <c r="F22" s="22">
        <v>31</v>
      </c>
      <c r="I22" s="22">
        <v>57</v>
      </c>
      <c r="J22" s="22">
        <v>11</v>
      </c>
      <c r="K22" s="22">
        <v>0</v>
      </c>
    </row>
    <row r="23" spans="4:11">
      <c r="D23" s="22">
        <v>173</v>
      </c>
      <c r="E23" s="22">
        <v>79</v>
      </c>
      <c r="F23" s="22">
        <v>32</v>
      </c>
      <c r="I23" s="22">
        <v>53</v>
      </c>
      <c r="J23" s="22">
        <v>0</v>
      </c>
      <c r="K23" s="22">
        <v>3</v>
      </c>
    </row>
    <row r="24" spans="4:11">
      <c r="D24" s="22">
        <v>196</v>
      </c>
      <c r="E24" s="22">
        <v>31</v>
      </c>
      <c r="F24" s="22">
        <v>61</v>
      </c>
      <c r="I24" s="22">
        <v>22</v>
      </c>
      <c r="J24" s="22">
        <v>0</v>
      </c>
      <c r="K24" s="22">
        <v>2</v>
      </c>
    </row>
    <row r="25" spans="4:11">
      <c r="D25" s="22">
        <v>223</v>
      </c>
      <c r="E25" s="22">
        <v>50</v>
      </c>
      <c r="F25" s="22">
        <v>14</v>
      </c>
      <c r="I25" s="22">
        <v>31</v>
      </c>
      <c r="J25" s="22">
        <v>3</v>
      </c>
      <c r="K25" s="22">
        <v>0</v>
      </c>
    </row>
    <row r="26" spans="4:11">
      <c r="D26" s="22">
        <v>205</v>
      </c>
      <c r="E26" s="22">
        <v>39</v>
      </c>
      <c r="F26" s="22">
        <v>16</v>
      </c>
      <c r="I26" s="22">
        <v>34</v>
      </c>
      <c r="J26" s="22">
        <v>0</v>
      </c>
      <c r="K26" s="22">
        <v>0</v>
      </c>
    </row>
    <row r="27" spans="4:11">
      <c r="D27" s="22">
        <v>175</v>
      </c>
      <c r="E27" s="22">
        <v>60</v>
      </c>
      <c r="F27" s="22">
        <v>47</v>
      </c>
      <c r="I27" s="22">
        <v>42</v>
      </c>
      <c r="J27" s="22">
        <v>6</v>
      </c>
      <c r="K27" s="22">
        <v>0</v>
      </c>
    </row>
    <row r="28" spans="4:11">
      <c r="D28" s="22">
        <v>108</v>
      </c>
      <c r="E28" s="22">
        <v>128</v>
      </c>
      <c r="F28" s="22">
        <v>18</v>
      </c>
      <c r="I28" s="22">
        <v>23</v>
      </c>
      <c r="J28" s="22">
        <v>9</v>
      </c>
      <c r="K28" s="22">
        <v>1</v>
      </c>
    </row>
    <row r="29" spans="4:11">
      <c r="D29" s="22">
        <v>163</v>
      </c>
      <c r="E29" s="22">
        <v>109</v>
      </c>
      <c r="F29" s="22">
        <v>19</v>
      </c>
      <c r="I29" s="22">
        <v>20</v>
      </c>
      <c r="J29" s="22">
        <v>4</v>
      </c>
      <c r="K29" s="22">
        <v>0</v>
      </c>
    </row>
    <row r="30" spans="4:11">
      <c r="D30" s="22">
        <v>145</v>
      </c>
      <c r="E30" s="22">
        <v>77</v>
      </c>
      <c r="F30" s="22">
        <v>81</v>
      </c>
      <c r="I30" s="22">
        <v>33</v>
      </c>
      <c r="J30" s="22">
        <v>3</v>
      </c>
      <c r="K30" s="22">
        <v>0</v>
      </c>
    </row>
    <row r="31" spans="4:11">
      <c r="D31" s="22">
        <v>158</v>
      </c>
      <c r="E31" s="22">
        <v>99</v>
      </c>
      <c r="F31" s="22">
        <v>51</v>
      </c>
      <c r="I31" s="22">
        <v>4</v>
      </c>
      <c r="J31" s="22">
        <v>0</v>
      </c>
      <c r="K31" s="22">
        <v>0</v>
      </c>
    </row>
    <row r="32" spans="4:11">
      <c r="D32" s="22">
        <v>195</v>
      </c>
      <c r="E32" s="22">
        <v>127</v>
      </c>
      <c r="F32" s="22">
        <v>96</v>
      </c>
      <c r="I32" s="22">
        <v>15</v>
      </c>
      <c r="J32" s="22">
        <v>0</v>
      </c>
      <c r="K32" s="22">
        <v>0</v>
      </c>
    </row>
    <row r="33" spans="3:11">
      <c r="D33" s="22">
        <v>189</v>
      </c>
      <c r="E33" s="22">
        <v>113</v>
      </c>
      <c r="F33" s="22">
        <v>78</v>
      </c>
      <c r="I33" s="22">
        <v>15</v>
      </c>
      <c r="J33" s="22">
        <v>0</v>
      </c>
      <c r="K33" s="22">
        <v>8</v>
      </c>
    </row>
    <row r="34" spans="3:11">
      <c r="D34" s="22">
        <v>205</v>
      </c>
      <c r="E34" s="22">
        <v>102</v>
      </c>
      <c r="F34" s="22">
        <v>6</v>
      </c>
      <c r="I34" s="22">
        <v>22</v>
      </c>
      <c r="J34" s="22">
        <v>0</v>
      </c>
      <c r="K34" s="22">
        <v>3</v>
      </c>
    </row>
    <row r="35" spans="3:11">
      <c r="D35" s="22">
        <v>139</v>
      </c>
      <c r="E35" s="22">
        <v>27</v>
      </c>
      <c r="F35" s="22">
        <v>24</v>
      </c>
      <c r="I35" s="22">
        <v>41</v>
      </c>
      <c r="J35" s="22">
        <v>2</v>
      </c>
      <c r="K35" s="22">
        <v>16</v>
      </c>
    </row>
    <row r="36" spans="3:11">
      <c r="D36" s="22">
        <v>211</v>
      </c>
      <c r="E36" s="22">
        <v>83</v>
      </c>
      <c r="F36" s="22">
        <v>9</v>
      </c>
      <c r="I36" s="22">
        <v>10</v>
      </c>
      <c r="J36" s="22">
        <v>1</v>
      </c>
      <c r="K36" s="22">
        <v>0</v>
      </c>
    </row>
    <row r="37" spans="3:11">
      <c r="D37" s="22">
        <v>265</v>
      </c>
      <c r="E37" s="22">
        <v>67</v>
      </c>
      <c r="F37" s="22">
        <v>27</v>
      </c>
      <c r="I37" s="22">
        <v>24</v>
      </c>
      <c r="J37" s="22">
        <v>2</v>
      </c>
      <c r="K37" s="22">
        <v>2</v>
      </c>
    </row>
    <row r="38" spans="3:11">
      <c r="D38" s="22">
        <v>213</v>
      </c>
      <c r="E38" s="22">
        <v>64</v>
      </c>
      <c r="F38" s="22">
        <v>96</v>
      </c>
      <c r="I38" s="22">
        <v>45</v>
      </c>
      <c r="J38" s="22">
        <v>1</v>
      </c>
      <c r="K38" s="22">
        <v>0</v>
      </c>
    </row>
    <row r="39" spans="3:11">
      <c r="D39" s="22">
        <v>173</v>
      </c>
      <c r="E39" s="22">
        <v>55</v>
      </c>
      <c r="F39" s="22">
        <v>19</v>
      </c>
      <c r="I39" s="22">
        <v>30</v>
      </c>
      <c r="J39" s="22">
        <v>16</v>
      </c>
      <c r="K39" s="22">
        <v>2</v>
      </c>
    </row>
    <row r="40" spans="3:11">
      <c r="D40" s="22">
        <v>220</v>
      </c>
      <c r="E40" s="22">
        <v>51</v>
      </c>
      <c r="F40" s="22">
        <v>31</v>
      </c>
      <c r="I40" s="22">
        <v>25</v>
      </c>
      <c r="J40" s="22">
        <v>3</v>
      </c>
      <c r="K40" s="22">
        <v>3</v>
      </c>
    </row>
    <row r="41" spans="3:11">
      <c r="D41" s="22"/>
      <c r="E41" s="22"/>
      <c r="F41" s="22">
        <v>34</v>
      </c>
      <c r="I41" s="22">
        <v>24</v>
      </c>
      <c r="J41" s="22">
        <v>0</v>
      </c>
      <c r="K41" s="22">
        <v>0</v>
      </c>
    </row>
    <row r="42" spans="3:11">
      <c r="D42" s="22"/>
      <c r="E42" s="22"/>
      <c r="F42" s="22">
        <v>15</v>
      </c>
      <c r="I42" s="22">
        <v>13</v>
      </c>
      <c r="J42" s="22">
        <v>0</v>
      </c>
      <c r="K42" s="22">
        <v>0</v>
      </c>
    </row>
    <row r="43" spans="3:11">
      <c r="D43" s="22"/>
      <c r="E43" s="22"/>
      <c r="F43" s="22">
        <v>34</v>
      </c>
      <c r="I43" s="22">
        <v>8</v>
      </c>
      <c r="J43" s="22">
        <v>16</v>
      </c>
      <c r="K43" s="22">
        <v>0</v>
      </c>
    </row>
    <row r="44" spans="3:11">
      <c r="D44" s="22"/>
      <c r="E44" s="22"/>
      <c r="F44" s="22">
        <v>43</v>
      </c>
      <c r="I44" s="22">
        <v>35</v>
      </c>
      <c r="J44" s="22">
        <v>12</v>
      </c>
      <c r="K44" s="22">
        <v>0</v>
      </c>
    </row>
    <row r="45" spans="3:11">
      <c r="D45" s="22"/>
      <c r="E45" s="22"/>
      <c r="F45" s="22">
        <v>18</v>
      </c>
      <c r="I45" s="22">
        <v>50</v>
      </c>
      <c r="J45" s="22">
        <v>0</v>
      </c>
      <c r="K45" s="22">
        <v>1</v>
      </c>
    </row>
    <row r="46" spans="3:11">
      <c r="D46" s="22"/>
      <c r="E46" s="22"/>
      <c r="F46" s="22">
        <v>10</v>
      </c>
      <c r="I46" s="22">
        <v>5</v>
      </c>
      <c r="J46" s="22">
        <v>0</v>
      </c>
      <c r="K46" s="22"/>
    </row>
    <row r="47" spans="3:11">
      <c r="D47" s="85"/>
      <c r="E47" s="85"/>
      <c r="F47" s="85">
        <v>24</v>
      </c>
      <c r="I47" s="22">
        <v>0</v>
      </c>
      <c r="J47" s="22">
        <v>3</v>
      </c>
      <c r="K47" s="22"/>
    </row>
    <row r="48" spans="3:11">
      <c r="C48" s="81" t="s">
        <v>121</v>
      </c>
      <c r="D48" s="86">
        <f t="shared" ref="D48:E48" si="0">AVERAGE(D6:D47)</f>
        <v>196</v>
      </c>
      <c r="E48" s="86">
        <f t="shared" si="0"/>
        <v>84.314285714285717</v>
      </c>
      <c r="F48" s="87">
        <f>AVERAGE(F6:F47)</f>
        <v>33.071428571428569</v>
      </c>
      <c r="G48" s="2"/>
      <c r="H48" s="81" t="s">
        <v>121</v>
      </c>
      <c r="I48" s="86">
        <f>AVERAGE(I6:I47)</f>
        <v>29.833333333333332</v>
      </c>
      <c r="J48" s="86">
        <f t="shared" ref="J48:K48" si="1">AVERAGE(J6:J47)</f>
        <v>3.7857142857142856</v>
      </c>
      <c r="K48" s="87">
        <f t="shared" si="1"/>
        <v>2.95</v>
      </c>
    </row>
    <row r="49" spans="3:11">
      <c r="C49" s="82" t="s">
        <v>122</v>
      </c>
      <c r="D49" s="78">
        <f t="shared" ref="D49:E49" si="2">STDEV(D6:D47)</f>
        <v>46.47959704189001</v>
      </c>
      <c r="E49" s="78">
        <f t="shared" si="2"/>
        <v>48.316220287364608</v>
      </c>
      <c r="F49" s="79">
        <f>STDEV(F6:F47)</f>
        <v>24.471379855981745</v>
      </c>
      <c r="G49" s="2"/>
      <c r="H49" s="82" t="s">
        <v>122</v>
      </c>
      <c r="I49" s="78">
        <f>STDEV(I6:I47)</f>
        <v>21.701878829157792</v>
      </c>
      <c r="J49" s="78">
        <f t="shared" ref="J49:K49" si="3">STDEV(J6:J47)</f>
        <v>5.3398443125460089</v>
      </c>
      <c r="K49" s="79">
        <f t="shared" si="3"/>
        <v>6.3121778922642653</v>
      </c>
    </row>
    <row r="50" spans="3:11">
      <c r="D50" s="2"/>
      <c r="E50" s="2"/>
      <c r="F50" s="2"/>
      <c r="G50" s="2"/>
      <c r="H50" s="2"/>
      <c r="I50" s="2"/>
      <c r="J50" s="2"/>
    </row>
    <row r="51" spans="3:11">
      <c r="D51" s="2"/>
      <c r="E51" s="2"/>
      <c r="F51" s="2"/>
      <c r="G51" s="2"/>
      <c r="H51" s="2"/>
      <c r="I51" s="2"/>
      <c r="J51" s="2"/>
    </row>
    <row r="52" spans="3:11">
      <c r="D52" s="2"/>
      <c r="E52" s="2"/>
      <c r="F52" s="2"/>
      <c r="G52" s="2"/>
      <c r="H52" s="2"/>
      <c r="I52" s="2"/>
      <c r="J52" s="2"/>
    </row>
  </sheetData>
  <mergeCells count="3">
    <mergeCell ref="D4:F4"/>
    <mergeCell ref="I4:K4"/>
    <mergeCell ref="D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9C975-E47C-FA4D-8CCF-60F3BC486746}">
  <dimension ref="B2:U48"/>
  <sheetViews>
    <sheetView topLeftCell="K22" workbookViewId="0">
      <selection activeCell="R46" sqref="R46:U47"/>
    </sheetView>
  </sheetViews>
  <sheetFormatPr baseColWidth="10" defaultRowHeight="16"/>
  <cols>
    <col min="2" max="2" width="18.664062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4" max="14" width="15.1640625" customWidth="1"/>
    <col min="15" max="15" width="19.33203125" customWidth="1"/>
    <col min="16" max="16" width="14.83203125" customWidth="1"/>
    <col min="19" max="19" width="15.1640625" customWidth="1"/>
    <col min="20" max="20" width="19.33203125" customWidth="1"/>
    <col min="21" max="21" width="14.83203125" customWidth="1"/>
  </cols>
  <sheetData>
    <row r="2" spans="2:21" ht="21">
      <c r="D2" s="119" t="s">
        <v>71</v>
      </c>
      <c r="E2" s="119"/>
      <c r="F2" s="119"/>
      <c r="G2" s="119"/>
      <c r="H2" s="119"/>
      <c r="I2" s="119"/>
      <c r="J2" s="119"/>
      <c r="K2" s="29"/>
      <c r="L2" s="29"/>
      <c r="M2" s="29"/>
      <c r="N2" s="119" t="s">
        <v>72</v>
      </c>
      <c r="O2" s="119"/>
      <c r="P2" s="119"/>
      <c r="Q2" s="119"/>
      <c r="R2" s="119"/>
      <c r="S2" s="119"/>
      <c r="T2" s="119"/>
      <c r="U2" s="119"/>
    </row>
    <row r="4" spans="2:21" ht="19">
      <c r="D4" s="116" t="s">
        <v>58</v>
      </c>
      <c r="E4" s="116"/>
      <c r="F4" s="116"/>
      <c r="I4" s="116" t="s">
        <v>38</v>
      </c>
      <c r="J4" s="116"/>
      <c r="N4" s="116" t="s">
        <v>37</v>
      </c>
      <c r="O4" s="116"/>
      <c r="P4" s="116"/>
      <c r="S4" s="116" t="s">
        <v>46</v>
      </c>
      <c r="T4" s="116"/>
      <c r="U4" s="116"/>
    </row>
    <row r="5" spans="2:21">
      <c r="B5" s="6" t="s">
        <v>2</v>
      </c>
      <c r="D5" s="15" t="s">
        <v>0</v>
      </c>
      <c r="E5" s="17" t="s">
        <v>1</v>
      </c>
      <c r="F5" s="18" t="s">
        <v>13</v>
      </c>
      <c r="I5" s="15" t="s">
        <v>0</v>
      </c>
      <c r="J5" s="17" t="s">
        <v>1</v>
      </c>
      <c r="N5" s="15" t="s">
        <v>0</v>
      </c>
      <c r="O5" s="17" t="s">
        <v>1</v>
      </c>
      <c r="P5" s="18" t="s">
        <v>13</v>
      </c>
      <c r="S5" s="15" t="s">
        <v>0</v>
      </c>
      <c r="T5" s="17" t="s">
        <v>1</v>
      </c>
      <c r="U5" s="18" t="s">
        <v>13</v>
      </c>
    </row>
    <row r="6" spans="2:21">
      <c r="B6" t="s">
        <v>39</v>
      </c>
      <c r="D6" s="23">
        <v>0.151</v>
      </c>
      <c r="E6" s="23">
        <v>0.30599999999999999</v>
      </c>
      <c r="F6" s="23">
        <v>0.51500000000000001</v>
      </c>
      <c r="G6" s="14"/>
      <c r="H6" s="14"/>
      <c r="I6" s="23">
        <v>0.13100000000000001</v>
      </c>
      <c r="J6" s="23">
        <v>0.25600000000000001</v>
      </c>
      <c r="K6" s="14"/>
      <c r="L6" s="14"/>
      <c r="M6" s="14"/>
      <c r="N6" s="23">
        <v>0.19700000000000001</v>
      </c>
      <c r="O6" s="23">
        <v>0.21099999999999999</v>
      </c>
      <c r="P6" s="23">
        <v>0.622</v>
      </c>
      <c r="Q6" s="14"/>
      <c r="R6" s="14"/>
      <c r="S6" s="23">
        <v>0.36121328000000003</v>
      </c>
      <c r="T6" s="23">
        <v>0.20897489999999999</v>
      </c>
      <c r="U6" s="23">
        <v>0.57590545999999998</v>
      </c>
    </row>
    <row r="7" spans="2:21">
      <c r="B7" t="s">
        <v>40</v>
      </c>
      <c r="D7" s="23">
        <v>0.191</v>
      </c>
      <c r="E7" s="23">
        <v>0.245</v>
      </c>
      <c r="F7" s="23">
        <v>0.65700000000000003</v>
      </c>
      <c r="G7" s="14"/>
      <c r="H7" s="14"/>
      <c r="I7" s="23">
        <v>0.13600000000000001</v>
      </c>
      <c r="J7" s="23">
        <v>0.20100000000000001</v>
      </c>
      <c r="K7" s="14"/>
      <c r="L7" s="14"/>
      <c r="M7" s="14"/>
      <c r="N7" s="23">
        <v>0.23200000000000001</v>
      </c>
      <c r="O7" s="23">
        <v>0.33200000000000002</v>
      </c>
      <c r="P7" s="23">
        <v>0.29099999999999998</v>
      </c>
      <c r="Q7" s="14"/>
      <c r="R7" s="14"/>
      <c r="S7" s="23">
        <v>0.26615667999999998</v>
      </c>
      <c r="T7" s="23">
        <v>0.17104665999999999</v>
      </c>
      <c r="U7" s="23">
        <v>0.29696948000000001</v>
      </c>
    </row>
    <row r="8" spans="2:21">
      <c r="B8" t="s">
        <v>48</v>
      </c>
      <c r="D8" s="23">
        <v>0.1</v>
      </c>
      <c r="E8" s="23">
        <v>0.17100000000000001</v>
      </c>
      <c r="F8" s="23">
        <v>0.53400000000000003</v>
      </c>
      <c r="G8" s="14"/>
      <c r="H8" s="14"/>
      <c r="I8" s="23">
        <v>0.11</v>
      </c>
      <c r="J8" s="23">
        <v>0.185</v>
      </c>
      <c r="K8" s="14"/>
      <c r="L8" s="14"/>
      <c r="M8" s="14"/>
      <c r="N8" s="23">
        <v>0.51</v>
      </c>
      <c r="O8" s="23">
        <v>0.28599999999999998</v>
      </c>
      <c r="P8" s="23">
        <v>0.58099999999999996</v>
      </c>
      <c r="Q8" s="14"/>
      <c r="R8" s="14"/>
      <c r="S8" s="23">
        <v>0.31413025</v>
      </c>
      <c r="T8" s="23">
        <v>0.32823646000000001</v>
      </c>
      <c r="U8" s="23">
        <v>0.64427246999999999</v>
      </c>
    </row>
    <row r="9" spans="2:21">
      <c r="D9" s="23">
        <v>9.4E-2</v>
      </c>
      <c r="E9" s="23">
        <v>0.23899999999999999</v>
      </c>
      <c r="F9" s="23">
        <v>0.57699999999999996</v>
      </c>
      <c r="G9" s="14"/>
      <c r="H9" s="14"/>
      <c r="I9" s="23">
        <v>0.14699999999999999</v>
      </c>
      <c r="J9" s="23">
        <v>0.22</v>
      </c>
      <c r="K9" s="14"/>
      <c r="L9" s="14"/>
      <c r="M9" s="14"/>
      <c r="N9" s="23">
        <v>0.47299999999999998</v>
      </c>
      <c r="O9" s="23">
        <v>0.36699999999999999</v>
      </c>
      <c r="P9" s="23">
        <v>0.35</v>
      </c>
      <c r="Q9" s="14"/>
      <c r="R9" s="14"/>
      <c r="S9" s="23">
        <v>0.38193621999999999</v>
      </c>
      <c r="T9" s="23">
        <v>0.42150305999999998</v>
      </c>
      <c r="U9" s="23">
        <v>0.89631404000000003</v>
      </c>
    </row>
    <row r="10" spans="2:21">
      <c r="D10" s="23">
        <v>0.18099999999999999</v>
      </c>
      <c r="E10" s="23">
        <v>0.156</v>
      </c>
      <c r="F10" s="23">
        <v>0.69299999999999995</v>
      </c>
      <c r="G10" s="14"/>
      <c r="H10" s="14"/>
      <c r="I10" s="23">
        <v>0.151</v>
      </c>
      <c r="J10" s="23">
        <v>0.14199999999999999</v>
      </c>
      <c r="K10" s="14"/>
      <c r="L10" s="14"/>
      <c r="M10" s="14"/>
      <c r="N10" s="23">
        <v>0.45200000000000001</v>
      </c>
      <c r="O10" s="23">
        <v>0.22800000000000001</v>
      </c>
      <c r="P10" s="23">
        <v>0.64500000000000002</v>
      </c>
      <c r="Q10" s="14"/>
      <c r="R10" s="14"/>
      <c r="S10" s="23">
        <v>0.31325752000000001</v>
      </c>
      <c r="T10" s="23">
        <v>0.32563607</v>
      </c>
      <c r="U10" s="23">
        <v>0.87421075999999998</v>
      </c>
    </row>
    <row r="11" spans="2:21">
      <c r="D11" s="23">
        <v>0.13700000000000001</v>
      </c>
      <c r="E11" s="23">
        <v>0.11799999999999999</v>
      </c>
      <c r="F11" s="23">
        <v>0.68899999999999995</v>
      </c>
      <c r="G11" s="14"/>
      <c r="H11" s="14"/>
      <c r="I11" s="23">
        <v>0.19</v>
      </c>
      <c r="J11" s="23">
        <v>0.17599999999999999</v>
      </c>
      <c r="K11" s="14"/>
      <c r="L11" s="14"/>
      <c r="M11" s="14"/>
      <c r="N11" s="23">
        <v>0.373</v>
      </c>
      <c r="O11" s="23">
        <v>0.25600000000000001</v>
      </c>
      <c r="P11" s="23">
        <v>0.75600000000000001</v>
      </c>
      <c r="Q11" s="14"/>
      <c r="R11" s="14"/>
      <c r="S11" s="23">
        <v>0.24212982</v>
      </c>
      <c r="T11" s="23">
        <v>0.31583118999999998</v>
      </c>
      <c r="U11" s="23">
        <v>0.41038908000000002</v>
      </c>
    </row>
    <row r="12" spans="2:21">
      <c r="D12" s="23">
        <v>0.108</v>
      </c>
      <c r="E12" s="23">
        <v>0.14000000000000001</v>
      </c>
      <c r="F12" s="23">
        <v>0.67800000000000005</v>
      </c>
      <c r="G12" s="14"/>
      <c r="H12" s="14"/>
      <c r="I12" s="23">
        <v>0.10199999999999999</v>
      </c>
      <c r="J12" s="23">
        <v>0.14799999999999999</v>
      </c>
      <c r="K12" s="14"/>
      <c r="L12" s="14"/>
      <c r="M12" s="14"/>
      <c r="N12" s="23">
        <v>0.498</v>
      </c>
      <c r="O12" s="23">
        <v>0.41</v>
      </c>
      <c r="P12" s="23">
        <v>0.34399999999999997</v>
      </c>
      <c r="Q12" s="14"/>
      <c r="R12" s="14"/>
      <c r="S12" s="23">
        <v>0.25045640000000002</v>
      </c>
      <c r="T12" s="23">
        <v>0.19813697999999999</v>
      </c>
      <c r="U12" s="23">
        <v>0.48085777000000002</v>
      </c>
    </row>
    <row r="13" spans="2:21">
      <c r="D13" s="23">
        <v>0.128</v>
      </c>
      <c r="E13" s="23">
        <v>0.183</v>
      </c>
      <c r="F13" s="23">
        <v>0.72399999999999998</v>
      </c>
      <c r="G13" s="14"/>
      <c r="H13" s="14"/>
      <c r="I13" s="23">
        <v>0.13800000000000001</v>
      </c>
      <c r="J13" s="23">
        <v>0.14599999999999999</v>
      </c>
      <c r="K13" s="14"/>
      <c r="L13" s="14"/>
      <c r="M13" s="14"/>
      <c r="N13" s="23">
        <v>0.32500000000000001</v>
      </c>
      <c r="O13" s="23">
        <v>0.38700000000000001</v>
      </c>
      <c r="P13" s="23">
        <v>0.54</v>
      </c>
      <c r="Q13" s="14"/>
      <c r="R13" s="14"/>
      <c r="S13" s="23">
        <v>0.25929058999999999</v>
      </c>
      <c r="T13" s="23">
        <v>0.31880560000000002</v>
      </c>
      <c r="U13" s="23">
        <v>0.6390806</v>
      </c>
    </row>
    <row r="14" spans="2:21">
      <c r="D14" s="23">
        <v>0.16700000000000001</v>
      </c>
      <c r="E14" s="23">
        <v>0.16300000000000001</v>
      </c>
      <c r="F14" s="23">
        <v>0.45700000000000002</v>
      </c>
      <c r="G14" s="14"/>
      <c r="H14" s="14"/>
      <c r="I14" s="23">
        <v>0.13200000000000001</v>
      </c>
      <c r="J14" s="23">
        <v>0.158</v>
      </c>
      <c r="K14" s="14"/>
      <c r="L14" s="14"/>
      <c r="M14" s="14"/>
      <c r="N14" s="23">
        <v>0.48299999999999998</v>
      </c>
      <c r="O14" s="23">
        <v>0.47199999999999998</v>
      </c>
      <c r="P14" s="23">
        <v>0.51600000000000001</v>
      </c>
      <c r="Q14" s="14"/>
      <c r="R14" s="14"/>
      <c r="S14" s="23">
        <v>0.26327131999999998</v>
      </c>
      <c r="T14" s="23">
        <v>0.48716282</v>
      </c>
      <c r="U14" s="23">
        <v>0.45366948000000001</v>
      </c>
    </row>
    <row r="15" spans="2:21">
      <c r="D15" s="23">
        <v>0.32200000000000001</v>
      </c>
      <c r="E15" s="23">
        <v>0.23400000000000001</v>
      </c>
      <c r="F15" s="23">
        <v>0.59399999999999997</v>
      </c>
      <c r="G15" s="14"/>
      <c r="H15" s="14"/>
      <c r="I15" s="23">
        <v>0.16800000000000001</v>
      </c>
      <c r="J15" s="23">
        <v>0.247</v>
      </c>
      <c r="K15" s="14"/>
      <c r="L15" s="14"/>
      <c r="M15" s="14"/>
      <c r="N15" s="23">
        <v>0.35</v>
      </c>
      <c r="O15" s="23">
        <v>0.40200000000000002</v>
      </c>
      <c r="P15" s="23">
        <v>0.44900000000000001</v>
      </c>
      <c r="Q15" s="14"/>
      <c r="R15" s="14"/>
      <c r="S15" s="23">
        <v>0.24115913</v>
      </c>
      <c r="T15" s="23">
        <v>0.30933913000000002</v>
      </c>
      <c r="U15" s="23">
        <v>0.61325485000000002</v>
      </c>
    </row>
    <row r="16" spans="2:21">
      <c r="D16" s="23">
        <v>0.121</v>
      </c>
      <c r="E16" s="23">
        <v>0.16600000000000001</v>
      </c>
      <c r="F16" s="23">
        <v>0.77500000000000002</v>
      </c>
      <c r="G16" s="14"/>
      <c r="H16" s="14"/>
      <c r="I16" s="23">
        <v>0.17499999999999999</v>
      </c>
      <c r="J16" s="23">
        <v>0.17499999999999999</v>
      </c>
      <c r="K16" s="14"/>
      <c r="L16" s="14"/>
      <c r="M16" s="14"/>
      <c r="N16" s="23">
        <v>0.45</v>
      </c>
      <c r="O16" s="23">
        <v>0.38100000000000001</v>
      </c>
      <c r="P16" s="23">
        <v>0.68700000000000006</v>
      </c>
      <c r="Q16" s="14"/>
      <c r="R16" s="14"/>
      <c r="S16" s="23">
        <v>0.22552119000000001</v>
      </c>
      <c r="T16" s="23">
        <v>0.28068144</v>
      </c>
      <c r="U16" s="23">
        <v>0.43800483000000001</v>
      </c>
    </row>
    <row r="17" spans="3:21">
      <c r="D17" s="23">
        <v>0.14399999999999999</v>
      </c>
      <c r="E17" s="23">
        <v>0.14499999999999999</v>
      </c>
      <c r="F17" s="23">
        <v>0.59</v>
      </c>
      <c r="G17" s="14"/>
      <c r="H17" s="14"/>
      <c r="I17" s="23">
        <v>0.16500000000000001</v>
      </c>
      <c r="J17" s="23">
        <v>0.26600000000000001</v>
      </c>
      <c r="K17" s="14"/>
      <c r="L17" s="14"/>
      <c r="M17" s="14"/>
      <c r="N17" s="23">
        <v>0.30499999999999999</v>
      </c>
      <c r="O17" s="23">
        <v>0.48299999999999998</v>
      </c>
      <c r="P17" s="23">
        <v>0.49</v>
      </c>
      <c r="Q17" s="14"/>
      <c r="R17" s="14"/>
      <c r="S17" s="23">
        <v>0.41397796999999997</v>
      </c>
      <c r="T17" s="23">
        <v>0.32483457999999998</v>
      </c>
      <c r="U17" s="23">
        <v>0.50152728000000002</v>
      </c>
    </row>
    <row r="18" spans="3:21">
      <c r="D18" s="23">
        <v>0.16400000000000001</v>
      </c>
      <c r="E18" s="23">
        <v>0.20799999999999999</v>
      </c>
      <c r="F18" s="23">
        <v>0.48699999999999999</v>
      </c>
      <c r="G18" s="14"/>
      <c r="H18" s="14"/>
      <c r="I18" s="23">
        <v>0.13300000000000001</v>
      </c>
      <c r="J18" s="23">
        <v>0.17299999999999999</v>
      </c>
      <c r="K18" s="14"/>
      <c r="L18" s="14"/>
      <c r="M18" s="14"/>
      <c r="N18" s="23">
        <v>0.34100000000000003</v>
      </c>
      <c r="O18" s="23">
        <v>0.26200000000000001</v>
      </c>
      <c r="P18" s="23">
        <v>0.55200000000000005</v>
      </c>
      <c r="Q18" s="14"/>
      <c r="R18" s="14"/>
      <c r="S18" s="23">
        <v>0.29109190000000001</v>
      </c>
      <c r="T18" s="23">
        <v>0.28139387999999999</v>
      </c>
      <c r="U18" s="23">
        <v>0.71669145000000001</v>
      </c>
    </row>
    <row r="19" spans="3:21">
      <c r="D19" s="23">
        <v>0.151</v>
      </c>
      <c r="E19" s="23">
        <v>0.17799999999999999</v>
      </c>
      <c r="F19" s="23">
        <v>0.25800000000000001</v>
      </c>
      <c r="G19" s="14"/>
      <c r="H19" s="14"/>
      <c r="I19" s="23">
        <v>0.112</v>
      </c>
      <c r="J19" s="23">
        <v>0.19400000000000001</v>
      </c>
      <c r="K19" s="14"/>
      <c r="L19" s="14"/>
      <c r="M19" s="14"/>
      <c r="N19" s="23">
        <v>0.48299999999999998</v>
      </c>
      <c r="O19" s="23">
        <v>0.41199999999999998</v>
      </c>
      <c r="P19" s="23">
        <v>0.308</v>
      </c>
      <c r="Q19" s="14"/>
      <c r="R19" s="14"/>
      <c r="S19" s="23">
        <v>0.47231746000000002</v>
      </c>
      <c r="T19" s="23">
        <v>0.27257749999999997</v>
      </c>
      <c r="U19" s="23">
        <v>0.63483270999999997</v>
      </c>
    </row>
    <row r="20" spans="3:21">
      <c r="D20" s="23">
        <v>0.13800000000000001</v>
      </c>
      <c r="E20" s="23">
        <v>0.29699999999999999</v>
      </c>
      <c r="F20" s="23">
        <v>0.56100000000000005</v>
      </c>
      <c r="G20" s="14"/>
      <c r="H20" s="14"/>
      <c r="I20" s="23">
        <v>9.6000000000000002E-2</v>
      </c>
      <c r="J20" s="23">
        <v>0.25900000000000001</v>
      </c>
      <c r="K20" s="14"/>
      <c r="L20" s="14"/>
      <c r="M20" s="14"/>
      <c r="N20" s="23">
        <v>0.35</v>
      </c>
      <c r="O20" s="23">
        <v>0.25800000000000001</v>
      </c>
      <c r="P20" s="23">
        <v>0.26100000000000001</v>
      </c>
      <c r="Q20" s="14"/>
      <c r="R20" s="14"/>
      <c r="S20" s="23">
        <v>0.29691604999999999</v>
      </c>
      <c r="T20" s="23">
        <v>0.35408002</v>
      </c>
      <c r="U20" s="23">
        <v>0.51044162000000004</v>
      </c>
    </row>
    <row r="21" spans="3:21">
      <c r="D21" s="23">
        <v>0.14000000000000001</v>
      </c>
      <c r="E21" s="23">
        <v>0.39400000000000002</v>
      </c>
      <c r="F21" s="23">
        <v>0.68899999999999995</v>
      </c>
      <c r="G21" s="14"/>
      <c r="H21" s="14"/>
      <c r="I21" s="23">
        <v>0.184</v>
      </c>
      <c r="J21" s="23">
        <v>0.16600000000000001</v>
      </c>
      <c r="K21" s="14"/>
      <c r="L21" s="14"/>
      <c r="M21" s="14"/>
      <c r="N21" s="23">
        <v>0.27400000000000002</v>
      </c>
      <c r="O21" s="23">
        <v>0.41099999999999998</v>
      </c>
      <c r="P21" s="23">
        <v>0.99299999999999999</v>
      </c>
      <c r="Q21" s="14"/>
      <c r="R21" s="14"/>
      <c r="S21" s="23">
        <v>0.20335557000000001</v>
      </c>
      <c r="T21" s="23">
        <v>0.29034384000000002</v>
      </c>
      <c r="U21" s="23">
        <v>0.34612746999999999</v>
      </c>
    </row>
    <row r="22" spans="3:21">
      <c r="D22" s="23">
        <v>8.5000000000000006E-2</v>
      </c>
      <c r="E22" s="23">
        <v>0.13900000000000001</v>
      </c>
      <c r="F22" s="23">
        <v>0.58599999999999997</v>
      </c>
      <c r="G22" s="14"/>
      <c r="H22" s="14"/>
      <c r="I22" s="23">
        <v>0.184</v>
      </c>
      <c r="J22" s="23">
        <v>0.25700000000000001</v>
      </c>
      <c r="K22" s="14"/>
      <c r="L22" s="14"/>
      <c r="M22" s="14"/>
      <c r="N22" s="23">
        <v>0.45100000000000001</v>
      </c>
      <c r="O22" s="23">
        <v>0.311</v>
      </c>
      <c r="P22" s="23">
        <v>0.42899999999999999</v>
      </c>
      <c r="Q22" s="14"/>
      <c r="R22" s="14"/>
      <c r="S22" s="23">
        <v>0.36811498999999998</v>
      </c>
      <c r="T22" s="23">
        <v>0.27927438999999998</v>
      </c>
      <c r="U22" s="23">
        <v>0.94339706999999995</v>
      </c>
    </row>
    <row r="23" spans="3:21">
      <c r="D23" s="23">
        <v>0.10299999999999999</v>
      </c>
      <c r="E23" s="23">
        <v>0.218</v>
      </c>
      <c r="F23" s="23">
        <v>0.60199999999999998</v>
      </c>
      <c r="G23" s="14"/>
      <c r="H23" s="14"/>
      <c r="I23" s="23">
        <v>0.14000000000000001</v>
      </c>
      <c r="J23" s="23">
        <v>0.19800000000000001</v>
      </c>
      <c r="K23" s="14"/>
      <c r="L23" s="14"/>
      <c r="M23" s="14"/>
      <c r="N23" s="23">
        <v>0.36</v>
      </c>
      <c r="O23" s="23">
        <v>0.38900000000000001</v>
      </c>
      <c r="P23" s="23">
        <v>0.60499999999999998</v>
      </c>
      <c r="Q23" s="14"/>
      <c r="R23" s="14"/>
      <c r="S23" s="23">
        <v>0.26619229999999999</v>
      </c>
      <c r="T23" s="23">
        <v>0.24000141999999999</v>
      </c>
      <c r="U23" s="23">
        <v>0.49920295999999997</v>
      </c>
    </row>
    <row r="24" spans="3:21">
      <c r="D24" s="23">
        <v>0.13400000000000001</v>
      </c>
      <c r="E24" s="23">
        <v>0.153</v>
      </c>
      <c r="F24" s="23">
        <v>0.65400000000000003</v>
      </c>
      <c r="G24" s="14"/>
      <c r="H24" s="14"/>
      <c r="I24" s="23">
        <v>0.13500000000000001</v>
      </c>
      <c r="J24" s="23">
        <v>0.24399999999999999</v>
      </c>
      <c r="K24" s="14"/>
      <c r="L24" s="14"/>
      <c r="M24" s="14"/>
      <c r="N24" s="23">
        <v>0.51900000000000002</v>
      </c>
      <c r="O24" s="23">
        <v>0.38500000000000001</v>
      </c>
      <c r="P24" s="23">
        <v>0.42199999999999999</v>
      </c>
      <c r="Q24" s="14"/>
      <c r="R24" s="14"/>
      <c r="S24" s="23">
        <v>0.26238968000000001</v>
      </c>
      <c r="T24" s="23">
        <v>0.2102929</v>
      </c>
      <c r="U24" s="23">
        <v>0.53417460000000005</v>
      </c>
    </row>
    <row r="25" spans="3:21">
      <c r="D25" s="23">
        <v>0.14099999999999999</v>
      </c>
      <c r="E25" s="23">
        <v>0.253</v>
      </c>
      <c r="F25" s="23">
        <v>0.41399999999999998</v>
      </c>
      <c r="G25" s="14"/>
      <c r="H25" s="14"/>
      <c r="I25" s="23">
        <v>0.155</v>
      </c>
      <c r="J25" s="23">
        <v>0.154</v>
      </c>
      <c r="K25" s="14"/>
      <c r="L25" s="14"/>
      <c r="M25" s="14"/>
      <c r="N25" s="23">
        <v>0.28399999999999997</v>
      </c>
      <c r="O25" s="23">
        <v>0.34799999999999998</v>
      </c>
      <c r="P25" s="23">
        <v>0.40200000000000002</v>
      </c>
      <c r="Q25" s="14"/>
      <c r="R25" s="14"/>
      <c r="S25" s="23">
        <v>0.33308991999999998</v>
      </c>
      <c r="T25" s="23">
        <v>0.40994381000000002</v>
      </c>
      <c r="U25" s="23">
        <v>0.59268330000000002</v>
      </c>
    </row>
    <row r="26" spans="3:21">
      <c r="C26" s="88" t="s">
        <v>121</v>
      </c>
      <c r="D26" s="76">
        <f>AVERAGE(D6:D25)</f>
        <v>0.14499999999999999</v>
      </c>
      <c r="E26" s="76">
        <f t="shared" ref="E26:F26" si="0">AVERAGE(E6:E25)</f>
        <v>0.20529999999999998</v>
      </c>
      <c r="F26" s="77">
        <f t="shared" si="0"/>
        <v>0.58670000000000011</v>
      </c>
      <c r="G26" s="14"/>
      <c r="H26" s="88" t="s">
        <v>121</v>
      </c>
      <c r="I26" s="76">
        <f>AVERAGE(I6:I25)</f>
        <v>0.14420000000000005</v>
      </c>
      <c r="J26" s="77">
        <f>AVERAGE(J6:J25)</f>
        <v>0.19824999999999995</v>
      </c>
      <c r="K26" s="14"/>
      <c r="L26" s="14"/>
      <c r="M26" s="14"/>
      <c r="N26" s="23">
        <v>0.249</v>
      </c>
      <c r="O26" s="23">
        <v>0.42299999999999999</v>
      </c>
      <c r="P26" s="23">
        <v>0.45500000000000002</v>
      </c>
      <c r="Q26" s="14"/>
      <c r="R26" s="14"/>
      <c r="S26" s="23">
        <v>0.41561657000000002</v>
      </c>
      <c r="T26" s="23">
        <v>0.40694268</v>
      </c>
      <c r="U26" s="23">
        <v>0.71110775000000004</v>
      </c>
    </row>
    <row r="27" spans="3:21">
      <c r="C27" s="89" t="s">
        <v>122</v>
      </c>
      <c r="D27" s="78">
        <f>STDEV(D6:D25)</f>
        <v>5.0345124679032925E-2</v>
      </c>
      <c r="E27" s="78">
        <f t="shared" ref="E27:F27" si="1">STDEV(E6:E25)</f>
        <v>6.9195451630261071E-2</v>
      </c>
      <c r="F27" s="79">
        <f t="shared" si="1"/>
        <v>0.12094979384678092</v>
      </c>
      <c r="G27" s="14"/>
      <c r="H27" s="89" t="s">
        <v>122</v>
      </c>
      <c r="I27" s="78">
        <f>STDEV(I6:I25)</f>
        <v>2.7483200610363096E-2</v>
      </c>
      <c r="J27" s="79">
        <f>STDEV(J6:J25)</f>
        <v>4.2871748764253662E-2</v>
      </c>
      <c r="K27" s="14"/>
      <c r="L27" s="14"/>
      <c r="M27" s="14"/>
      <c r="N27" s="23">
        <v>0.307</v>
      </c>
      <c r="O27" s="23">
        <v>0.40300000000000002</v>
      </c>
      <c r="P27" s="23">
        <v>0.55000000000000004</v>
      </c>
      <c r="Q27" s="14"/>
      <c r="R27" s="14"/>
      <c r="S27" s="23">
        <v>0.16207888000000001</v>
      </c>
      <c r="T27" s="23">
        <v>0.33186096999999998</v>
      </c>
      <c r="U27" s="23">
        <v>0.42091529999999999</v>
      </c>
    </row>
    <row r="28" spans="3:2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3">
        <v>0.32200000000000001</v>
      </c>
      <c r="O28" s="23">
        <v>0.33</v>
      </c>
      <c r="P28" s="23">
        <v>0.80400000000000005</v>
      </c>
      <c r="Q28" s="14"/>
      <c r="R28" s="14"/>
      <c r="S28" s="23">
        <v>0.42521661999999999</v>
      </c>
      <c r="T28" s="23">
        <v>0.35335867999999998</v>
      </c>
      <c r="U28" s="23">
        <v>0.81146306999999995</v>
      </c>
    </row>
    <row r="29" spans="3:2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3">
        <v>0.35399999999999998</v>
      </c>
      <c r="O29" s="23">
        <v>0.186</v>
      </c>
      <c r="P29" s="23">
        <v>0.57399999999999995</v>
      </c>
      <c r="Q29" s="14"/>
      <c r="R29" s="14"/>
      <c r="S29" s="23">
        <v>0.24501518</v>
      </c>
      <c r="T29" s="23">
        <v>0.37726977</v>
      </c>
      <c r="U29" s="23">
        <v>0.86644522000000002</v>
      </c>
    </row>
    <row r="30" spans="3:2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3">
        <v>0.34399999999999997</v>
      </c>
      <c r="O30" s="23">
        <v>0.26500000000000001</v>
      </c>
      <c r="P30" s="23">
        <v>0.56399999999999995</v>
      </c>
      <c r="Q30" s="14"/>
      <c r="R30" s="14"/>
      <c r="S30" s="23">
        <v>0.27775156000000001</v>
      </c>
      <c r="T30" s="23">
        <v>0.32877077999999998</v>
      </c>
      <c r="U30" s="23">
        <v>0.39748510999999997</v>
      </c>
    </row>
    <row r="31" spans="3:2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3">
        <v>0.217</v>
      </c>
      <c r="O31" s="23">
        <v>0.29599999999999999</v>
      </c>
      <c r="P31" s="23">
        <v>0.64800000000000002</v>
      </c>
      <c r="Q31" s="14"/>
      <c r="R31" s="14"/>
      <c r="S31" s="23">
        <v>0.26458933000000001</v>
      </c>
      <c r="T31" s="23">
        <v>0.50063674000000002</v>
      </c>
      <c r="U31" s="23">
        <v>0.49058249999999998</v>
      </c>
    </row>
    <row r="32" spans="3:2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3">
        <v>0.42299999999999999</v>
      </c>
      <c r="O32" s="23">
        <v>0.38600000000000001</v>
      </c>
      <c r="P32" s="23">
        <v>0.63500000000000001</v>
      </c>
      <c r="Q32" s="14"/>
      <c r="R32" s="14"/>
      <c r="S32" s="23">
        <v>0.28914160999999999</v>
      </c>
      <c r="T32" s="23">
        <v>0.25890765999999998</v>
      </c>
      <c r="U32" s="23">
        <v>0.56659037999999995</v>
      </c>
    </row>
    <row r="33" spans="4:2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3">
        <v>0.27400000000000002</v>
      </c>
      <c r="O33" s="23">
        <v>0.57599999999999996</v>
      </c>
      <c r="P33" s="23">
        <v>0.503</v>
      </c>
      <c r="Q33" s="14"/>
      <c r="R33" s="14"/>
      <c r="S33" s="23">
        <v>0.37842747999999998</v>
      </c>
      <c r="T33" s="23">
        <v>0.20905504</v>
      </c>
      <c r="U33" s="23">
        <v>0.20871664000000001</v>
      </c>
    </row>
    <row r="34" spans="4:2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3">
        <v>0.20699999999999999</v>
      </c>
      <c r="O34" s="23">
        <v>0.39</v>
      </c>
      <c r="P34" s="23">
        <v>0.53800000000000003</v>
      </c>
      <c r="Q34" s="14"/>
      <c r="R34" s="14"/>
      <c r="S34" s="23">
        <v>0.24474802000000001</v>
      </c>
      <c r="T34" s="23">
        <v>0.27630887999999998</v>
      </c>
      <c r="U34" s="23">
        <v>0.65913564000000002</v>
      </c>
    </row>
    <row r="35" spans="4:2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3">
        <v>0.35699999999999998</v>
      </c>
      <c r="O35" s="23">
        <v>0.30199999999999999</v>
      </c>
      <c r="P35" s="23">
        <v>0.80300000000000005</v>
      </c>
      <c r="Q35" s="14"/>
      <c r="R35" s="14"/>
      <c r="S35" s="23">
        <v>0.28161650999999999</v>
      </c>
      <c r="T35" s="23">
        <v>0.21721241999999999</v>
      </c>
      <c r="U35" s="23">
        <v>0.36204148000000003</v>
      </c>
    </row>
    <row r="36" spans="4:21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3">
        <v>0.112</v>
      </c>
      <c r="O36" s="23">
        <v>0.41699999999999998</v>
      </c>
      <c r="P36" s="23">
        <v>1</v>
      </c>
      <c r="Q36" s="14"/>
      <c r="R36" s="14"/>
      <c r="S36" s="23">
        <v>0.20515446000000001</v>
      </c>
      <c r="T36" s="23">
        <v>0.21005245</v>
      </c>
      <c r="U36" s="23">
        <v>0.54211825000000002</v>
      </c>
    </row>
    <row r="37" spans="4:21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3">
        <v>0.13900000000000001</v>
      </c>
      <c r="O37" s="23">
        <v>0.34</v>
      </c>
      <c r="P37" s="23">
        <v>0.68200000000000005</v>
      </c>
      <c r="Q37" s="14"/>
      <c r="R37" s="14"/>
      <c r="S37" s="23">
        <v>0.28765439999999998</v>
      </c>
      <c r="T37" s="23">
        <v>0.36666339999999997</v>
      </c>
      <c r="U37" s="23">
        <v>0.17963149</v>
      </c>
    </row>
    <row r="38" spans="4:21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3">
        <v>0.186</v>
      </c>
      <c r="O38" s="23">
        <v>0.27</v>
      </c>
      <c r="P38" s="23">
        <v>0.67800000000000005</v>
      </c>
      <c r="Q38" s="14"/>
      <c r="R38" s="14"/>
      <c r="S38" s="23">
        <v>0.30068305000000001</v>
      </c>
      <c r="T38" s="23">
        <v>0.37816031999999999</v>
      </c>
      <c r="U38" s="23">
        <v>0.70924651000000005</v>
      </c>
    </row>
    <row r="39" spans="4:21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3">
        <v>0.17799999999999999</v>
      </c>
      <c r="O39" s="23">
        <v>0.39100000000000001</v>
      </c>
      <c r="P39" s="23">
        <v>0.45900000000000002</v>
      </c>
      <c r="Q39" s="14"/>
      <c r="R39" s="14"/>
      <c r="S39" s="23">
        <v>0.39302347999999998</v>
      </c>
      <c r="T39" s="23">
        <v>0.38538262000000001</v>
      </c>
      <c r="U39" s="23">
        <v>0.79577169999999997</v>
      </c>
    </row>
    <row r="40" spans="4:21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3">
        <v>0.313</v>
      </c>
      <c r="O40" s="23">
        <v>0.57399999999999995</v>
      </c>
      <c r="P40" s="23">
        <v>0.67200000000000004</v>
      </c>
      <c r="Q40" s="14"/>
      <c r="R40" s="14"/>
      <c r="S40" s="23">
        <v>0.24652911</v>
      </c>
      <c r="T40" s="23">
        <v>0.43817402999999999</v>
      </c>
      <c r="U40" s="23">
        <v>0.45439973</v>
      </c>
    </row>
    <row r="41" spans="4:21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3">
        <v>0.21099999999999999</v>
      </c>
      <c r="O41" s="23">
        <v>0.39600000000000002</v>
      </c>
      <c r="P41" s="23">
        <v>0.71299999999999997</v>
      </c>
      <c r="Q41" s="14"/>
      <c r="R41" s="14"/>
      <c r="S41" s="23">
        <v>0.28161650999999999</v>
      </c>
      <c r="T41" s="23">
        <v>0.23632348</v>
      </c>
      <c r="U41" s="23">
        <v>0.13971734</v>
      </c>
    </row>
    <row r="42" spans="4:2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3">
        <v>0.217</v>
      </c>
      <c r="O42" s="23">
        <v>0.42899999999999999</v>
      </c>
      <c r="P42" s="23">
        <v>0.54100000000000004</v>
      </c>
      <c r="Q42" s="14"/>
      <c r="R42" s="14"/>
      <c r="S42" s="23">
        <v>0.23490752000000001</v>
      </c>
      <c r="T42" s="23">
        <v>0.19004193999999999</v>
      </c>
      <c r="U42" s="23">
        <v>0.21153074999999999</v>
      </c>
    </row>
    <row r="43" spans="4:21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3">
        <v>0.313</v>
      </c>
      <c r="O43" s="23">
        <v>0.27100000000000002</v>
      </c>
      <c r="P43" s="23">
        <v>0.58099999999999996</v>
      </c>
      <c r="Q43" s="14"/>
      <c r="R43" s="14"/>
      <c r="S43" s="23">
        <v>0.31649019</v>
      </c>
      <c r="T43" s="23">
        <v>0.2817501</v>
      </c>
      <c r="U43" s="23">
        <v>0.64019378000000005</v>
      </c>
    </row>
    <row r="44" spans="4:21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3">
        <v>0.54100000000000004</v>
      </c>
      <c r="O44" s="23">
        <v>0.34499999999999997</v>
      </c>
      <c r="P44" s="23">
        <v>0.43099999999999999</v>
      </c>
      <c r="Q44" s="14"/>
      <c r="R44" s="14"/>
      <c r="S44" s="23">
        <v>0.25408982000000002</v>
      </c>
      <c r="T44" s="23">
        <v>0.28113561999999997</v>
      </c>
      <c r="U44" s="23"/>
    </row>
    <row r="45" spans="4:21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23">
        <v>0.26300000000000001</v>
      </c>
      <c r="O45" s="23">
        <v>0.42599999999999999</v>
      </c>
      <c r="P45" s="23">
        <v>0.72</v>
      </c>
      <c r="Q45" s="14"/>
      <c r="R45" s="14"/>
      <c r="S45" s="23">
        <v>0.1794801</v>
      </c>
      <c r="T45" s="23"/>
      <c r="U45" s="23"/>
    </row>
    <row r="46" spans="4:2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3">
        <v>0.27300000000000002</v>
      </c>
      <c r="O46" s="23"/>
      <c r="P46" s="23"/>
      <c r="Q46" s="13"/>
      <c r="R46" s="88" t="s">
        <v>121</v>
      </c>
      <c r="S46" s="76">
        <f>AVERAGE(S6:S45)</f>
        <v>0.29274496599999988</v>
      </c>
      <c r="T46" s="76">
        <f t="shared" ref="T46:U46" si="2">AVERAGE(T6:T45)</f>
        <v>0.30913087769230774</v>
      </c>
      <c r="U46" s="77">
        <f t="shared" si="2"/>
        <v>0.54655526105263141</v>
      </c>
    </row>
    <row r="47" spans="4:21">
      <c r="M47" s="88" t="s">
        <v>121</v>
      </c>
      <c r="N47" s="76">
        <f>AVERAGE(N6:N46)</f>
        <v>0.32951219512195123</v>
      </c>
      <c r="O47" s="76">
        <f t="shared" ref="O47:P47" si="3">AVERAGE(O6:O46)</f>
        <v>0.36017500000000002</v>
      </c>
      <c r="P47" s="77">
        <f t="shared" si="3"/>
        <v>0.56984999999999997</v>
      </c>
      <c r="R47" s="89" t="s">
        <v>122</v>
      </c>
      <c r="S47" s="78">
        <f>STDEV(S6:S45)</f>
        <v>7.0300021665727769E-2</v>
      </c>
      <c r="T47" s="78">
        <f t="shared" ref="T47:U47" si="4">STDEV(T6:T45)</f>
        <v>8.1891417383753384E-2</v>
      </c>
      <c r="U47" s="79">
        <f t="shared" si="4"/>
        <v>0.20276124075993709</v>
      </c>
    </row>
    <row r="48" spans="4:21">
      <c r="M48" s="89" t="s">
        <v>122</v>
      </c>
      <c r="N48" s="78">
        <f>STDEV(N6:N46)</f>
        <v>0.1118416563609505</v>
      </c>
      <c r="O48" s="78">
        <f t="shared" ref="O48:P48" si="5">STDEV(O6:O46)</f>
        <v>8.7406473825836273E-2</v>
      </c>
      <c r="P48" s="79">
        <f t="shared" si="5"/>
        <v>0.16848716758562207</v>
      </c>
    </row>
  </sheetData>
  <mergeCells count="6">
    <mergeCell ref="D4:F4"/>
    <mergeCell ref="I4:J4"/>
    <mergeCell ref="D2:J2"/>
    <mergeCell ref="N2:U2"/>
    <mergeCell ref="N4:P4"/>
    <mergeCell ref="S4:U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49C85-C48E-A245-84E4-00CE092AF1BC}">
  <dimension ref="B2:F94"/>
  <sheetViews>
    <sheetView topLeftCell="A76" workbookViewId="0">
      <selection activeCell="C93" sqref="C93:F94"/>
    </sheetView>
  </sheetViews>
  <sheetFormatPr baseColWidth="10" defaultRowHeight="16"/>
  <cols>
    <col min="2" max="2" width="18" customWidth="1"/>
    <col min="4" max="4" width="15.1640625" customWidth="1"/>
    <col min="5" max="5" width="19.33203125" customWidth="1"/>
    <col min="6" max="6" width="14.83203125" customWidth="1"/>
  </cols>
  <sheetData>
    <row r="2" spans="2:6" ht="19">
      <c r="D2" s="116" t="s">
        <v>73</v>
      </c>
      <c r="E2" s="116"/>
      <c r="F2" s="116"/>
    </row>
    <row r="3" spans="2:6">
      <c r="B3" s="6" t="s">
        <v>2</v>
      </c>
      <c r="D3" s="15" t="s">
        <v>0</v>
      </c>
      <c r="E3" s="17" t="s">
        <v>1</v>
      </c>
      <c r="F3" s="18" t="s">
        <v>13</v>
      </c>
    </row>
    <row r="4" spans="2:6">
      <c r="B4" t="s">
        <v>3</v>
      </c>
      <c r="D4" s="22">
        <v>26</v>
      </c>
      <c r="E4" s="22">
        <v>20</v>
      </c>
      <c r="F4" s="22">
        <v>0</v>
      </c>
    </row>
    <row r="5" spans="2:6">
      <c r="B5" t="s">
        <v>4</v>
      </c>
      <c r="D5" s="22">
        <v>25</v>
      </c>
      <c r="E5" s="22">
        <v>21</v>
      </c>
      <c r="F5" s="22">
        <v>0</v>
      </c>
    </row>
    <row r="6" spans="2:6">
      <c r="B6" t="s">
        <v>25</v>
      </c>
      <c r="D6" s="22">
        <v>26</v>
      </c>
      <c r="E6" s="22">
        <v>21</v>
      </c>
      <c r="F6" s="22">
        <v>0</v>
      </c>
    </row>
    <row r="7" spans="2:6">
      <c r="D7" s="22">
        <v>23</v>
      </c>
      <c r="E7" s="22">
        <v>22</v>
      </c>
      <c r="F7" s="22">
        <v>0</v>
      </c>
    </row>
    <row r="8" spans="2:6">
      <c r="D8" s="22">
        <v>25</v>
      </c>
      <c r="E8" s="22">
        <v>19</v>
      </c>
      <c r="F8" s="22">
        <v>0</v>
      </c>
    </row>
    <row r="9" spans="2:6">
      <c r="D9" s="22">
        <v>24</v>
      </c>
      <c r="E9" s="22">
        <v>21</v>
      </c>
      <c r="F9" s="22">
        <v>0</v>
      </c>
    </row>
    <row r="10" spans="2:6">
      <c r="D10" s="22">
        <v>26</v>
      </c>
      <c r="E10" s="22">
        <v>18</v>
      </c>
      <c r="F10" s="22">
        <v>0</v>
      </c>
    </row>
    <row r="11" spans="2:6">
      <c r="D11" s="22">
        <v>29</v>
      </c>
      <c r="E11" s="22">
        <v>22</v>
      </c>
      <c r="F11" s="22">
        <v>0</v>
      </c>
    </row>
    <row r="12" spans="2:6">
      <c r="D12" s="22">
        <v>24</v>
      </c>
      <c r="E12" s="22">
        <v>24</v>
      </c>
      <c r="F12" s="22">
        <v>0</v>
      </c>
    </row>
    <row r="13" spans="2:6">
      <c r="D13" s="22">
        <v>28</v>
      </c>
      <c r="E13" s="22">
        <v>21</v>
      </c>
      <c r="F13" s="22">
        <v>0</v>
      </c>
    </row>
    <row r="14" spans="2:6">
      <c r="D14" s="22">
        <v>23</v>
      </c>
      <c r="E14" s="22">
        <v>20</v>
      </c>
      <c r="F14" s="22">
        <v>0</v>
      </c>
    </row>
    <row r="15" spans="2:6">
      <c r="D15" s="22">
        <v>27</v>
      </c>
      <c r="E15" s="22">
        <v>20</v>
      </c>
      <c r="F15" s="22">
        <v>0</v>
      </c>
    </row>
    <row r="16" spans="2:6">
      <c r="D16" s="22">
        <v>22</v>
      </c>
      <c r="E16" s="22">
        <v>20</v>
      </c>
      <c r="F16" s="22">
        <v>0</v>
      </c>
    </row>
    <row r="17" spans="4:6">
      <c r="D17" s="22">
        <v>25</v>
      </c>
      <c r="E17" s="22">
        <v>23</v>
      </c>
      <c r="F17" s="22">
        <v>0</v>
      </c>
    </row>
    <row r="18" spans="4:6">
      <c r="D18" s="22">
        <v>28</v>
      </c>
      <c r="E18" s="22">
        <v>20</v>
      </c>
      <c r="F18" s="22">
        <v>0</v>
      </c>
    </row>
    <row r="19" spans="4:6">
      <c r="D19" s="22">
        <v>26</v>
      </c>
      <c r="E19" s="22">
        <v>18</v>
      </c>
      <c r="F19" s="22">
        <v>0</v>
      </c>
    </row>
    <row r="20" spans="4:6">
      <c r="D20" s="22">
        <v>25</v>
      </c>
      <c r="E20" s="22">
        <v>20</v>
      </c>
      <c r="F20" s="22">
        <v>0</v>
      </c>
    </row>
    <row r="21" spans="4:6">
      <c r="D21" s="22">
        <v>25</v>
      </c>
      <c r="E21" s="22">
        <v>20</v>
      </c>
      <c r="F21" s="22">
        <v>0</v>
      </c>
    </row>
    <row r="22" spans="4:6">
      <c r="D22" s="22">
        <v>24</v>
      </c>
      <c r="E22" s="22">
        <v>21</v>
      </c>
      <c r="F22" s="22">
        <v>0</v>
      </c>
    </row>
    <row r="23" spans="4:6">
      <c r="D23" s="22">
        <v>22</v>
      </c>
      <c r="E23" s="22">
        <v>21</v>
      </c>
      <c r="F23" s="22">
        <v>0</v>
      </c>
    </row>
    <row r="24" spans="4:6">
      <c r="D24" s="22">
        <v>25</v>
      </c>
      <c r="E24" s="22">
        <v>22</v>
      </c>
      <c r="F24" s="22">
        <v>0</v>
      </c>
    </row>
    <row r="25" spans="4:6">
      <c r="D25" s="22">
        <v>29</v>
      </c>
      <c r="E25" s="22">
        <v>19</v>
      </c>
      <c r="F25" s="22">
        <v>0</v>
      </c>
    </row>
    <row r="26" spans="4:6">
      <c r="D26" s="22">
        <v>27</v>
      </c>
      <c r="E26" s="22">
        <v>19</v>
      </c>
      <c r="F26" s="22">
        <v>0</v>
      </c>
    </row>
    <row r="27" spans="4:6">
      <c r="D27" s="22">
        <v>24</v>
      </c>
      <c r="E27" s="22">
        <v>23</v>
      </c>
      <c r="F27" s="22">
        <v>0</v>
      </c>
    </row>
    <row r="28" spans="4:6">
      <c r="D28" s="22">
        <v>24</v>
      </c>
      <c r="E28" s="22">
        <v>21</v>
      </c>
      <c r="F28" s="22">
        <v>0</v>
      </c>
    </row>
    <row r="29" spans="4:6">
      <c r="D29" s="22">
        <v>30</v>
      </c>
      <c r="E29" s="22">
        <v>19</v>
      </c>
      <c r="F29" s="22">
        <v>0</v>
      </c>
    </row>
    <row r="30" spans="4:6">
      <c r="D30" s="22">
        <v>22</v>
      </c>
      <c r="E30" s="22">
        <v>23</v>
      </c>
      <c r="F30" s="22">
        <v>0</v>
      </c>
    </row>
    <row r="31" spans="4:6">
      <c r="D31" s="22">
        <v>24</v>
      </c>
      <c r="E31" s="22">
        <v>20</v>
      </c>
      <c r="F31" s="22">
        <v>0</v>
      </c>
    </row>
    <row r="32" spans="4:6">
      <c r="D32" s="22">
        <v>25</v>
      </c>
      <c r="E32" s="22">
        <v>19</v>
      </c>
      <c r="F32" s="22">
        <v>0</v>
      </c>
    </row>
    <row r="33" spans="4:6">
      <c r="D33" s="22">
        <v>26</v>
      </c>
      <c r="E33" s="22">
        <v>20</v>
      </c>
      <c r="F33" s="22">
        <v>0</v>
      </c>
    </row>
    <row r="34" spans="4:6">
      <c r="D34" s="22">
        <v>27</v>
      </c>
      <c r="E34" s="22">
        <v>22</v>
      </c>
      <c r="F34" s="22">
        <v>0</v>
      </c>
    </row>
    <row r="35" spans="4:6">
      <c r="D35" s="22">
        <v>22</v>
      </c>
      <c r="E35" s="22">
        <v>20</v>
      </c>
      <c r="F35" s="22">
        <v>0</v>
      </c>
    </row>
    <row r="36" spans="4:6">
      <c r="D36" s="22">
        <v>25</v>
      </c>
      <c r="E36" s="22">
        <v>22</v>
      </c>
      <c r="F36" s="22">
        <v>0</v>
      </c>
    </row>
    <row r="37" spans="4:6">
      <c r="D37" s="22">
        <v>23</v>
      </c>
      <c r="E37" s="22">
        <v>22</v>
      </c>
      <c r="F37" s="22">
        <v>0</v>
      </c>
    </row>
    <row r="38" spans="4:6">
      <c r="D38" s="22">
        <v>24</v>
      </c>
      <c r="E38" s="22">
        <v>22</v>
      </c>
      <c r="F38" s="22">
        <v>0</v>
      </c>
    </row>
    <row r="39" spans="4:6">
      <c r="D39" s="22">
        <v>28</v>
      </c>
      <c r="E39" s="22">
        <v>20</v>
      </c>
      <c r="F39" s="22">
        <v>0</v>
      </c>
    </row>
    <row r="40" spans="4:6">
      <c r="D40" s="22">
        <v>27</v>
      </c>
      <c r="E40" s="22">
        <v>22</v>
      </c>
      <c r="F40" s="22">
        <v>0</v>
      </c>
    </row>
    <row r="41" spans="4:6">
      <c r="D41" s="22">
        <v>27</v>
      </c>
      <c r="E41" s="22">
        <v>21</v>
      </c>
      <c r="F41" s="22">
        <v>0</v>
      </c>
    </row>
    <row r="42" spans="4:6">
      <c r="D42" s="22">
        <v>21</v>
      </c>
      <c r="E42" s="22">
        <v>20</v>
      </c>
      <c r="F42" s="22">
        <v>0</v>
      </c>
    </row>
    <row r="43" spans="4:6">
      <c r="D43" s="22">
        <v>28</v>
      </c>
      <c r="E43" s="22">
        <v>20</v>
      </c>
      <c r="F43" s="22">
        <v>0</v>
      </c>
    </row>
    <row r="44" spans="4:6">
      <c r="D44" s="22">
        <v>27</v>
      </c>
      <c r="E44" s="22">
        <v>21</v>
      </c>
      <c r="F44" s="22">
        <v>0</v>
      </c>
    </row>
    <row r="45" spans="4:6">
      <c r="D45" s="22">
        <v>25</v>
      </c>
      <c r="E45" s="22">
        <v>23</v>
      </c>
      <c r="F45" s="22">
        <v>0</v>
      </c>
    </row>
    <row r="46" spans="4:6">
      <c r="D46" s="22">
        <v>23</v>
      </c>
      <c r="E46" s="22">
        <v>20</v>
      </c>
      <c r="F46" s="22">
        <v>0</v>
      </c>
    </row>
    <row r="47" spans="4:6">
      <c r="D47" s="22">
        <v>23</v>
      </c>
      <c r="E47" s="22">
        <v>23</v>
      </c>
      <c r="F47" s="22">
        <v>0</v>
      </c>
    </row>
    <row r="48" spans="4:6">
      <c r="D48" s="22">
        <v>23</v>
      </c>
      <c r="E48" s="22">
        <v>21</v>
      </c>
      <c r="F48" s="22">
        <v>0</v>
      </c>
    </row>
    <row r="49" spans="4:6">
      <c r="D49" s="22">
        <v>22</v>
      </c>
      <c r="E49" s="22">
        <v>22</v>
      </c>
      <c r="F49" s="22">
        <v>0</v>
      </c>
    </row>
    <row r="50" spans="4:6">
      <c r="D50" s="22">
        <v>25</v>
      </c>
      <c r="E50" s="22">
        <v>22</v>
      </c>
      <c r="F50" s="22">
        <v>0</v>
      </c>
    </row>
    <row r="51" spans="4:6">
      <c r="D51" s="22">
        <v>23</v>
      </c>
      <c r="E51" s="22">
        <v>22</v>
      </c>
      <c r="F51" s="22">
        <v>0</v>
      </c>
    </row>
    <row r="52" spans="4:6">
      <c r="D52" s="22">
        <v>25</v>
      </c>
      <c r="E52" s="22">
        <v>19</v>
      </c>
      <c r="F52" s="22">
        <v>0</v>
      </c>
    </row>
    <row r="53" spans="4:6">
      <c r="D53" s="22">
        <v>25</v>
      </c>
      <c r="E53" s="22">
        <v>20</v>
      </c>
      <c r="F53" s="22">
        <v>0</v>
      </c>
    </row>
    <row r="54" spans="4:6">
      <c r="D54" s="22">
        <v>25</v>
      </c>
      <c r="E54" s="22">
        <v>23</v>
      </c>
      <c r="F54" s="22">
        <v>0</v>
      </c>
    </row>
    <row r="55" spans="4:6">
      <c r="D55" s="22">
        <v>27</v>
      </c>
      <c r="E55" s="22">
        <v>22</v>
      </c>
      <c r="F55" s="22">
        <v>0</v>
      </c>
    </row>
    <row r="56" spans="4:6">
      <c r="D56" s="22">
        <v>26</v>
      </c>
      <c r="E56" s="22">
        <v>21</v>
      </c>
      <c r="F56" s="22">
        <v>0</v>
      </c>
    </row>
    <row r="57" spans="4:6">
      <c r="D57" s="22">
        <v>26</v>
      </c>
      <c r="E57" s="22">
        <v>23</v>
      </c>
      <c r="F57" s="22">
        <v>0</v>
      </c>
    </row>
    <row r="58" spans="4:6">
      <c r="D58" s="22">
        <v>25</v>
      </c>
      <c r="E58" s="22">
        <v>22</v>
      </c>
      <c r="F58" s="22">
        <v>0</v>
      </c>
    </row>
    <row r="59" spans="4:6">
      <c r="D59" s="22">
        <v>25</v>
      </c>
      <c r="E59" s="22">
        <v>24</v>
      </c>
      <c r="F59" s="22">
        <v>0</v>
      </c>
    </row>
    <row r="60" spans="4:6">
      <c r="D60" s="22">
        <v>26</v>
      </c>
      <c r="E60" s="22">
        <v>21</v>
      </c>
      <c r="F60" s="22">
        <v>0</v>
      </c>
    </row>
    <row r="61" spans="4:6">
      <c r="D61" s="22">
        <v>27</v>
      </c>
      <c r="E61" s="22">
        <v>25</v>
      </c>
      <c r="F61" s="22">
        <v>0</v>
      </c>
    </row>
    <row r="62" spans="4:6">
      <c r="D62" s="22">
        <v>21</v>
      </c>
      <c r="E62" s="22">
        <v>21</v>
      </c>
      <c r="F62" s="22">
        <v>0</v>
      </c>
    </row>
    <row r="63" spans="4:6">
      <c r="D63" s="22">
        <v>26</v>
      </c>
      <c r="E63" s="22">
        <v>20</v>
      </c>
      <c r="F63" s="22">
        <v>0</v>
      </c>
    </row>
    <row r="64" spans="4:6">
      <c r="D64" s="22">
        <v>24</v>
      </c>
      <c r="E64" s="22">
        <v>20</v>
      </c>
      <c r="F64" s="22">
        <v>0</v>
      </c>
    </row>
    <row r="65" spans="4:6">
      <c r="D65" s="22"/>
      <c r="E65" s="22">
        <v>24</v>
      </c>
      <c r="F65" s="22">
        <v>0</v>
      </c>
    </row>
    <row r="66" spans="4:6">
      <c r="D66" s="22"/>
      <c r="E66" s="22">
        <v>23</v>
      </c>
      <c r="F66" s="22"/>
    </row>
    <row r="67" spans="4:6">
      <c r="D67" s="22"/>
      <c r="E67" s="22">
        <v>19</v>
      </c>
      <c r="F67" s="22"/>
    </row>
    <row r="68" spans="4:6">
      <c r="D68" s="22"/>
      <c r="E68" s="22">
        <v>19</v>
      </c>
      <c r="F68" s="22"/>
    </row>
    <row r="69" spans="4:6">
      <c r="D69" s="22"/>
      <c r="E69" s="22">
        <v>21</v>
      </c>
      <c r="F69" s="22"/>
    </row>
    <row r="70" spans="4:6">
      <c r="D70" s="22"/>
      <c r="E70" s="22">
        <v>20</v>
      </c>
      <c r="F70" s="22"/>
    </row>
    <row r="71" spans="4:6">
      <c r="D71" s="22"/>
      <c r="E71" s="22">
        <v>22</v>
      </c>
      <c r="F71" s="22"/>
    </row>
    <row r="72" spans="4:6">
      <c r="D72" s="22"/>
      <c r="E72" s="22">
        <v>18</v>
      </c>
      <c r="F72" s="22"/>
    </row>
    <row r="73" spans="4:6">
      <c r="D73" s="22"/>
      <c r="E73" s="22">
        <v>19</v>
      </c>
      <c r="F73" s="22"/>
    </row>
    <row r="74" spans="4:6">
      <c r="D74" s="22"/>
      <c r="E74" s="22">
        <v>20</v>
      </c>
      <c r="F74" s="22"/>
    </row>
    <row r="75" spans="4:6">
      <c r="D75" s="22"/>
      <c r="E75" s="22">
        <v>22</v>
      </c>
      <c r="F75" s="22"/>
    </row>
    <row r="76" spans="4:6">
      <c r="D76" s="22"/>
      <c r="E76" s="22">
        <v>22</v>
      </c>
      <c r="F76" s="22"/>
    </row>
    <row r="77" spans="4:6">
      <c r="D77" s="22"/>
      <c r="E77" s="22">
        <v>22</v>
      </c>
      <c r="F77" s="22"/>
    </row>
    <row r="78" spans="4:6">
      <c r="D78" s="22"/>
      <c r="E78" s="22">
        <v>21</v>
      </c>
      <c r="F78" s="22"/>
    </row>
    <row r="79" spans="4:6">
      <c r="D79" s="22"/>
      <c r="E79" s="22">
        <v>20</v>
      </c>
      <c r="F79" s="22"/>
    </row>
    <row r="80" spans="4:6">
      <c r="D80" s="22"/>
      <c r="E80" s="22">
        <v>20</v>
      </c>
      <c r="F80" s="22"/>
    </row>
    <row r="81" spans="3:6">
      <c r="D81" s="22"/>
      <c r="E81" s="22">
        <v>21</v>
      </c>
      <c r="F81" s="22"/>
    </row>
    <row r="82" spans="3:6">
      <c r="D82" s="22"/>
      <c r="E82" s="22">
        <v>19</v>
      </c>
      <c r="F82" s="22"/>
    </row>
    <row r="83" spans="3:6">
      <c r="D83" s="22"/>
      <c r="E83" s="22">
        <v>19</v>
      </c>
      <c r="F83" s="22"/>
    </row>
    <row r="84" spans="3:6">
      <c r="D84" s="22"/>
      <c r="E84" s="22">
        <v>21</v>
      </c>
      <c r="F84" s="22"/>
    </row>
    <row r="85" spans="3:6">
      <c r="D85" s="22"/>
      <c r="E85" s="22">
        <v>19</v>
      </c>
      <c r="F85" s="22"/>
    </row>
    <row r="86" spans="3:6">
      <c r="D86" s="22"/>
      <c r="E86" s="22">
        <v>22</v>
      </c>
      <c r="F86" s="22"/>
    </row>
    <row r="87" spans="3:6">
      <c r="D87" s="22"/>
      <c r="E87" s="22">
        <v>19</v>
      </c>
      <c r="F87" s="22"/>
    </row>
    <row r="88" spans="3:6">
      <c r="D88" s="22"/>
      <c r="E88" s="22">
        <v>20</v>
      </c>
      <c r="F88" s="22"/>
    </row>
    <row r="89" spans="3:6">
      <c r="D89" s="22"/>
      <c r="E89" s="22">
        <v>20</v>
      </c>
      <c r="F89" s="22"/>
    </row>
    <row r="90" spans="3:6">
      <c r="D90" s="22"/>
      <c r="E90" s="22">
        <v>22</v>
      </c>
      <c r="F90" s="22"/>
    </row>
    <row r="91" spans="3:6">
      <c r="D91" s="22"/>
      <c r="E91" s="22">
        <v>20</v>
      </c>
      <c r="F91" s="22"/>
    </row>
    <row r="92" spans="3:6">
      <c r="D92" s="22"/>
      <c r="E92" s="22">
        <v>23</v>
      </c>
      <c r="F92" s="22"/>
    </row>
    <row r="93" spans="3:6">
      <c r="C93" s="88" t="s">
        <v>121</v>
      </c>
      <c r="D93" s="86">
        <f>AVERAGE(D4:D92)</f>
        <v>25.081967213114755</v>
      </c>
      <c r="E93" s="86">
        <f>AVERAGE(E4:E92)</f>
        <v>20.898876404494381</v>
      </c>
      <c r="F93" s="87">
        <f>AVERAGE(F4:F92)</f>
        <v>0</v>
      </c>
    </row>
    <row r="94" spans="3:6">
      <c r="C94" s="89" t="s">
        <v>122</v>
      </c>
      <c r="D94" s="78">
        <f>STDEV(D4:D92)</f>
        <v>2.027273061423589</v>
      </c>
      <c r="E94" s="78">
        <f>STDEV(E4:E92)</f>
        <v>1.5078954616242215</v>
      </c>
      <c r="F94" s="79">
        <f>STDEV(F4:F92)</f>
        <v>0</v>
      </c>
    </row>
  </sheetData>
  <mergeCells count="1">
    <mergeCell ref="D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BF84-6FF2-CF46-B0EE-1089674C949E}">
  <dimension ref="B2:F84"/>
  <sheetViews>
    <sheetView topLeftCell="A59" workbookViewId="0">
      <selection activeCell="C83" sqref="C83:E84"/>
    </sheetView>
  </sheetViews>
  <sheetFormatPr baseColWidth="10" defaultRowHeight="16"/>
  <cols>
    <col min="2" max="2" width="17.33203125" customWidth="1"/>
    <col min="4" max="4" width="15.1640625" customWidth="1"/>
    <col min="5" max="5" width="19.33203125" customWidth="1"/>
    <col min="6" max="6" width="14.83203125" customWidth="1"/>
  </cols>
  <sheetData>
    <row r="2" spans="2:6" ht="19">
      <c r="D2" s="116" t="s">
        <v>74</v>
      </c>
      <c r="E2" s="116"/>
      <c r="F2" s="116"/>
    </row>
    <row r="3" spans="2:6">
      <c r="B3" s="6" t="s">
        <v>75</v>
      </c>
      <c r="D3" s="15" t="s">
        <v>0</v>
      </c>
      <c r="E3" s="17" t="s">
        <v>1</v>
      </c>
      <c r="F3" s="18" t="s">
        <v>13</v>
      </c>
    </row>
    <row r="4" spans="2:6">
      <c r="B4" t="s">
        <v>3</v>
      </c>
      <c r="D4" s="22">
        <v>17</v>
      </c>
      <c r="E4" s="22">
        <v>26</v>
      </c>
      <c r="F4" s="22">
        <v>15</v>
      </c>
    </row>
    <row r="5" spans="2:6">
      <c r="B5" t="s">
        <v>4</v>
      </c>
      <c r="D5" s="22">
        <v>24</v>
      </c>
      <c r="E5" s="22">
        <v>21</v>
      </c>
      <c r="F5" s="22">
        <v>18</v>
      </c>
    </row>
    <row r="6" spans="2:6">
      <c r="B6" t="s">
        <v>25</v>
      </c>
      <c r="D6" s="22">
        <v>27</v>
      </c>
      <c r="E6" s="22">
        <v>23</v>
      </c>
      <c r="F6" s="22">
        <v>17</v>
      </c>
    </row>
    <row r="7" spans="2:6">
      <c r="D7" s="22">
        <v>24</v>
      </c>
      <c r="E7" s="22">
        <v>17</v>
      </c>
      <c r="F7" s="22">
        <v>16</v>
      </c>
    </row>
    <row r="8" spans="2:6">
      <c r="D8" s="22">
        <v>29</v>
      </c>
      <c r="E8" s="22">
        <v>25</v>
      </c>
      <c r="F8" s="22">
        <v>19</v>
      </c>
    </row>
    <row r="9" spans="2:6">
      <c r="D9" s="22">
        <v>22</v>
      </c>
      <c r="E9" s="22">
        <v>19</v>
      </c>
      <c r="F9" s="22">
        <v>22</v>
      </c>
    </row>
    <row r="10" spans="2:6">
      <c r="D10" s="22">
        <v>21</v>
      </c>
      <c r="E10" s="22">
        <v>19</v>
      </c>
      <c r="F10" s="22">
        <v>13</v>
      </c>
    </row>
    <row r="11" spans="2:6">
      <c r="D11" s="22">
        <v>19</v>
      </c>
      <c r="E11" s="22">
        <v>20</v>
      </c>
      <c r="F11" s="22">
        <v>25</v>
      </c>
    </row>
    <row r="12" spans="2:6">
      <c r="D12" s="22">
        <v>21</v>
      </c>
      <c r="E12" s="22">
        <v>23</v>
      </c>
      <c r="F12" s="22">
        <v>25</v>
      </c>
    </row>
    <row r="13" spans="2:6">
      <c r="D13" s="22">
        <v>22</v>
      </c>
      <c r="E13" s="22">
        <v>18</v>
      </c>
      <c r="F13" s="22">
        <v>19</v>
      </c>
    </row>
    <row r="14" spans="2:6">
      <c r="D14" s="22">
        <v>24</v>
      </c>
      <c r="E14" s="22">
        <v>18</v>
      </c>
      <c r="F14" s="22">
        <v>18</v>
      </c>
    </row>
    <row r="15" spans="2:6">
      <c r="D15" s="22">
        <v>23</v>
      </c>
      <c r="E15" s="22">
        <v>24</v>
      </c>
      <c r="F15" s="22">
        <v>15</v>
      </c>
    </row>
    <row r="16" spans="2:6">
      <c r="D16" s="22">
        <v>22</v>
      </c>
      <c r="E16" s="22">
        <v>26</v>
      </c>
      <c r="F16" s="22">
        <v>18</v>
      </c>
    </row>
    <row r="17" spans="4:6">
      <c r="D17" s="22">
        <v>27</v>
      </c>
      <c r="E17" s="22">
        <v>29</v>
      </c>
      <c r="F17" s="22">
        <v>26</v>
      </c>
    </row>
    <row r="18" spans="4:6">
      <c r="D18" s="22">
        <v>20</v>
      </c>
      <c r="E18" s="22">
        <v>22</v>
      </c>
      <c r="F18" s="22">
        <v>17</v>
      </c>
    </row>
    <row r="19" spans="4:6">
      <c r="D19" s="22">
        <v>23</v>
      </c>
      <c r="E19" s="22">
        <v>17</v>
      </c>
      <c r="F19" s="22">
        <v>19</v>
      </c>
    </row>
    <row r="20" spans="4:6">
      <c r="D20" s="22">
        <v>29</v>
      </c>
      <c r="E20" s="22">
        <v>25</v>
      </c>
      <c r="F20" s="22">
        <v>23</v>
      </c>
    </row>
    <row r="21" spans="4:6">
      <c r="D21" s="22">
        <v>23</v>
      </c>
      <c r="E21" s="22">
        <v>17</v>
      </c>
      <c r="F21" s="22">
        <v>21</v>
      </c>
    </row>
    <row r="22" spans="4:6">
      <c r="D22" s="22">
        <v>23</v>
      </c>
      <c r="E22" s="22">
        <v>19</v>
      </c>
      <c r="F22" s="22">
        <v>23</v>
      </c>
    </row>
    <row r="23" spans="4:6">
      <c r="D23" s="22">
        <v>25</v>
      </c>
      <c r="E23" s="22">
        <v>17</v>
      </c>
      <c r="F23" s="22">
        <v>18</v>
      </c>
    </row>
    <row r="24" spans="4:6">
      <c r="D24" s="22">
        <v>23</v>
      </c>
      <c r="E24" s="22">
        <v>18</v>
      </c>
      <c r="F24" s="22">
        <v>21</v>
      </c>
    </row>
    <row r="25" spans="4:6">
      <c r="D25" s="22">
        <v>26</v>
      </c>
      <c r="E25" s="22">
        <v>24</v>
      </c>
      <c r="F25" s="22">
        <v>17</v>
      </c>
    </row>
    <row r="26" spans="4:6">
      <c r="D26" s="22">
        <v>22</v>
      </c>
      <c r="E26" s="22">
        <v>19</v>
      </c>
      <c r="F26" s="22">
        <v>17</v>
      </c>
    </row>
    <row r="27" spans="4:6">
      <c r="D27" s="22">
        <v>20</v>
      </c>
      <c r="E27" s="22">
        <v>27</v>
      </c>
      <c r="F27" s="22">
        <v>22</v>
      </c>
    </row>
    <row r="28" spans="4:6">
      <c r="D28" s="22">
        <v>24</v>
      </c>
      <c r="E28" s="22">
        <v>26</v>
      </c>
      <c r="F28" s="22">
        <v>14</v>
      </c>
    </row>
    <row r="29" spans="4:6">
      <c r="D29" s="22">
        <v>23</v>
      </c>
      <c r="E29" s="22">
        <v>22</v>
      </c>
      <c r="F29" s="22">
        <v>20</v>
      </c>
    </row>
    <row r="30" spans="4:6">
      <c r="D30" s="22">
        <v>25</v>
      </c>
      <c r="E30" s="22">
        <v>17</v>
      </c>
      <c r="F30" s="22">
        <v>18</v>
      </c>
    </row>
    <row r="31" spans="4:6">
      <c r="D31" s="22">
        <v>22</v>
      </c>
      <c r="E31" s="22">
        <v>25</v>
      </c>
      <c r="F31" s="22">
        <v>20</v>
      </c>
    </row>
    <row r="32" spans="4:6">
      <c r="D32" s="22">
        <v>23</v>
      </c>
      <c r="E32" s="22">
        <v>18</v>
      </c>
      <c r="F32" s="22">
        <v>20</v>
      </c>
    </row>
    <row r="33" spans="4:6">
      <c r="D33" s="22">
        <v>25</v>
      </c>
      <c r="E33" s="22">
        <v>20</v>
      </c>
      <c r="F33" s="22">
        <v>20</v>
      </c>
    </row>
    <row r="34" spans="4:6">
      <c r="D34" s="22">
        <v>24</v>
      </c>
      <c r="E34" s="22">
        <v>20</v>
      </c>
      <c r="F34" s="22">
        <v>24</v>
      </c>
    </row>
    <row r="35" spans="4:6">
      <c r="D35" s="22">
        <v>19</v>
      </c>
      <c r="E35" s="22">
        <v>22</v>
      </c>
      <c r="F35" s="22">
        <v>17</v>
      </c>
    </row>
    <row r="36" spans="4:6">
      <c r="D36" s="22">
        <v>29</v>
      </c>
      <c r="E36" s="22">
        <v>24</v>
      </c>
      <c r="F36" s="22">
        <v>23</v>
      </c>
    </row>
    <row r="37" spans="4:6">
      <c r="D37" s="22">
        <v>23</v>
      </c>
      <c r="E37" s="22">
        <v>23</v>
      </c>
      <c r="F37" s="22">
        <v>23</v>
      </c>
    </row>
    <row r="38" spans="4:6">
      <c r="D38" s="22">
        <v>24</v>
      </c>
      <c r="E38" s="22">
        <v>19</v>
      </c>
      <c r="F38" s="22">
        <v>20</v>
      </c>
    </row>
    <row r="39" spans="4:6">
      <c r="D39" s="22">
        <v>20</v>
      </c>
      <c r="E39" s="22">
        <v>22</v>
      </c>
      <c r="F39" s="22">
        <v>19</v>
      </c>
    </row>
    <row r="40" spans="4:6">
      <c r="D40" s="22">
        <v>25</v>
      </c>
      <c r="E40" s="22">
        <v>20</v>
      </c>
      <c r="F40" s="22">
        <v>17</v>
      </c>
    </row>
    <row r="41" spans="4:6">
      <c r="D41" s="22">
        <v>23</v>
      </c>
      <c r="E41" s="22">
        <v>21</v>
      </c>
      <c r="F41" s="22">
        <v>19</v>
      </c>
    </row>
    <row r="42" spans="4:6">
      <c r="D42" s="22">
        <v>21</v>
      </c>
      <c r="E42" s="22">
        <v>22</v>
      </c>
      <c r="F42" s="22">
        <v>19</v>
      </c>
    </row>
    <row r="43" spans="4:6">
      <c r="D43" s="22">
        <v>26</v>
      </c>
      <c r="E43" s="22">
        <v>26</v>
      </c>
      <c r="F43" s="22">
        <v>12</v>
      </c>
    </row>
    <row r="44" spans="4:6">
      <c r="D44" s="22">
        <v>22</v>
      </c>
      <c r="E44" s="22">
        <v>23</v>
      </c>
      <c r="F44" s="22">
        <v>21</v>
      </c>
    </row>
    <row r="45" spans="4:6">
      <c r="D45" s="22">
        <v>24</v>
      </c>
      <c r="E45" s="22">
        <v>18</v>
      </c>
      <c r="F45" s="22">
        <v>17</v>
      </c>
    </row>
    <row r="46" spans="4:6">
      <c r="D46" s="22">
        <v>22</v>
      </c>
      <c r="E46" s="22">
        <v>20</v>
      </c>
      <c r="F46" s="22">
        <v>18</v>
      </c>
    </row>
    <row r="47" spans="4:6">
      <c r="D47" s="22">
        <v>21</v>
      </c>
      <c r="E47" s="22">
        <v>25</v>
      </c>
      <c r="F47" s="22">
        <v>25</v>
      </c>
    </row>
    <row r="48" spans="4:6">
      <c r="D48" s="22">
        <v>21</v>
      </c>
      <c r="E48" s="22">
        <v>21</v>
      </c>
      <c r="F48" s="22">
        <v>21</v>
      </c>
    </row>
    <row r="49" spans="4:6">
      <c r="D49" s="22">
        <v>25</v>
      </c>
      <c r="E49" s="22">
        <v>21</v>
      </c>
      <c r="F49" s="22">
        <v>22</v>
      </c>
    </row>
    <row r="50" spans="4:6">
      <c r="D50" s="22">
        <v>23</v>
      </c>
      <c r="E50" s="22">
        <v>22</v>
      </c>
      <c r="F50" s="22"/>
    </row>
    <row r="51" spans="4:6">
      <c r="D51" s="22">
        <v>26</v>
      </c>
      <c r="E51" s="22">
        <v>27</v>
      </c>
      <c r="F51" s="22"/>
    </row>
    <row r="52" spans="4:6">
      <c r="D52" s="22">
        <v>21</v>
      </c>
      <c r="E52" s="22">
        <v>17</v>
      </c>
      <c r="F52" s="22"/>
    </row>
    <row r="53" spans="4:6">
      <c r="D53" s="22">
        <v>22</v>
      </c>
      <c r="E53" s="22">
        <v>20</v>
      </c>
      <c r="F53" s="22"/>
    </row>
    <row r="54" spans="4:6">
      <c r="D54" s="22">
        <v>24</v>
      </c>
      <c r="E54" s="22">
        <v>30</v>
      </c>
      <c r="F54" s="22"/>
    </row>
    <row r="55" spans="4:6">
      <c r="D55" s="22">
        <v>26</v>
      </c>
      <c r="E55" s="22">
        <v>19</v>
      </c>
      <c r="F55" s="22"/>
    </row>
    <row r="56" spans="4:6">
      <c r="D56" s="22">
        <v>21</v>
      </c>
      <c r="E56" s="22">
        <v>21</v>
      </c>
      <c r="F56" s="22"/>
    </row>
    <row r="57" spans="4:6">
      <c r="D57" s="22">
        <v>22</v>
      </c>
      <c r="E57" s="22">
        <v>29</v>
      </c>
      <c r="F57" s="22"/>
    </row>
    <row r="58" spans="4:6">
      <c r="D58" s="22">
        <v>21</v>
      </c>
      <c r="E58" s="22">
        <v>23</v>
      </c>
      <c r="F58" s="22"/>
    </row>
    <row r="59" spans="4:6">
      <c r="D59" s="22">
        <v>22</v>
      </c>
      <c r="E59" s="22">
        <v>20</v>
      </c>
      <c r="F59" s="22"/>
    </row>
    <row r="60" spans="4:6">
      <c r="D60" s="22">
        <v>18</v>
      </c>
      <c r="E60" s="22">
        <v>21</v>
      </c>
      <c r="F60" s="22"/>
    </row>
    <row r="61" spans="4:6">
      <c r="D61" s="22">
        <v>26</v>
      </c>
      <c r="E61" s="22">
        <v>21</v>
      </c>
      <c r="F61" s="22"/>
    </row>
    <row r="62" spans="4:6">
      <c r="D62" s="22">
        <v>25</v>
      </c>
      <c r="E62" s="22">
        <v>20</v>
      </c>
      <c r="F62" s="22"/>
    </row>
    <row r="63" spans="4:6">
      <c r="D63" s="22">
        <v>26</v>
      </c>
      <c r="E63" s="22">
        <v>20</v>
      </c>
      <c r="F63" s="22"/>
    </row>
    <row r="64" spans="4:6">
      <c r="D64" s="22">
        <v>24</v>
      </c>
      <c r="E64" s="22">
        <v>21</v>
      </c>
      <c r="F64" s="22"/>
    </row>
    <row r="65" spans="4:6">
      <c r="D65" s="22">
        <v>29</v>
      </c>
      <c r="E65" s="22">
        <v>27</v>
      </c>
      <c r="F65" s="22"/>
    </row>
    <row r="66" spans="4:6">
      <c r="D66" s="22">
        <v>28</v>
      </c>
      <c r="E66" s="22">
        <v>24</v>
      </c>
      <c r="F66" s="22"/>
    </row>
    <row r="67" spans="4:6">
      <c r="D67" s="22">
        <v>29</v>
      </c>
      <c r="E67" s="22">
        <v>25</v>
      </c>
      <c r="F67" s="22"/>
    </row>
    <row r="68" spans="4:6">
      <c r="D68" s="22">
        <v>24</v>
      </c>
      <c r="E68" s="22">
        <v>26</v>
      </c>
      <c r="F68" s="22"/>
    </row>
    <row r="69" spans="4:6">
      <c r="D69" s="22">
        <v>30</v>
      </c>
      <c r="E69" s="22">
        <v>20</v>
      </c>
      <c r="F69" s="22"/>
    </row>
    <row r="70" spans="4:6">
      <c r="D70" s="22">
        <v>23</v>
      </c>
      <c r="E70" s="22">
        <v>27</v>
      </c>
      <c r="F70" s="22"/>
    </row>
    <row r="71" spans="4:6">
      <c r="D71" s="22">
        <v>23</v>
      </c>
      <c r="E71" s="22"/>
      <c r="F71" s="22"/>
    </row>
    <row r="72" spans="4:6">
      <c r="D72" s="22">
        <v>28</v>
      </c>
      <c r="E72" s="22"/>
      <c r="F72" s="22"/>
    </row>
    <row r="73" spans="4:6">
      <c r="D73" s="22">
        <v>24</v>
      </c>
      <c r="E73" s="22"/>
      <c r="F73" s="22"/>
    </row>
    <row r="74" spans="4:6">
      <c r="D74" s="22">
        <v>26</v>
      </c>
      <c r="E74" s="22"/>
      <c r="F74" s="22"/>
    </row>
    <row r="75" spans="4:6">
      <c r="D75" s="22">
        <v>24</v>
      </c>
      <c r="E75" s="22"/>
      <c r="F75" s="22"/>
    </row>
    <row r="76" spans="4:6">
      <c r="D76" s="22">
        <v>22</v>
      </c>
      <c r="E76" s="22"/>
      <c r="F76" s="22"/>
    </row>
    <row r="77" spans="4:6">
      <c r="D77" s="22">
        <v>27</v>
      </c>
      <c r="E77" s="22"/>
      <c r="F77" s="22"/>
    </row>
    <row r="78" spans="4:6">
      <c r="D78" s="22">
        <v>25</v>
      </c>
      <c r="E78" s="22"/>
      <c r="F78" s="22"/>
    </row>
    <row r="79" spans="4:6">
      <c r="D79" s="22">
        <v>23</v>
      </c>
      <c r="E79" s="22"/>
      <c r="F79" s="22"/>
    </row>
    <row r="80" spans="4:6">
      <c r="D80" s="22">
        <v>28</v>
      </c>
      <c r="E80" s="22"/>
      <c r="F80" s="22"/>
    </row>
    <row r="81" spans="3:6">
      <c r="D81" s="22">
        <v>24</v>
      </c>
      <c r="E81" s="22"/>
      <c r="F81" s="22"/>
    </row>
    <row r="82" spans="3:6">
      <c r="D82" s="22">
        <v>27</v>
      </c>
      <c r="E82" s="22"/>
      <c r="F82" s="22"/>
    </row>
    <row r="83" spans="3:6">
      <c r="C83" s="88" t="s">
        <v>121</v>
      </c>
      <c r="D83" s="86">
        <f>AVERAGE(D4:D82)</f>
        <v>23.772151898734176</v>
      </c>
      <c r="E83" s="86">
        <f t="shared" ref="E83:F83" si="0">AVERAGE(E4:E82)</f>
        <v>21.910447761194028</v>
      </c>
      <c r="F83" s="87">
        <f t="shared" si="0"/>
        <v>19.413043478260871</v>
      </c>
    </row>
    <row r="84" spans="3:6">
      <c r="C84" s="89" t="s">
        <v>122</v>
      </c>
      <c r="D84" s="78">
        <f>STDEV(D4:D82)</f>
        <v>2.7453894548282669</v>
      </c>
      <c r="E84" s="78">
        <f t="shared" ref="E84:F84" si="1">STDEV(E4:E82)</f>
        <v>3.3472346944160454</v>
      </c>
      <c r="F84" s="79">
        <f t="shared" si="1"/>
        <v>3.23574540240402</v>
      </c>
    </row>
  </sheetData>
  <mergeCells count="1">
    <mergeCell ref="D2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9197-34CD-1948-949C-EDFF7A82B7AA}">
  <dimension ref="B3:M12"/>
  <sheetViews>
    <sheetView tabSelected="1" workbookViewId="0">
      <selection activeCell="H13" sqref="H13"/>
    </sheetView>
  </sheetViews>
  <sheetFormatPr baseColWidth="10" defaultRowHeight="16"/>
  <cols>
    <col min="2" max="3" width="18.33203125" customWidth="1"/>
    <col min="5" max="5" width="15" customWidth="1"/>
    <col min="6" max="6" width="18.6640625" customWidth="1"/>
    <col min="9" max="9" width="15" customWidth="1"/>
    <col min="10" max="10" width="18.6640625" customWidth="1"/>
  </cols>
  <sheetData>
    <row r="3" spans="2:13" ht="19">
      <c r="E3" s="118" t="s">
        <v>78</v>
      </c>
      <c r="F3" s="118"/>
      <c r="I3" s="118" t="s">
        <v>78</v>
      </c>
      <c r="J3" s="118"/>
    </row>
    <row r="4" spans="2:13" ht="19">
      <c r="E4" s="122" t="s">
        <v>76</v>
      </c>
      <c r="F4" s="122"/>
      <c r="I4" s="122" t="s">
        <v>77</v>
      </c>
      <c r="J4" s="122"/>
    </row>
    <row r="5" spans="2:13">
      <c r="B5" s="6" t="s">
        <v>2</v>
      </c>
      <c r="C5" s="6"/>
      <c r="E5" s="32" t="s">
        <v>0</v>
      </c>
      <c r="F5" s="33" t="s">
        <v>1</v>
      </c>
      <c r="I5" s="32" t="s">
        <v>0</v>
      </c>
      <c r="J5" s="33" t="s">
        <v>1</v>
      </c>
    </row>
    <row r="6" spans="2:13">
      <c r="B6" t="s">
        <v>3</v>
      </c>
      <c r="D6" s="27" t="s">
        <v>102</v>
      </c>
      <c r="E6" s="22">
        <v>94</v>
      </c>
      <c r="F6" s="22">
        <v>88</v>
      </c>
      <c r="H6" s="27" t="s">
        <v>102</v>
      </c>
      <c r="I6" s="22">
        <v>6</v>
      </c>
      <c r="J6" s="22">
        <v>12</v>
      </c>
    </row>
    <row r="7" spans="2:13">
      <c r="B7" t="s">
        <v>4</v>
      </c>
      <c r="D7" s="27" t="s">
        <v>103</v>
      </c>
      <c r="E7" s="22">
        <v>96</v>
      </c>
      <c r="F7" s="22">
        <v>82</v>
      </c>
      <c r="H7" s="27" t="s">
        <v>103</v>
      </c>
      <c r="I7" s="22">
        <v>4</v>
      </c>
      <c r="J7" s="22">
        <v>18</v>
      </c>
    </row>
    <row r="8" spans="2:13">
      <c r="D8" s="27" t="s">
        <v>104</v>
      </c>
      <c r="E8" s="22">
        <v>92</v>
      </c>
      <c r="F8" s="22">
        <v>78</v>
      </c>
      <c r="H8" s="27" t="s">
        <v>104</v>
      </c>
      <c r="I8" s="22">
        <v>8</v>
      </c>
      <c r="J8" s="22">
        <v>22</v>
      </c>
    </row>
    <row r="9" spans="2:13">
      <c r="D9" s="88" t="s">
        <v>121</v>
      </c>
      <c r="E9" s="71">
        <f>AVERAGE(E6:E8)</f>
        <v>94</v>
      </c>
      <c r="F9" s="72">
        <f>AVERAGE(F6:F8)</f>
        <v>82.666666666666671</v>
      </c>
      <c r="G9" s="21"/>
      <c r="H9" s="88" t="s">
        <v>121</v>
      </c>
      <c r="I9" s="71">
        <f>AVERAGE(I6:I8)</f>
        <v>6</v>
      </c>
      <c r="J9" s="72">
        <f>AVERAGE(J6:J8)</f>
        <v>17.333333333333332</v>
      </c>
      <c r="K9" s="121"/>
      <c r="L9" s="121"/>
      <c r="M9" s="121"/>
    </row>
    <row r="10" spans="2:13">
      <c r="B10" s="6" t="s">
        <v>81</v>
      </c>
      <c r="C10" s="6"/>
      <c r="D10" s="89" t="s">
        <v>122</v>
      </c>
      <c r="E10" s="73">
        <f>STDEV(E6:E8)</f>
        <v>2</v>
      </c>
      <c r="F10" s="74">
        <f>STDEV(F6:F8)</f>
        <v>5.0332229568471663</v>
      </c>
      <c r="G10" s="2"/>
      <c r="H10" s="89" t="s">
        <v>122</v>
      </c>
      <c r="I10" s="73">
        <f>STDEV(I6:I8)</f>
        <v>2</v>
      </c>
      <c r="J10" s="74">
        <f>STDEV(J6:J8)</f>
        <v>5.0332229568471645</v>
      </c>
      <c r="K10" s="2"/>
      <c r="L10" s="2"/>
      <c r="M10" s="2"/>
    </row>
    <row r="11" spans="2:13">
      <c r="B11" t="s">
        <v>79</v>
      </c>
      <c r="G11" s="2"/>
      <c r="H11" s="2"/>
      <c r="I11" s="2"/>
      <c r="J11" s="2"/>
      <c r="K11" s="2"/>
      <c r="L11" s="2"/>
      <c r="M11" s="2"/>
    </row>
    <row r="12" spans="2:13">
      <c r="B12" t="s">
        <v>80</v>
      </c>
    </row>
  </sheetData>
  <mergeCells count="5">
    <mergeCell ref="K9:M9"/>
    <mergeCell ref="E3:F3"/>
    <mergeCell ref="E4:F4"/>
    <mergeCell ref="I3:J3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A0047-0176-9D41-9DA8-B5F4CF2B9A79}">
  <dimension ref="A3:U35"/>
  <sheetViews>
    <sheetView topLeftCell="A6" workbookViewId="0">
      <selection activeCell="D25" activeCellId="5" sqref="A3:U35"/>
    </sheetView>
  </sheetViews>
  <sheetFormatPr baseColWidth="10" defaultRowHeight="16"/>
  <cols>
    <col min="1" max="2" width="19" customWidth="1"/>
    <col min="4" max="4" width="13.83203125" customWidth="1"/>
    <col min="5" max="6" width="18.1640625" customWidth="1"/>
    <col min="7" max="7" width="15.5" customWidth="1"/>
    <col min="9" max="9" width="15.1640625" customWidth="1"/>
    <col min="10" max="10" width="19.33203125" customWidth="1"/>
    <col min="11" max="12" width="14.83203125" customWidth="1"/>
    <col min="14" max="14" width="15.1640625" customWidth="1"/>
    <col min="15" max="15" width="19.33203125" customWidth="1"/>
    <col min="16" max="17" width="14.83203125" customWidth="1"/>
    <col min="19" max="19" width="15.1640625" customWidth="1"/>
    <col min="20" max="20" width="19.33203125" customWidth="1"/>
    <col min="21" max="21" width="14.83203125" customWidth="1"/>
  </cols>
  <sheetData>
    <row r="3" spans="4:21" ht="26" customHeight="1">
      <c r="I3" s="117" t="s">
        <v>12</v>
      </c>
      <c r="J3" s="117"/>
      <c r="K3" s="117"/>
      <c r="L3" s="117"/>
      <c r="M3" s="117"/>
      <c r="N3" s="117"/>
      <c r="O3" s="117"/>
      <c r="P3" s="117"/>
      <c r="Q3" s="59"/>
    </row>
    <row r="5" spans="4:21" ht="19">
      <c r="I5" s="116" t="s">
        <v>15</v>
      </c>
      <c r="J5" s="116"/>
      <c r="K5" s="116"/>
      <c r="L5" s="58"/>
      <c r="N5" s="116" t="s">
        <v>16</v>
      </c>
      <c r="O5" s="116"/>
      <c r="P5" s="116"/>
      <c r="Q5" s="58"/>
    </row>
    <row r="6" spans="4:21">
      <c r="F6" s="6" t="s">
        <v>23</v>
      </c>
      <c r="G6" s="6"/>
      <c r="I6" s="15" t="s">
        <v>0</v>
      </c>
      <c r="J6" s="17" t="s">
        <v>1</v>
      </c>
      <c r="K6" s="18" t="s">
        <v>13</v>
      </c>
      <c r="L6" s="35"/>
      <c r="N6" s="15" t="s">
        <v>0</v>
      </c>
      <c r="O6" s="17" t="s">
        <v>1</v>
      </c>
      <c r="P6" s="18" t="s">
        <v>13</v>
      </c>
      <c r="Q6" s="35"/>
    </row>
    <row r="7" spans="4:21">
      <c r="F7" t="s">
        <v>20</v>
      </c>
      <c r="H7" s="27" t="s">
        <v>127</v>
      </c>
      <c r="I7" s="22">
        <v>684</v>
      </c>
      <c r="J7" s="22">
        <v>885</v>
      </c>
      <c r="K7" s="22">
        <v>17</v>
      </c>
      <c r="L7" s="2"/>
      <c r="M7" s="27" t="s">
        <v>127</v>
      </c>
      <c r="N7" s="22">
        <v>135</v>
      </c>
      <c r="O7" s="22">
        <v>175</v>
      </c>
      <c r="P7" s="22">
        <v>18</v>
      </c>
      <c r="Q7" s="30"/>
    </row>
    <row r="8" spans="4:21">
      <c r="F8" t="s">
        <v>21</v>
      </c>
      <c r="H8" s="27" t="s">
        <v>128</v>
      </c>
      <c r="I8" s="22">
        <v>554</v>
      </c>
      <c r="J8" s="22">
        <v>558</v>
      </c>
      <c r="K8" s="22">
        <v>19</v>
      </c>
      <c r="L8" s="2"/>
      <c r="M8" s="27" t="s">
        <v>128</v>
      </c>
      <c r="N8" s="22">
        <v>117</v>
      </c>
      <c r="O8" s="22">
        <v>68</v>
      </c>
      <c r="P8" s="22">
        <v>15</v>
      </c>
      <c r="Q8" s="30"/>
    </row>
    <row r="9" spans="4:21">
      <c r="F9" t="s">
        <v>22</v>
      </c>
      <c r="H9" s="27" t="s">
        <v>129</v>
      </c>
      <c r="I9" s="22">
        <v>720</v>
      </c>
      <c r="J9" s="22">
        <v>523</v>
      </c>
      <c r="K9" s="22">
        <v>14</v>
      </c>
      <c r="L9" s="2"/>
      <c r="M9" s="27" t="s">
        <v>129</v>
      </c>
      <c r="N9" s="22">
        <v>138</v>
      </c>
      <c r="O9" s="22">
        <v>60</v>
      </c>
      <c r="P9" s="22">
        <v>8</v>
      </c>
      <c r="Q9" s="30"/>
    </row>
    <row r="10" spans="4:21">
      <c r="H10" s="27" t="s">
        <v>130</v>
      </c>
      <c r="I10" s="22">
        <v>507</v>
      </c>
      <c r="J10" s="22">
        <v>562</v>
      </c>
      <c r="K10" s="22">
        <v>20</v>
      </c>
      <c r="L10" s="2"/>
      <c r="M10" s="27" t="s">
        <v>130</v>
      </c>
      <c r="N10" s="22">
        <v>126</v>
      </c>
      <c r="O10" s="22">
        <v>84</v>
      </c>
      <c r="P10" s="22">
        <v>12</v>
      </c>
      <c r="Q10" s="30"/>
    </row>
    <row r="11" spans="4:21">
      <c r="H11" s="27" t="s">
        <v>131</v>
      </c>
      <c r="I11" s="22">
        <v>603</v>
      </c>
      <c r="J11" s="22">
        <v>619</v>
      </c>
      <c r="K11" s="19"/>
      <c r="L11" s="4"/>
      <c r="M11" s="27" t="s">
        <v>131</v>
      </c>
      <c r="N11" s="22">
        <v>84</v>
      </c>
      <c r="O11" s="22">
        <v>101</v>
      </c>
      <c r="P11" s="19"/>
      <c r="Q11" s="34"/>
    </row>
    <row r="12" spans="4:21">
      <c r="D12" s="4"/>
      <c r="E12" s="4"/>
      <c r="F12" s="4"/>
      <c r="G12" s="4"/>
      <c r="H12" s="69" t="s">
        <v>121</v>
      </c>
      <c r="I12" s="86">
        <f>AVERAGE(I7:I11)</f>
        <v>613.6</v>
      </c>
      <c r="J12" s="86">
        <f t="shared" ref="J12:P12" si="0">AVERAGE(J7:J11)</f>
        <v>629.4</v>
      </c>
      <c r="K12" s="87">
        <f t="shared" si="0"/>
        <v>17.5</v>
      </c>
      <c r="L12" s="4"/>
      <c r="M12" s="69" t="s">
        <v>121</v>
      </c>
      <c r="N12" s="86">
        <f t="shared" si="0"/>
        <v>120</v>
      </c>
      <c r="O12" s="86">
        <f t="shared" si="0"/>
        <v>97.6</v>
      </c>
      <c r="P12" s="87">
        <f t="shared" si="0"/>
        <v>13.25</v>
      </c>
      <c r="Q12" s="34"/>
    </row>
    <row r="13" spans="4:21">
      <c r="D13" s="5"/>
      <c r="E13" s="4"/>
      <c r="F13" s="4"/>
      <c r="G13" s="4"/>
      <c r="H13" s="70" t="s">
        <v>122</v>
      </c>
      <c r="I13" s="73">
        <f>STDEV(I7:I11)</f>
        <v>88.466377794052292</v>
      </c>
      <c r="J13" s="73">
        <f t="shared" ref="J13:P13" si="1">STDEV(J7:J11)</f>
        <v>146.97040518417302</v>
      </c>
      <c r="K13" s="74">
        <f t="shared" si="1"/>
        <v>2.6457513110645907</v>
      </c>
      <c r="L13" s="5"/>
      <c r="M13" s="70" t="s">
        <v>122</v>
      </c>
      <c r="N13" s="73">
        <f t="shared" si="1"/>
        <v>21.737065119284157</v>
      </c>
      <c r="O13" s="73">
        <f t="shared" si="1"/>
        <v>46.035855591049888</v>
      </c>
      <c r="P13" s="74">
        <f t="shared" si="1"/>
        <v>4.2720018726587652</v>
      </c>
      <c r="Q13" s="34"/>
    </row>
    <row r="16" spans="4:21" ht="21" customHeight="1">
      <c r="D16" s="117" t="s">
        <v>14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8" spans="1:21" ht="19">
      <c r="D18" s="116" t="s">
        <v>15</v>
      </c>
      <c r="E18" s="116"/>
      <c r="F18" s="116"/>
      <c r="G18" s="58"/>
      <c r="I18" s="116" t="s">
        <v>16</v>
      </c>
      <c r="J18" s="116"/>
      <c r="K18" s="116"/>
      <c r="L18" s="58"/>
      <c r="M18" s="2"/>
      <c r="N18" s="116" t="s">
        <v>17</v>
      </c>
      <c r="O18" s="116"/>
      <c r="P18" s="116"/>
      <c r="Q18" s="58"/>
      <c r="S18" s="118" t="s">
        <v>18</v>
      </c>
      <c r="T18" s="118"/>
      <c r="U18" s="118"/>
    </row>
    <row r="19" spans="1:21" ht="16" customHeight="1">
      <c r="A19" s="6" t="s">
        <v>24</v>
      </c>
      <c r="B19" s="6"/>
      <c r="D19" s="39" t="s">
        <v>0</v>
      </c>
      <c r="E19" s="40" t="s">
        <v>1</v>
      </c>
      <c r="F19" s="18" t="s">
        <v>13</v>
      </c>
      <c r="G19" s="35"/>
      <c r="I19" s="39" t="s">
        <v>0</v>
      </c>
      <c r="J19" s="17" t="s">
        <v>1</v>
      </c>
      <c r="K19" s="18" t="s">
        <v>13</v>
      </c>
      <c r="L19" s="35"/>
      <c r="N19" s="15" t="s">
        <v>0</v>
      </c>
      <c r="O19" s="17" t="s">
        <v>1</v>
      </c>
      <c r="P19" s="18" t="s">
        <v>13</v>
      </c>
      <c r="Q19" s="35"/>
      <c r="S19" s="15" t="s">
        <v>0</v>
      </c>
      <c r="T19" s="17" t="s">
        <v>1</v>
      </c>
      <c r="U19" s="18" t="s">
        <v>13</v>
      </c>
    </row>
    <row r="20" spans="1:21" ht="16" customHeight="1">
      <c r="A20" t="s">
        <v>20</v>
      </c>
      <c r="C20" s="26" t="s">
        <v>127</v>
      </c>
      <c r="D20" s="22">
        <v>74</v>
      </c>
      <c r="E20" s="22">
        <v>75</v>
      </c>
      <c r="F20" s="22">
        <v>2</v>
      </c>
      <c r="G20" s="30"/>
      <c r="H20" s="26" t="s">
        <v>127</v>
      </c>
      <c r="I20" s="22">
        <v>44</v>
      </c>
      <c r="J20" s="22">
        <v>39</v>
      </c>
      <c r="K20" s="22">
        <v>2</v>
      </c>
      <c r="L20" s="30"/>
      <c r="M20" s="26" t="s">
        <v>127</v>
      </c>
      <c r="N20" s="22">
        <v>26</v>
      </c>
      <c r="O20" s="22">
        <v>29</v>
      </c>
      <c r="P20" s="22">
        <v>1</v>
      </c>
      <c r="Q20" s="30"/>
      <c r="R20" s="26" t="s">
        <v>127</v>
      </c>
      <c r="S20" s="22">
        <v>16</v>
      </c>
      <c r="T20" s="22">
        <v>10</v>
      </c>
      <c r="U20" s="22">
        <v>6</v>
      </c>
    </row>
    <row r="21" spans="1:21">
      <c r="A21" t="s">
        <v>21</v>
      </c>
      <c r="C21" s="26" t="s">
        <v>128</v>
      </c>
      <c r="D21" s="22">
        <v>142</v>
      </c>
      <c r="E21" s="22">
        <v>285</v>
      </c>
      <c r="F21" s="22">
        <v>8</v>
      </c>
      <c r="G21" s="30"/>
      <c r="H21" s="26" t="s">
        <v>128</v>
      </c>
      <c r="I21" s="22">
        <v>44</v>
      </c>
      <c r="J21" s="22">
        <v>107</v>
      </c>
      <c r="K21" s="22">
        <v>3</v>
      </c>
      <c r="L21" s="30"/>
      <c r="M21" s="26" t="s">
        <v>128</v>
      </c>
      <c r="N21" s="22">
        <v>50</v>
      </c>
      <c r="O21" s="22">
        <v>45</v>
      </c>
      <c r="P21" s="22">
        <v>6</v>
      </c>
      <c r="Q21" s="30"/>
      <c r="R21" s="26" t="s">
        <v>128</v>
      </c>
      <c r="S21" s="22">
        <v>4</v>
      </c>
      <c r="T21" s="22">
        <v>16</v>
      </c>
      <c r="U21" s="22">
        <v>2</v>
      </c>
    </row>
    <row r="22" spans="1:21">
      <c r="A22" t="s">
        <v>25</v>
      </c>
      <c r="C22" s="26" t="s">
        <v>129</v>
      </c>
      <c r="D22" s="22">
        <v>280</v>
      </c>
      <c r="E22" s="22">
        <v>196</v>
      </c>
      <c r="F22" s="22">
        <v>7</v>
      </c>
      <c r="G22" s="30"/>
      <c r="H22" s="26" t="s">
        <v>129</v>
      </c>
      <c r="I22" s="22">
        <v>77</v>
      </c>
      <c r="J22" s="22">
        <v>94</v>
      </c>
      <c r="K22" s="22">
        <v>3</v>
      </c>
      <c r="L22" s="30"/>
      <c r="M22" s="26" t="s">
        <v>129</v>
      </c>
      <c r="N22" s="22">
        <v>30</v>
      </c>
      <c r="O22" s="22">
        <v>32</v>
      </c>
      <c r="P22" s="22">
        <v>0</v>
      </c>
      <c r="Q22" s="30"/>
      <c r="R22" s="26" t="s">
        <v>129</v>
      </c>
      <c r="S22" s="22">
        <v>9</v>
      </c>
      <c r="T22" s="22">
        <v>7</v>
      </c>
      <c r="U22" s="22">
        <v>1</v>
      </c>
    </row>
    <row r="23" spans="1:21">
      <c r="C23" s="26" t="s">
        <v>130</v>
      </c>
      <c r="D23" s="22">
        <v>82</v>
      </c>
      <c r="E23" s="22">
        <v>102</v>
      </c>
      <c r="F23" s="22"/>
      <c r="G23" s="30"/>
      <c r="H23" s="26" t="s">
        <v>130</v>
      </c>
      <c r="I23" s="22">
        <v>62</v>
      </c>
      <c r="J23" s="22">
        <v>67</v>
      </c>
      <c r="K23" s="22"/>
      <c r="L23" s="30"/>
      <c r="M23" s="26" t="s">
        <v>130</v>
      </c>
      <c r="N23" s="22">
        <v>26</v>
      </c>
      <c r="O23" s="22">
        <v>15</v>
      </c>
      <c r="P23" s="27"/>
      <c r="Q23" s="75"/>
      <c r="R23" s="26" t="s">
        <v>130</v>
      </c>
      <c r="S23" s="22">
        <v>11</v>
      </c>
      <c r="T23" s="22">
        <v>7</v>
      </c>
      <c r="U23" s="27"/>
    </row>
    <row r="24" spans="1:21">
      <c r="C24" s="26" t="s">
        <v>131</v>
      </c>
      <c r="D24" s="22">
        <v>189</v>
      </c>
      <c r="E24" s="22">
        <v>99</v>
      </c>
      <c r="F24" s="19"/>
      <c r="G24" s="34"/>
      <c r="H24" s="26" t="s">
        <v>131</v>
      </c>
      <c r="I24" s="22">
        <v>37</v>
      </c>
      <c r="J24" s="22">
        <v>57</v>
      </c>
      <c r="K24" s="19"/>
      <c r="L24" s="34"/>
      <c r="M24" s="26" t="s">
        <v>131</v>
      </c>
      <c r="N24" s="22">
        <v>22</v>
      </c>
      <c r="O24" s="22">
        <v>31</v>
      </c>
      <c r="P24" s="27"/>
      <c r="Q24" s="75"/>
      <c r="R24" s="26" t="s">
        <v>131</v>
      </c>
      <c r="S24" s="22">
        <v>15</v>
      </c>
      <c r="T24" s="22">
        <v>12</v>
      </c>
      <c r="U24" s="27"/>
    </row>
    <row r="25" spans="1:21">
      <c r="C25" s="69" t="s">
        <v>121</v>
      </c>
      <c r="D25" s="86">
        <f>AVERAGE(D20:D24)</f>
        <v>153.4</v>
      </c>
      <c r="E25" s="86">
        <f t="shared" ref="E25" si="2">AVERAGE(E20:E24)</f>
        <v>151.4</v>
      </c>
      <c r="F25" s="87">
        <f t="shared" ref="F25" si="3">AVERAGE(F20:F24)</f>
        <v>5.666666666666667</v>
      </c>
      <c r="H25" s="69" t="s">
        <v>121</v>
      </c>
      <c r="I25" s="86">
        <f>AVERAGE(I20:I24)</f>
        <v>52.8</v>
      </c>
      <c r="J25" s="86">
        <f t="shared" ref="J25" si="4">AVERAGE(J20:J24)</f>
        <v>72.8</v>
      </c>
      <c r="K25" s="87">
        <f t="shared" ref="K25" si="5">AVERAGE(K20:K24)</f>
        <v>2.6666666666666665</v>
      </c>
      <c r="M25" s="69" t="s">
        <v>121</v>
      </c>
      <c r="N25" s="86">
        <f t="shared" ref="N25" si="6">AVERAGE(N20:N24)</f>
        <v>30.8</v>
      </c>
      <c r="O25" s="86">
        <f t="shared" ref="O25" si="7">AVERAGE(O20:O24)</f>
        <v>30.4</v>
      </c>
      <c r="P25" s="87">
        <f t="shared" ref="P25" si="8">AVERAGE(P20:P24)</f>
        <v>2.3333333333333335</v>
      </c>
      <c r="Q25" s="34"/>
      <c r="R25" s="69" t="s">
        <v>121</v>
      </c>
      <c r="S25" s="86">
        <f t="shared" ref="S25" si="9">AVERAGE(S20:S24)</f>
        <v>11</v>
      </c>
      <c r="T25" s="86">
        <f t="shared" ref="T25" si="10">AVERAGE(T20:T24)</f>
        <v>10.4</v>
      </c>
      <c r="U25" s="87">
        <f t="shared" ref="U25" si="11">AVERAGE(U20:U24)</f>
        <v>3</v>
      </c>
    </row>
    <row r="26" spans="1:21">
      <c r="C26" s="70" t="s">
        <v>122</v>
      </c>
      <c r="D26" s="73">
        <f>STDEV(D20:D24)</f>
        <v>84.892873670291067</v>
      </c>
      <c r="E26" s="73">
        <f t="shared" ref="E26:F26" si="12">STDEV(E20:E24)</f>
        <v>87.836780451016068</v>
      </c>
      <c r="F26" s="74">
        <f t="shared" si="12"/>
        <v>3.2145502536643189</v>
      </c>
      <c r="H26" s="70" t="s">
        <v>122</v>
      </c>
      <c r="I26" s="73">
        <f>STDEV(I20:I24)</f>
        <v>16.392071254115503</v>
      </c>
      <c r="J26" s="73">
        <f t="shared" ref="J26:K26" si="13">STDEV(J20:J24)</f>
        <v>27.589853207293434</v>
      </c>
      <c r="K26" s="74">
        <f t="shared" si="13"/>
        <v>0.57735026918962629</v>
      </c>
      <c r="M26" s="70" t="s">
        <v>122</v>
      </c>
      <c r="N26" s="73">
        <f t="shared" ref="N26:P26" si="14">STDEV(N20:N24)</f>
        <v>11.099549540409289</v>
      </c>
      <c r="O26" s="73">
        <f t="shared" si="14"/>
        <v>10.667708282475667</v>
      </c>
      <c r="P26" s="74">
        <f t="shared" si="14"/>
        <v>3.2145502536643185</v>
      </c>
      <c r="Q26" s="34"/>
      <c r="R26" s="70" t="s">
        <v>122</v>
      </c>
      <c r="S26" s="73">
        <f t="shared" ref="S26:U26" si="15">STDEV(S20:S24)</f>
        <v>4.8476798574163293</v>
      </c>
      <c r="T26" s="73">
        <f t="shared" si="15"/>
        <v>3.781534080237809</v>
      </c>
      <c r="U26" s="74">
        <f t="shared" si="15"/>
        <v>2.6457513110645907</v>
      </c>
    </row>
    <row r="30" spans="1:21">
      <c r="F30" s="2"/>
      <c r="G30" s="2"/>
      <c r="H30" s="2"/>
      <c r="I30" s="2"/>
      <c r="J30" s="2"/>
      <c r="K30" s="2"/>
      <c r="L30" s="2"/>
    </row>
    <row r="31" spans="1:21">
      <c r="F31" s="2"/>
      <c r="G31" s="2"/>
      <c r="H31" s="2"/>
      <c r="I31" s="2"/>
      <c r="J31" s="2"/>
      <c r="K31" s="2"/>
      <c r="L31" s="2"/>
    </row>
    <row r="32" spans="1:21">
      <c r="E32" s="2"/>
      <c r="F32" s="2"/>
      <c r="G32" s="2"/>
      <c r="H32" s="2"/>
      <c r="I32" s="2"/>
      <c r="J32" s="2"/>
      <c r="K32" s="2"/>
      <c r="L32" s="2"/>
    </row>
    <row r="33" spans="5:12">
      <c r="E33" s="2"/>
      <c r="F33" s="2"/>
      <c r="G33" s="2"/>
      <c r="H33" s="2"/>
      <c r="I33" s="2"/>
      <c r="J33" s="2"/>
      <c r="K33" s="2"/>
      <c r="L33" s="2"/>
    </row>
    <row r="34" spans="5:12">
      <c r="E34" s="2"/>
      <c r="F34" s="2"/>
      <c r="G34" s="2"/>
      <c r="H34" s="2"/>
      <c r="I34" s="2"/>
      <c r="J34" s="2"/>
    </row>
    <row r="35" spans="5:12">
      <c r="E35" s="2"/>
      <c r="F35" s="2"/>
      <c r="G35" s="2"/>
      <c r="H35" s="2"/>
      <c r="I35" s="2"/>
      <c r="J35" s="2"/>
    </row>
  </sheetData>
  <mergeCells count="8">
    <mergeCell ref="N18:P18"/>
    <mergeCell ref="S18:U18"/>
    <mergeCell ref="D16:U16"/>
    <mergeCell ref="N5:P5"/>
    <mergeCell ref="I3:P3"/>
    <mergeCell ref="I5:K5"/>
    <mergeCell ref="D18:F18"/>
    <mergeCell ref="I18:K18"/>
  </mergeCells>
  <phoneticPr fontId="1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A21A-A09E-D240-BDCB-535657941CFD}">
  <dimension ref="B2:O27"/>
  <sheetViews>
    <sheetView workbookViewId="0">
      <selection activeCell="C26" sqref="C26:F27"/>
    </sheetView>
  </sheetViews>
  <sheetFormatPr baseColWidth="10" defaultRowHeight="16"/>
  <cols>
    <col min="2" max="2" width="18.164062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1" max="11" width="14.83203125" customWidth="1"/>
    <col min="14" max="14" width="15.1640625" customWidth="1"/>
    <col min="15" max="15" width="19.33203125" customWidth="1"/>
  </cols>
  <sheetData>
    <row r="2" spans="2:15" ht="21">
      <c r="D2" s="119" t="s">
        <v>163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4" spans="2:15" ht="19">
      <c r="D4" s="116" t="s">
        <v>61</v>
      </c>
      <c r="E4" s="116"/>
      <c r="F4" s="116"/>
      <c r="I4" s="116" t="s">
        <v>58</v>
      </c>
      <c r="J4" s="116"/>
      <c r="K4" s="116"/>
      <c r="N4" s="116" t="s">
        <v>38</v>
      </c>
      <c r="O4" s="116"/>
    </row>
    <row r="5" spans="2:15">
      <c r="B5" s="6" t="s">
        <v>2</v>
      </c>
      <c r="D5" s="15" t="s">
        <v>0</v>
      </c>
      <c r="E5" s="17" t="s">
        <v>1</v>
      </c>
      <c r="F5" s="18" t="s">
        <v>13</v>
      </c>
      <c r="I5" s="15" t="s">
        <v>0</v>
      </c>
      <c r="J5" s="17" t="s">
        <v>1</v>
      </c>
      <c r="K5" s="18" t="s">
        <v>13</v>
      </c>
      <c r="N5" s="15" t="s">
        <v>0</v>
      </c>
      <c r="O5" s="17" t="s">
        <v>1</v>
      </c>
    </row>
    <row r="6" spans="2:15">
      <c r="B6" t="s">
        <v>39</v>
      </c>
      <c r="D6" s="22">
        <v>307</v>
      </c>
      <c r="E6" s="22">
        <v>198</v>
      </c>
      <c r="F6" s="22">
        <v>0</v>
      </c>
      <c r="I6" s="22">
        <v>256</v>
      </c>
      <c r="J6" s="22">
        <v>182</v>
      </c>
      <c r="K6" s="22">
        <v>0</v>
      </c>
      <c r="N6" s="22">
        <v>191</v>
      </c>
      <c r="O6" s="22">
        <v>79</v>
      </c>
    </row>
    <row r="7" spans="2:15">
      <c r="B7" t="s">
        <v>40</v>
      </c>
      <c r="D7" s="22">
        <v>274</v>
      </c>
      <c r="E7" s="22">
        <v>220</v>
      </c>
      <c r="F7" s="22">
        <v>0</v>
      </c>
      <c r="I7" s="22">
        <v>268</v>
      </c>
      <c r="J7" s="22">
        <v>204</v>
      </c>
      <c r="K7" s="22">
        <v>1</v>
      </c>
      <c r="N7" s="22">
        <v>181</v>
      </c>
      <c r="O7" s="22">
        <v>96</v>
      </c>
    </row>
    <row r="8" spans="2:15">
      <c r="B8" t="s">
        <v>48</v>
      </c>
      <c r="D8" s="22">
        <v>216</v>
      </c>
      <c r="E8" s="22">
        <v>253</v>
      </c>
      <c r="F8" s="22">
        <v>0</v>
      </c>
      <c r="I8" s="22">
        <v>286</v>
      </c>
      <c r="J8" s="22">
        <v>159</v>
      </c>
      <c r="K8" s="22">
        <v>0</v>
      </c>
      <c r="N8" s="22">
        <v>162</v>
      </c>
      <c r="O8" s="22">
        <v>118</v>
      </c>
    </row>
    <row r="9" spans="2:15">
      <c r="D9" s="22">
        <v>315</v>
      </c>
      <c r="E9" s="22">
        <v>72</v>
      </c>
      <c r="F9" s="22">
        <v>0</v>
      </c>
      <c r="I9" s="22">
        <v>244</v>
      </c>
      <c r="J9" s="22">
        <v>179</v>
      </c>
      <c r="K9" s="22">
        <v>0</v>
      </c>
      <c r="N9" s="22">
        <v>206</v>
      </c>
      <c r="O9" s="22">
        <v>113</v>
      </c>
    </row>
    <row r="10" spans="2:15">
      <c r="D10" s="22">
        <v>273</v>
      </c>
      <c r="E10" s="22">
        <v>181</v>
      </c>
      <c r="F10" s="22">
        <v>0</v>
      </c>
      <c r="I10" s="22">
        <v>275</v>
      </c>
      <c r="J10" s="22">
        <v>222</v>
      </c>
      <c r="K10" s="22">
        <v>0</v>
      </c>
      <c r="N10" s="22">
        <v>165</v>
      </c>
      <c r="O10" s="22">
        <v>78</v>
      </c>
    </row>
    <row r="11" spans="2:15">
      <c r="D11" s="22">
        <v>285</v>
      </c>
      <c r="E11" s="22">
        <v>198</v>
      </c>
      <c r="F11" s="22">
        <v>0</v>
      </c>
      <c r="I11" s="22">
        <v>285</v>
      </c>
      <c r="J11" s="22">
        <v>194</v>
      </c>
      <c r="K11" s="22">
        <v>0</v>
      </c>
      <c r="N11" s="22">
        <v>160</v>
      </c>
      <c r="O11" s="22">
        <v>88</v>
      </c>
    </row>
    <row r="12" spans="2:15">
      <c r="D12" s="22">
        <v>77</v>
      </c>
      <c r="E12" s="22">
        <v>71</v>
      </c>
      <c r="F12" s="22">
        <v>0</v>
      </c>
      <c r="I12" s="22">
        <v>266</v>
      </c>
      <c r="J12" s="22">
        <v>168</v>
      </c>
      <c r="K12" s="22">
        <v>0</v>
      </c>
      <c r="N12" s="22">
        <v>182</v>
      </c>
      <c r="O12" s="22">
        <v>102</v>
      </c>
    </row>
    <row r="13" spans="2:15">
      <c r="D13" s="22">
        <v>223</v>
      </c>
      <c r="E13" s="22">
        <v>255</v>
      </c>
      <c r="F13" s="22">
        <v>2</v>
      </c>
      <c r="I13" s="22">
        <v>265</v>
      </c>
      <c r="J13" s="22">
        <v>176</v>
      </c>
      <c r="K13" s="22">
        <v>0</v>
      </c>
      <c r="N13" s="22">
        <v>141</v>
      </c>
      <c r="O13" s="22">
        <v>170</v>
      </c>
    </row>
    <row r="14" spans="2:15">
      <c r="D14" s="22">
        <v>252</v>
      </c>
      <c r="E14" s="22">
        <v>257</v>
      </c>
      <c r="F14" s="22">
        <v>0</v>
      </c>
      <c r="I14" s="22">
        <v>234</v>
      </c>
      <c r="J14" s="22">
        <v>220</v>
      </c>
      <c r="K14" s="22">
        <v>0</v>
      </c>
      <c r="N14" s="22">
        <v>141</v>
      </c>
      <c r="O14" s="22">
        <v>90</v>
      </c>
    </row>
    <row r="15" spans="2:15">
      <c r="D15" s="22">
        <v>282</v>
      </c>
      <c r="E15" s="22">
        <v>206</v>
      </c>
      <c r="F15" s="22">
        <v>1</v>
      </c>
      <c r="I15" s="22">
        <v>216</v>
      </c>
      <c r="J15" s="22">
        <v>210</v>
      </c>
      <c r="K15" s="22">
        <v>2</v>
      </c>
      <c r="N15" s="22">
        <v>151</v>
      </c>
      <c r="O15" s="22">
        <v>117</v>
      </c>
    </row>
    <row r="16" spans="2:15">
      <c r="D16" s="22">
        <v>201</v>
      </c>
      <c r="E16" s="22">
        <v>210</v>
      </c>
      <c r="F16" s="22">
        <v>0</v>
      </c>
      <c r="I16" s="22">
        <v>223</v>
      </c>
      <c r="J16" s="22">
        <v>202</v>
      </c>
      <c r="K16" s="22">
        <v>0</v>
      </c>
      <c r="N16" s="22">
        <v>143</v>
      </c>
      <c r="O16" s="22">
        <v>86</v>
      </c>
    </row>
    <row r="17" spans="3:15">
      <c r="D17" s="22">
        <v>232</v>
      </c>
      <c r="E17" s="22">
        <v>154</v>
      </c>
      <c r="F17" s="22">
        <v>0</v>
      </c>
      <c r="I17" s="22">
        <v>235</v>
      </c>
      <c r="J17" s="22">
        <v>200</v>
      </c>
      <c r="K17" s="22">
        <v>3</v>
      </c>
      <c r="N17" s="22">
        <v>146</v>
      </c>
      <c r="O17" s="22">
        <v>112</v>
      </c>
    </row>
    <row r="18" spans="3:15">
      <c r="D18" s="22">
        <v>162</v>
      </c>
      <c r="E18" s="22">
        <v>227</v>
      </c>
      <c r="F18" s="22">
        <v>2</v>
      </c>
      <c r="I18" s="22">
        <v>266</v>
      </c>
      <c r="J18" s="22">
        <v>289</v>
      </c>
      <c r="K18" s="22">
        <v>0</v>
      </c>
      <c r="N18" s="22">
        <v>154</v>
      </c>
      <c r="O18" s="22">
        <v>101</v>
      </c>
    </row>
    <row r="19" spans="3:15">
      <c r="D19" s="22">
        <v>241</v>
      </c>
      <c r="E19" s="22">
        <v>157</v>
      </c>
      <c r="F19" s="22">
        <v>0</v>
      </c>
      <c r="I19" s="22">
        <v>265</v>
      </c>
      <c r="J19" s="22">
        <v>179</v>
      </c>
      <c r="K19" s="22">
        <v>1</v>
      </c>
      <c r="N19" s="22">
        <v>143</v>
      </c>
      <c r="O19" s="22">
        <v>130</v>
      </c>
    </row>
    <row r="20" spans="3:15">
      <c r="D20" s="22">
        <v>268</v>
      </c>
      <c r="E20" s="22">
        <v>219</v>
      </c>
      <c r="F20" s="22">
        <v>0</v>
      </c>
      <c r="I20" s="22">
        <v>278</v>
      </c>
      <c r="J20" s="22">
        <v>214</v>
      </c>
      <c r="K20" s="22">
        <v>0</v>
      </c>
      <c r="N20" s="22">
        <v>161</v>
      </c>
      <c r="O20" s="22">
        <v>104</v>
      </c>
    </row>
    <row r="21" spans="3:15">
      <c r="D21" s="22">
        <v>269</v>
      </c>
      <c r="E21" s="22">
        <v>225</v>
      </c>
      <c r="F21" s="22">
        <v>1</v>
      </c>
      <c r="I21" s="22"/>
      <c r="J21" s="22"/>
      <c r="K21" s="22">
        <v>0</v>
      </c>
      <c r="N21" s="22">
        <v>155</v>
      </c>
      <c r="O21" s="22">
        <v>97</v>
      </c>
    </row>
    <row r="22" spans="3:15">
      <c r="D22" s="22"/>
      <c r="E22" s="22"/>
      <c r="F22" s="22">
        <v>2</v>
      </c>
      <c r="H22" s="88" t="s">
        <v>121</v>
      </c>
      <c r="I22" s="86">
        <f>AVERAGE(I6:I21)</f>
        <v>257.46666666666664</v>
      </c>
      <c r="J22" s="86">
        <f t="shared" ref="J22:K22" si="0">AVERAGE(J6:J21)</f>
        <v>199.86666666666667</v>
      </c>
      <c r="K22" s="87">
        <f t="shared" si="0"/>
        <v>0.4375</v>
      </c>
      <c r="M22" s="88" t="s">
        <v>121</v>
      </c>
      <c r="N22" s="86">
        <f>AVERAGE(N6:N21)</f>
        <v>161.375</v>
      </c>
      <c r="O22" s="87">
        <f>AVERAGE(O6:O21)</f>
        <v>105.0625</v>
      </c>
    </row>
    <row r="23" spans="3:15">
      <c r="D23" s="22"/>
      <c r="E23" s="22"/>
      <c r="F23" s="22">
        <v>1</v>
      </c>
      <c r="H23" s="89" t="s">
        <v>122</v>
      </c>
      <c r="I23" s="78">
        <f>STDEV(I6:I21)</f>
        <v>22.067644921489752</v>
      </c>
      <c r="J23" s="78">
        <f t="shared" ref="J23:K23" si="1">STDEV(J6:J21)</f>
        <v>31.217821527973044</v>
      </c>
      <c r="K23" s="79">
        <f t="shared" si="1"/>
        <v>0.89209491273817565</v>
      </c>
      <c r="M23" s="89" t="s">
        <v>122</v>
      </c>
      <c r="N23" s="78">
        <f>STDEV(N6:N21)</f>
        <v>19.390289666050204</v>
      </c>
      <c r="O23" s="79">
        <f>STDEV(O6:O21)</f>
        <v>22.696457139092583</v>
      </c>
    </row>
    <row r="24" spans="3:15">
      <c r="D24" s="22"/>
      <c r="E24" s="22"/>
      <c r="F24" s="22">
        <v>0</v>
      </c>
    </row>
    <row r="25" spans="3:15">
      <c r="D25" s="22"/>
      <c r="E25" s="22"/>
      <c r="F25" s="22">
        <v>0</v>
      </c>
    </row>
    <row r="26" spans="3:15">
      <c r="C26" s="88" t="s">
        <v>121</v>
      </c>
      <c r="D26" s="86">
        <f>AVERAGE(D6:D25)</f>
        <v>242.3125</v>
      </c>
      <c r="E26" s="86">
        <f t="shared" ref="E26:F26" si="2">AVERAGE(E6:E25)</f>
        <v>193.9375</v>
      </c>
      <c r="F26" s="87">
        <f t="shared" si="2"/>
        <v>0.45</v>
      </c>
    </row>
    <row r="27" spans="3:15">
      <c r="C27" s="89" t="s">
        <v>122</v>
      </c>
      <c r="D27" s="78">
        <f>STDEV(D6:D25)</f>
        <v>59.405632449008287</v>
      </c>
      <c r="E27" s="78">
        <f t="shared" ref="E27:F27" si="3">STDEV(E6:E25)</f>
        <v>56.630343750796122</v>
      </c>
      <c r="F27" s="79">
        <f t="shared" si="3"/>
        <v>0.7591546545162482</v>
      </c>
    </row>
  </sheetData>
  <mergeCells count="4">
    <mergeCell ref="D2:O2"/>
    <mergeCell ref="D4:F4"/>
    <mergeCell ref="I4:K4"/>
    <mergeCell ref="N4:O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2FD9-337F-3447-80B5-D2E7792229CA}">
  <dimension ref="B2:F25"/>
  <sheetViews>
    <sheetView workbookViewId="0">
      <selection activeCell="E25" sqref="E25"/>
    </sheetView>
  </sheetViews>
  <sheetFormatPr baseColWidth="10" defaultRowHeight="16"/>
  <cols>
    <col min="2" max="2" width="22" customWidth="1"/>
    <col min="4" max="4" width="15.1640625" customWidth="1"/>
    <col min="5" max="5" width="19.33203125" customWidth="1"/>
    <col min="6" max="6" width="14.83203125" customWidth="1"/>
  </cols>
  <sheetData>
    <row r="2" spans="2:6" ht="21">
      <c r="D2" s="119" t="s">
        <v>164</v>
      </c>
      <c r="E2" s="119"/>
      <c r="F2" s="119"/>
    </row>
    <row r="4" spans="2:6" ht="19">
      <c r="D4" s="123" t="s">
        <v>46</v>
      </c>
      <c r="E4" s="123"/>
      <c r="F4" s="123"/>
    </row>
    <row r="5" spans="2:6">
      <c r="B5" s="6" t="s">
        <v>75</v>
      </c>
      <c r="D5" s="15" t="s">
        <v>0</v>
      </c>
      <c r="E5" s="17" t="s">
        <v>1</v>
      </c>
      <c r="F5" s="18" t="s">
        <v>13</v>
      </c>
    </row>
    <row r="6" spans="2:6">
      <c r="B6" t="s">
        <v>39</v>
      </c>
      <c r="D6" s="22">
        <v>106</v>
      </c>
      <c r="E6" s="22">
        <v>12</v>
      </c>
      <c r="F6" s="22">
        <v>0</v>
      </c>
    </row>
    <row r="7" spans="2:6">
      <c r="B7" t="s">
        <v>40</v>
      </c>
      <c r="D7" s="22">
        <v>156</v>
      </c>
      <c r="E7" s="22">
        <v>22</v>
      </c>
      <c r="F7" s="22">
        <v>0</v>
      </c>
    </row>
    <row r="8" spans="2:6">
      <c r="B8" t="s">
        <v>48</v>
      </c>
      <c r="D8" s="22">
        <v>198</v>
      </c>
      <c r="E8" s="22">
        <v>66</v>
      </c>
      <c r="F8" s="22">
        <v>0</v>
      </c>
    </row>
    <row r="9" spans="2:6">
      <c r="D9" s="22">
        <v>58</v>
      </c>
      <c r="E9" s="22">
        <v>28</v>
      </c>
      <c r="F9" s="22">
        <v>0</v>
      </c>
    </row>
    <row r="10" spans="2:6">
      <c r="D10" s="22">
        <v>91</v>
      </c>
      <c r="E10" s="22">
        <v>35</v>
      </c>
      <c r="F10" s="22">
        <v>0</v>
      </c>
    </row>
    <row r="11" spans="2:6">
      <c r="D11" s="22">
        <v>124</v>
      </c>
      <c r="E11" s="22">
        <v>17</v>
      </c>
      <c r="F11" s="22">
        <v>0</v>
      </c>
    </row>
    <row r="12" spans="2:6">
      <c r="D12" s="22">
        <v>165</v>
      </c>
      <c r="E12" s="22">
        <v>32</v>
      </c>
      <c r="F12" s="22">
        <v>0</v>
      </c>
    </row>
    <row r="13" spans="2:6">
      <c r="D13" s="22">
        <v>42</v>
      </c>
      <c r="E13" s="22">
        <v>63</v>
      </c>
      <c r="F13" s="22">
        <v>0</v>
      </c>
    </row>
    <row r="14" spans="2:6">
      <c r="D14" s="22">
        <v>35</v>
      </c>
      <c r="E14" s="22">
        <v>23</v>
      </c>
      <c r="F14" s="22">
        <v>0</v>
      </c>
    </row>
    <row r="15" spans="2:6">
      <c r="D15" s="22">
        <v>79</v>
      </c>
      <c r="E15" s="22">
        <v>51</v>
      </c>
      <c r="F15" s="22">
        <v>0</v>
      </c>
    </row>
    <row r="16" spans="2:6">
      <c r="D16" s="22">
        <v>83</v>
      </c>
      <c r="E16" s="22">
        <v>37</v>
      </c>
      <c r="F16" s="22">
        <v>0</v>
      </c>
    </row>
    <row r="17" spans="3:6">
      <c r="D17" s="22">
        <v>135</v>
      </c>
      <c r="E17" s="22">
        <v>49</v>
      </c>
      <c r="F17" s="22">
        <v>0</v>
      </c>
    </row>
    <row r="18" spans="3:6">
      <c r="D18" s="22">
        <v>111</v>
      </c>
      <c r="E18" s="22">
        <v>9</v>
      </c>
      <c r="F18" s="22">
        <v>0</v>
      </c>
    </row>
    <row r="19" spans="3:6">
      <c r="D19" s="22">
        <v>162</v>
      </c>
      <c r="E19" s="22">
        <v>45</v>
      </c>
      <c r="F19" s="22">
        <v>0</v>
      </c>
    </row>
    <row r="20" spans="3:6">
      <c r="D20" s="22">
        <v>123</v>
      </c>
      <c r="E20" s="22">
        <v>68</v>
      </c>
      <c r="F20" s="22">
        <v>0</v>
      </c>
    </row>
    <row r="21" spans="3:6">
      <c r="D21" s="22">
        <v>168</v>
      </c>
      <c r="E21" s="22">
        <v>29</v>
      </c>
      <c r="F21" s="22">
        <v>0</v>
      </c>
    </row>
    <row r="22" spans="3:6">
      <c r="D22" s="22">
        <v>66</v>
      </c>
      <c r="E22" s="22">
        <v>46</v>
      </c>
      <c r="F22" s="22">
        <v>0</v>
      </c>
    </row>
    <row r="23" spans="3:6">
      <c r="D23" s="22">
        <v>144</v>
      </c>
      <c r="E23" s="22">
        <v>39</v>
      </c>
      <c r="F23" s="22">
        <v>0</v>
      </c>
    </row>
    <row r="24" spans="3:6">
      <c r="C24" s="88" t="s">
        <v>121</v>
      </c>
      <c r="D24" s="86">
        <f>AVERAGE(D6:D23)</f>
        <v>113.66666666666667</v>
      </c>
      <c r="E24" s="86">
        <f>AVERAGE(E6:E23)</f>
        <v>37.277777777777779</v>
      </c>
      <c r="F24" s="87">
        <f t="shared" ref="F24" si="0">AVERAGE(F6:F23)</f>
        <v>0</v>
      </c>
    </row>
    <row r="25" spans="3:6">
      <c r="C25" s="89" t="s">
        <v>122</v>
      </c>
      <c r="D25" s="78">
        <f>STDEV(D6:D23)</f>
        <v>47.163046351741009</v>
      </c>
      <c r="E25" s="78">
        <f t="shared" ref="E25:F25" si="1">STDEV(E6:E23)</f>
        <v>17.772435880435268</v>
      </c>
      <c r="F25" s="79">
        <f t="shared" si="1"/>
        <v>0</v>
      </c>
    </row>
  </sheetData>
  <mergeCells count="2">
    <mergeCell ref="D2:F2"/>
    <mergeCell ref="D4:F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D743-4F7F-1D41-8D75-4C9C61AEB98C}">
  <dimension ref="B4:H13"/>
  <sheetViews>
    <sheetView workbookViewId="0">
      <selection activeCell="I15" sqref="I15"/>
    </sheetView>
  </sheetViews>
  <sheetFormatPr baseColWidth="10" defaultRowHeight="16"/>
  <cols>
    <col min="2" max="2" width="19.6640625" customWidth="1"/>
    <col min="3" max="3" width="13.33203125" customWidth="1"/>
    <col min="5" max="5" width="15.6640625" customWidth="1"/>
    <col min="6" max="6" width="17.33203125" customWidth="1"/>
    <col min="7" max="7" width="18.1640625" customWidth="1"/>
  </cols>
  <sheetData>
    <row r="4" spans="2:8" ht="19">
      <c r="B4" s="6" t="s">
        <v>49</v>
      </c>
      <c r="C4" s="6"/>
      <c r="E4" s="115" t="s">
        <v>165</v>
      </c>
      <c r="F4" s="115"/>
      <c r="G4" s="115"/>
    </row>
    <row r="5" spans="2:8">
      <c r="B5" t="s">
        <v>39</v>
      </c>
      <c r="E5" s="15" t="s">
        <v>0</v>
      </c>
      <c r="F5" s="17" t="s">
        <v>1</v>
      </c>
      <c r="G5" s="18" t="s">
        <v>13</v>
      </c>
    </row>
    <row r="6" spans="2:8">
      <c r="B6" t="s">
        <v>40</v>
      </c>
      <c r="D6" s="27" t="s">
        <v>102</v>
      </c>
      <c r="E6" s="22">
        <v>100</v>
      </c>
      <c r="F6" s="19">
        <v>56.582506700000003</v>
      </c>
      <c r="G6" s="19">
        <v>33.064263699999998</v>
      </c>
    </row>
    <row r="7" spans="2:8">
      <c r="B7" t="s">
        <v>48</v>
      </c>
      <c r="D7" s="27" t="s">
        <v>103</v>
      </c>
      <c r="E7" s="22">
        <v>100</v>
      </c>
      <c r="F7" s="19">
        <v>49.951567599999997</v>
      </c>
      <c r="G7" s="19">
        <v>42.031382299999997</v>
      </c>
    </row>
    <row r="8" spans="2:8">
      <c r="D8" s="88" t="s">
        <v>121</v>
      </c>
      <c r="E8" s="90">
        <f>AVERAGE(E6:E7)</f>
        <v>100</v>
      </c>
      <c r="F8" s="90">
        <f t="shared" ref="F8:G8" si="0">AVERAGE(F6:F7)</f>
        <v>53.26703715</v>
      </c>
      <c r="G8" s="91">
        <f t="shared" si="0"/>
        <v>37.547822999999994</v>
      </c>
    </row>
    <row r="9" spans="2:8">
      <c r="D9" s="89" t="s">
        <v>122</v>
      </c>
      <c r="E9" s="73">
        <f>STDEV(E6:E7)</f>
        <v>0</v>
      </c>
      <c r="F9" s="73">
        <f t="shared" ref="F9:G9" si="1">STDEV(F6:F7)</f>
        <v>4.6887820032450271</v>
      </c>
      <c r="G9" s="74">
        <f t="shared" si="1"/>
        <v>6.340710369764051</v>
      </c>
    </row>
    <row r="13" spans="2:8">
      <c r="E13" s="2"/>
      <c r="F13" s="2"/>
      <c r="G13" s="2"/>
      <c r="H13" s="2"/>
    </row>
  </sheetData>
  <mergeCells count="1">
    <mergeCell ref="E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7418-5CF1-D34B-842A-C6BDF0D13437}">
  <dimension ref="A3:P19"/>
  <sheetViews>
    <sheetView workbookViewId="0">
      <selection activeCell="A7" sqref="A7"/>
    </sheetView>
  </sheetViews>
  <sheetFormatPr baseColWidth="10" defaultRowHeight="16"/>
  <cols>
    <col min="1" max="1" width="20.83203125" customWidth="1"/>
    <col min="3" max="3" width="13.83203125" customWidth="1"/>
    <col min="4" max="4" width="18.1640625" customWidth="1"/>
    <col min="7" max="7" width="15.1640625" customWidth="1"/>
    <col min="8" max="8" width="19.33203125" customWidth="1"/>
    <col min="11" max="11" width="15.1640625" customWidth="1"/>
    <col min="12" max="12" width="19.33203125" customWidth="1"/>
    <col min="15" max="15" width="15.1640625" customWidth="1"/>
    <col min="16" max="16" width="19.33203125" customWidth="1"/>
  </cols>
  <sheetData>
    <row r="3" spans="1:16" ht="26">
      <c r="C3" s="117" t="s">
        <v>27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5" spans="1:16" ht="19">
      <c r="A5" s="6" t="s">
        <v>28</v>
      </c>
      <c r="C5" s="116" t="s">
        <v>15</v>
      </c>
      <c r="D5" s="116"/>
      <c r="G5" s="116" t="s">
        <v>16</v>
      </c>
      <c r="H5" s="116"/>
      <c r="I5" s="2"/>
      <c r="J5" s="2"/>
      <c r="K5" s="116" t="s">
        <v>17</v>
      </c>
      <c r="L5" s="116"/>
      <c r="O5" s="118" t="s">
        <v>18</v>
      </c>
      <c r="P5" s="118"/>
    </row>
    <row r="6" spans="1:16">
      <c r="A6" s="10" t="s">
        <v>182</v>
      </c>
      <c r="C6" s="15" t="s">
        <v>180</v>
      </c>
      <c r="D6" s="16" t="s">
        <v>181</v>
      </c>
      <c r="G6" s="15" t="s">
        <v>180</v>
      </c>
      <c r="H6" s="16" t="s">
        <v>181</v>
      </c>
      <c r="K6" s="15" t="s">
        <v>180</v>
      </c>
      <c r="L6" s="16" t="s">
        <v>181</v>
      </c>
      <c r="O6" s="15" t="s">
        <v>180</v>
      </c>
      <c r="P6" s="16" t="s">
        <v>181</v>
      </c>
    </row>
    <row r="7" spans="1:16">
      <c r="A7" s="10" t="s">
        <v>183</v>
      </c>
      <c r="B7" s="27" t="s">
        <v>127</v>
      </c>
      <c r="C7" s="22">
        <v>95</v>
      </c>
      <c r="D7" s="22">
        <v>4</v>
      </c>
      <c r="E7" s="5"/>
      <c r="F7" s="92" t="s">
        <v>127</v>
      </c>
      <c r="G7" s="22">
        <v>50</v>
      </c>
      <c r="H7" s="22">
        <v>8</v>
      </c>
      <c r="J7" s="92" t="s">
        <v>127</v>
      </c>
      <c r="K7" s="22">
        <v>38</v>
      </c>
      <c r="L7" s="22">
        <v>4</v>
      </c>
      <c r="N7" s="92" t="s">
        <v>127</v>
      </c>
      <c r="O7" s="22">
        <v>26</v>
      </c>
      <c r="P7" s="22">
        <v>0</v>
      </c>
    </row>
    <row r="8" spans="1:16">
      <c r="B8" s="27" t="s">
        <v>128</v>
      </c>
      <c r="C8" s="22">
        <v>180</v>
      </c>
      <c r="D8" s="22">
        <v>4</v>
      </c>
      <c r="E8" s="5"/>
      <c r="F8" s="93" t="s">
        <v>128</v>
      </c>
      <c r="G8" s="22">
        <v>45</v>
      </c>
      <c r="H8" s="22">
        <v>0</v>
      </c>
      <c r="J8" s="93" t="s">
        <v>128</v>
      </c>
      <c r="K8" s="22">
        <v>45</v>
      </c>
      <c r="L8" s="22">
        <v>4</v>
      </c>
      <c r="N8" s="93" t="s">
        <v>128</v>
      </c>
      <c r="O8" s="22">
        <v>10</v>
      </c>
      <c r="P8" s="22">
        <v>0</v>
      </c>
    </row>
    <row r="9" spans="1:16">
      <c r="B9" s="27" t="s">
        <v>129</v>
      </c>
      <c r="C9" s="22">
        <v>100</v>
      </c>
      <c r="D9" s="22">
        <v>8</v>
      </c>
      <c r="E9" s="5"/>
      <c r="F9" s="93" t="s">
        <v>129</v>
      </c>
      <c r="G9" s="22">
        <v>40</v>
      </c>
      <c r="H9" s="22">
        <v>8</v>
      </c>
      <c r="J9" s="93" t="s">
        <v>129</v>
      </c>
      <c r="K9" s="22">
        <v>45</v>
      </c>
      <c r="L9" s="22">
        <v>4</v>
      </c>
      <c r="N9" s="93" t="s">
        <v>129</v>
      </c>
      <c r="O9" s="22">
        <v>5</v>
      </c>
      <c r="P9" s="22">
        <v>8</v>
      </c>
    </row>
    <row r="10" spans="1:16">
      <c r="B10" s="88" t="s">
        <v>121</v>
      </c>
      <c r="C10" s="86">
        <f>AVERAGE(C7:C9)</f>
        <v>125</v>
      </c>
      <c r="D10" s="87">
        <f>AVERAGE(D7:D9)</f>
        <v>5.333333333333333</v>
      </c>
      <c r="F10" s="88" t="s">
        <v>121</v>
      </c>
      <c r="G10" s="86">
        <f>AVERAGE(G7:G9)</f>
        <v>45</v>
      </c>
      <c r="H10" s="87">
        <f>AVERAGE(H7:H9)</f>
        <v>5.333333333333333</v>
      </c>
      <c r="J10" s="88" t="s">
        <v>121</v>
      </c>
      <c r="K10" s="86">
        <f>AVERAGE(K7:K9)</f>
        <v>42.666666666666664</v>
      </c>
      <c r="L10" s="87">
        <f>AVERAGE(L7:L9)</f>
        <v>4</v>
      </c>
      <c r="N10" s="88" t="s">
        <v>121</v>
      </c>
      <c r="O10" s="86">
        <f>AVERAGE(O7:O9)</f>
        <v>13.666666666666666</v>
      </c>
      <c r="P10" s="87">
        <f>AVERAGE(P7:P9)</f>
        <v>2.6666666666666665</v>
      </c>
    </row>
    <row r="11" spans="1:16">
      <c r="B11" s="89" t="s">
        <v>122</v>
      </c>
      <c r="C11" s="73">
        <f>STDEV(C7:C9)</f>
        <v>47.696960070847283</v>
      </c>
      <c r="D11" s="74">
        <f>STDEV(D7:D9)</f>
        <v>2.3094010767585034</v>
      </c>
      <c r="F11" s="89" t="s">
        <v>122</v>
      </c>
      <c r="G11" s="73">
        <f>STDEV(G7:G9)</f>
        <v>5</v>
      </c>
      <c r="H11" s="74">
        <f>STDEV(H7:H9)</f>
        <v>4.6188021535170067</v>
      </c>
      <c r="J11" s="89" t="s">
        <v>122</v>
      </c>
      <c r="K11" s="73">
        <f>STDEV(K7:K9)</f>
        <v>4.0414518843273806</v>
      </c>
      <c r="L11" s="74">
        <f>STDEV(L7:L9)</f>
        <v>0</v>
      </c>
      <c r="N11" s="89" t="s">
        <v>122</v>
      </c>
      <c r="O11" s="73">
        <f>STDEV(O7:O9)</f>
        <v>10.969655114602888</v>
      </c>
      <c r="P11" s="74">
        <f>STDEV(P7:P9)</f>
        <v>4.6188021535170067</v>
      </c>
    </row>
    <row r="15" spans="1:16">
      <c r="D15" s="2"/>
      <c r="E15" s="2"/>
      <c r="F15" s="2"/>
      <c r="G15" s="2"/>
    </row>
    <row r="16" spans="1:16">
      <c r="C16" s="2"/>
      <c r="D16" s="2"/>
      <c r="E16" s="2"/>
      <c r="F16" s="2"/>
      <c r="G16" s="2"/>
    </row>
    <row r="17" spans="3:7">
      <c r="C17" s="2"/>
      <c r="D17" s="2"/>
      <c r="E17" s="2"/>
      <c r="F17" s="2"/>
      <c r="G17" s="2"/>
    </row>
    <row r="18" spans="3:7">
      <c r="C18" s="2"/>
      <c r="D18" s="2"/>
      <c r="E18" s="2"/>
      <c r="F18" s="2"/>
      <c r="G18" s="2"/>
    </row>
    <row r="19" spans="3:7">
      <c r="C19" s="2"/>
      <c r="D19" s="2"/>
      <c r="E19" s="2"/>
      <c r="F19" s="2"/>
    </row>
  </sheetData>
  <mergeCells count="5">
    <mergeCell ref="C3:P3"/>
    <mergeCell ref="C5:D5"/>
    <mergeCell ref="G5:H5"/>
    <mergeCell ref="K5:L5"/>
    <mergeCell ref="O5:P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21FB-BB32-ED44-BCE1-3A8F96A609E1}">
  <dimension ref="B2:F37"/>
  <sheetViews>
    <sheetView workbookViewId="0">
      <selection activeCell="B6" sqref="B6:B7"/>
    </sheetView>
  </sheetViews>
  <sheetFormatPr baseColWidth="10" defaultRowHeight="16"/>
  <cols>
    <col min="2" max="2" width="12.6640625" customWidth="1"/>
    <col min="4" max="4" width="15.1640625" customWidth="1"/>
    <col min="5" max="5" width="19.33203125" customWidth="1"/>
  </cols>
  <sheetData>
    <row r="2" spans="2:6" ht="21">
      <c r="D2" s="119" t="s">
        <v>36</v>
      </c>
      <c r="E2" s="119"/>
      <c r="F2" s="29"/>
    </row>
    <row r="4" spans="2:6" ht="19">
      <c r="D4" s="116" t="s">
        <v>82</v>
      </c>
      <c r="E4" s="116"/>
    </row>
    <row r="5" spans="2:6">
      <c r="B5" s="31" t="s">
        <v>2</v>
      </c>
      <c r="D5" s="15" t="s">
        <v>180</v>
      </c>
      <c r="E5" s="16" t="s">
        <v>181</v>
      </c>
    </row>
    <row r="6" spans="2:6">
      <c r="B6" s="10" t="s">
        <v>184</v>
      </c>
      <c r="D6" s="22">
        <v>161</v>
      </c>
      <c r="E6" s="22">
        <v>10</v>
      </c>
    </row>
    <row r="7" spans="2:6">
      <c r="B7" s="10" t="s">
        <v>185</v>
      </c>
      <c r="D7" s="22">
        <v>183</v>
      </c>
      <c r="E7" s="22">
        <v>8</v>
      </c>
    </row>
    <row r="8" spans="2:6">
      <c r="D8" s="22">
        <v>198</v>
      </c>
      <c r="E8" s="22">
        <v>16</v>
      </c>
    </row>
    <row r="9" spans="2:6">
      <c r="D9" s="22">
        <v>201</v>
      </c>
      <c r="E9" s="22">
        <v>9</v>
      </c>
    </row>
    <row r="10" spans="2:6">
      <c r="D10" s="22">
        <v>201</v>
      </c>
      <c r="E10" s="22">
        <v>22</v>
      </c>
    </row>
    <row r="11" spans="2:6">
      <c r="D11" s="22">
        <v>215</v>
      </c>
      <c r="E11" s="22">
        <v>10</v>
      </c>
    </row>
    <row r="12" spans="2:6">
      <c r="D12" s="22">
        <v>177</v>
      </c>
      <c r="E12" s="22">
        <v>38</v>
      </c>
    </row>
    <row r="13" spans="2:6">
      <c r="D13" s="22">
        <v>183</v>
      </c>
      <c r="E13" s="22">
        <v>47</v>
      </c>
    </row>
    <row r="14" spans="2:6">
      <c r="D14" s="22">
        <v>196</v>
      </c>
      <c r="E14" s="22">
        <v>56</v>
      </c>
    </row>
    <row r="15" spans="2:6">
      <c r="D15" s="22">
        <v>188</v>
      </c>
      <c r="E15" s="22">
        <v>8</v>
      </c>
    </row>
    <row r="16" spans="2:6">
      <c r="D16" s="22">
        <v>202</v>
      </c>
      <c r="E16" s="22">
        <v>11</v>
      </c>
    </row>
    <row r="17" spans="4:5">
      <c r="D17" s="22">
        <v>151</v>
      </c>
      <c r="E17" s="22">
        <v>4</v>
      </c>
    </row>
    <row r="18" spans="4:5">
      <c r="D18" s="22">
        <v>157</v>
      </c>
      <c r="E18" s="22">
        <v>17</v>
      </c>
    </row>
    <row r="19" spans="4:5">
      <c r="D19" s="22">
        <v>158</v>
      </c>
      <c r="E19" s="22">
        <v>9</v>
      </c>
    </row>
    <row r="20" spans="4:5">
      <c r="D20" s="22">
        <v>202</v>
      </c>
      <c r="E20" s="22">
        <v>8</v>
      </c>
    </row>
    <row r="21" spans="4:5">
      <c r="D21" s="22">
        <v>209</v>
      </c>
      <c r="E21" s="22">
        <v>16</v>
      </c>
    </row>
    <row r="22" spans="4:5">
      <c r="D22" s="22">
        <v>213</v>
      </c>
      <c r="E22" s="22">
        <v>56</v>
      </c>
    </row>
    <row r="23" spans="4:5">
      <c r="D23" s="22">
        <v>181</v>
      </c>
      <c r="E23" s="22">
        <v>54</v>
      </c>
    </row>
    <row r="24" spans="4:5">
      <c r="D24" s="22">
        <v>262</v>
      </c>
      <c r="E24" s="22">
        <v>44</v>
      </c>
    </row>
    <row r="25" spans="4:5">
      <c r="D25" s="22">
        <v>193</v>
      </c>
      <c r="E25" s="22">
        <v>32</v>
      </c>
    </row>
    <row r="26" spans="4:5">
      <c r="D26" s="22">
        <v>181</v>
      </c>
      <c r="E26" s="22">
        <v>13</v>
      </c>
    </row>
    <row r="27" spans="4:5">
      <c r="D27" s="22">
        <v>221</v>
      </c>
      <c r="E27" s="22">
        <v>61</v>
      </c>
    </row>
    <row r="28" spans="4:5">
      <c r="D28" s="22">
        <v>259</v>
      </c>
      <c r="E28" s="22">
        <v>61</v>
      </c>
    </row>
    <row r="29" spans="4:5">
      <c r="D29" s="22">
        <v>215</v>
      </c>
      <c r="E29" s="22">
        <v>56</v>
      </c>
    </row>
    <row r="30" spans="4:5">
      <c r="D30" s="22">
        <v>232</v>
      </c>
      <c r="E30" s="22">
        <v>87</v>
      </c>
    </row>
    <row r="31" spans="4:5">
      <c r="D31" s="22">
        <v>196</v>
      </c>
      <c r="E31" s="22">
        <v>76</v>
      </c>
    </row>
    <row r="32" spans="4:5">
      <c r="D32" s="22">
        <v>183</v>
      </c>
      <c r="E32" s="22">
        <v>80</v>
      </c>
    </row>
    <row r="33" spans="3:5">
      <c r="D33" s="22">
        <v>249</v>
      </c>
      <c r="E33" s="22">
        <v>50</v>
      </c>
    </row>
    <row r="34" spans="3:5">
      <c r="D34" s="22">
        <v>189</v>
      </c>
      <c r="E34" s="22">
        <v>54</v>
      </c>
    </row>
    <row r="35" spans="3:5">
      <c r="D35" s="22">
        <v>184</v>
      </c>
      <c r="E35" s="22">
        <v>74</v>
      </c>
    </row>
    <row r="36" spans="3:5">
      <c r="C36" s="88" t="s">
        <v>121</v>
      </c>
      <c r="D36" s="86">
        <f>AVERAGE(D6:D35)</f>
        <v>198</v>
      </c>
      <c r="E36" s="87">
        <f>AVERAGE(E6:E35)</f>
        <v>36.233333333333334</v>
      </c>
    </row>
    <row r="37" spans="3:5">
      <c r="C37" s="89" t="s">
        <v>122</v>
      </c>
      <c r="D37" s="73">
        <f>STDEV(D6:D35)</f>
        <v>27.568097504180443</v>
      </c>
      <c r="E37" s="74">
        <f>STDEV(E6:E35)</f>
        <v>26.113391112651357</v>
      </c>
    </row>
  </sheetData>
  <mergeCells count="2">
    <mergeCell ref="D4:E4"/>
    <mergeCell ref="D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451F-60D2-284A-8308-3B09AEAD261B}">
  <dimension ref="B4:E13"/>
  <sheetViews>
    <sheetView workbookViewId="0">
      <selection activeCell="B5" sqref="B5:B6"/>
    </sheetView>
  </sheetViews>
  <sheetFormatPr baseColWidth="10" defaultRowHeight="16"/>
  <cols>
    <col min="2" max="2" width="19.6640625" customWidth="1"/>
    <col min="4" max="4" width="15.1640625" customWidth="1"/>
    <col min="5" max="5" width="19.33203125" customWidth="1"/>
  </cols>
  <sheetData>
    <row r="4" spans="2:5" ht="19">
      <c r="B4" s="6" t="s">
        <v>49</v>
      </c>
      <c r="D4" s="115" t="s">
        <v>47</v>
      </c>
      <c r="E4" s="115"/>
    </row>
    <row r="5" spans="2:5">
      <c r="B5" s="10" t="s">
        <v>184</v>
      </c>
      <c r="D5" s="32" t="s">
        <v>180</v>
      </c>
      <c r="E5" s="131" t="s">
        <v>181</v>
      </c>
    </row>
    <row r="6" spans="2:5">
      <c r="B6" s="10" t="s">
        <v>185</v>
      </c>
      <c r="C6" s="27" t="s">
        <v>102</v>
      </c>
      <c r="D6" s="22">
        <v>100</v>
      </c>
      <c r="E6" s="22">
        <v>34.93</v>
      </c>
    </row>
    <row r="7" spans="2:5">
      <c r="C7" s="27" t="s">
        <v>103</v>
      </c>
      <c r="D7" s="22">
        <v>100</v>
      </c>
      <c r="E7" s="22">
        <v>44.17</v>
      </c>
    </row>
    <row r="8" spans="2:5">
      <c r="C8" s="88" t="s">
        <v>121</v>
      </c>
      <c r="D8" s="90">
        <f>AVERAGE(D6:D7)</f>
        <v>100</v>
      </c>
      <c r="E8" s="91">
        <f>AVERAGE(E6:E7)</f>
        <v>39.549999999999997</v>
      </c>
    </row>
    <row r="9" spans="2:5">
      <c r="C9" s="89" t="s">
        <v>122</v>
      </c>
      <c r="D9" s="73">
        <f>STDEV(D6:D7)</f>
        <v>0</v>
      </c>
      <c r="E9" s="74">
        <f>STDEV(E6:E7)</f>
        <v>6.5336666581637264</v>
      </c>
    </row>
    <row r="13" spans="2:5">
      <c r="D13" s="2"/>
      <c r="E13" s="2"/>
    </row>
  </sheetData>
  <mergeCells count="1">
    <mergeCell ref="D4:E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F255-B0C3-6746-917F-A8ECAC35E79B}">
  <dimension ref="B2:I59"/>
  <sheetViews>
    <sheetView workbookViewId="0">
      <selection activeCell="B6" sqref="B6:B7"/>
    </sheetView>
  </sheetViews>
  <sheetFormatPr baseColWidth="10" defaultRowHeight="16"/>
  <cols>
    <col min="2" max="2" width="14" customWidth="1"/>
    <col min="4" max="4" width="15.1640625" customWidth="1"/>
    <col min="5" max="5" width="19.33203125" customWidth="1"/>
    <col min="8" max="8" width="15.1640625" customWidth="1"/>
    <col min="9" max="9" width="19.33203125" customWidth="1"/>
  </cols>
  <sheetData>
    <row r="2" spans="2:9" ht="21">
      <c r="D2" s="119" t="s">
        <v>67</v>
      </c>
      <c r="E2" s="119"/>
      <c r="F2" s="119"/>
      <c r="G2" s="119"/>
      <c r="H2" s="119"/>
      <c r="I2" s="119"/>
    </row>
    <row r="4" spans="2:9" ht="19">
      <c r="D4" s="116" t="s">
        <v>61</v>
      </c>
      <c r="E4" s="116"/>
      <c r="H4" s="116" t="s">
        <v>58</v>
      </c>
      <c r="I4" s="116"/>
    </row>
    <row r="5" spans="2:9">
      <c r="B5" s="31" t="s">
        <v>2</v>
      </c>
      <c r="D5" s="32" t="s">
        <v>180</v>
      </c>
      <c r="E5" s="131" t="s">
        <v>181</v>
      </c>
      <c r="H5" s="32" t="s">
        <v>180</v>
      </c>
      <c r="I5" s="131" t="s">
        <v>181</v>
      </c>
    </row>
    <row r="6" spans="2:9">
      <c r="B6" s="10" t="s">
        <v>184</v>
      </c>
      <c r="D6" s="22">
        <v>166</v>
      </c>
      <c r="E6" s="22">
        <v>25</v>
      </c>
      <c r="H6" s="22">
        <v>168</v>
      </c>
      <c r="I6" s="22">
        <v>0</v>
      </c>
    </row>
    <row r="7" spans="2:9">
      <c r="B7" s="10" t="s">
        <v>185</v>
      </c>
      <c r="D7" s="22">
        <v>216</v>
      </c>
      <c r="E7" s="22">
        <v>3</v>
      </c>
      <c r="H7" s="22">
        <v>104</v>
      </c>
      <c r="I7" s="22">
        <v>0</v>
      </c>
    </row>
    <row r="8" spans="2:9">
      <c r="D8" s="22">
        <v>180</v>
      </c>
      <c r="E8" s="22">
        <v>65</v>
      </c>
      <c r="H8" s="22">
        <v>90</v>
      </c>
      <c r="I8" s="22">
        <v>36</v>
      </c>
    </row>
    <row r="9" spans="2:9">
      <c r="D9" s="22">
        <v>201</v>
      </c>
      <c r="E9" s="22">
        <v>16</v>
      </c>
      <c r="H9" s="22">
        <v>76</v>
      </c>
      <c r="I9" s="22">
        <v>54</v>
      </c>
    </row>
    <row r="10" spans="2:9">
      <c r="D10" s="22">
        <v>162</v>
      </c>
      <c r="E10" s="22">
        <v>27</v>
      </c>
      <c r="H10" s="22">
        <v>77</v>
      </c>
      <c r="I10" s="22">
        <v>3</v>
      </c>
    </row>
    <row r="11" spans="2:9">
      <c r="D11" s="22">
        <v>208</v>
      </c>
      <c r="E11" s="22">
        <v>44</v>
      </c>
      <c r="H11" s="22">
        <v>153</v>
      </c>
      <c r="I11" s="22">
        <v>13</v>
      </c>
    </row>
    <row r="12" spans="2:9">
      <c r="D12" s="22">
        <v>206</v>
      </c>
      <c r="E12" s="22">
        <v>47</v>
      </c>
      <c r="H12" s="22">
        <v>177</v>
      </c>
      <c r="I12" s="22">
        <v>0</v>
      </c>
    </row>
    <row r="13" spans="2:9">
      <c r="D13" s="22">
        <v>219</v>
      </c>
      <c r="E13" s="22">
        <v>45</v>
      </c>
      <c r="H13" s="22">
        <v>165</v>
      </c>
      <c r="I13" s="22">
        <v>1</v>
      </c>
    </row>
    <row r="14" spans="2:9">
      <c r="D14" s="22">
        <v>190</v>
      </c>
      <c r="E14" s="22">
        <v>34</v>
      </c>
      <c r="H14" s="22">
        <v>150</v>
      </c>
      <c r="I14" s="22">
        <v>1</v>
      </c>
    </row>
    <row r="15" spans="2:9">
      <c r="D15" s="22">
        <v>189</v>
      </c>
      <c r="E15" s="22">
        <v>0</v>
      </c>
      <c r="H15" s="22">
        <v>129</v>
      </c>
      <c r="I15" s="22">
        <v>17</v>
      </c>
    </row>
    <row r="16" spans="2:9">
      <c r="D16" s="22">
        <v>175</v>
      </c>
      <c r="E16" s="22">
        <v>17</v>
      </c>
      <c r="H16" s="22">
        <v>110</v>
      </c>
      <c r="I16" s="22">
        <v>18</v>
      </c>
    </row>
    <row r="17" spans="4:9">
      <c r="D17" s="22">
        <v>141</v>
      </c>
      <c r="E17" s="22">
        <v>0</v>
      </c>
      <c r="H17" s="22">
        <v>132</v>
      </c>
      <c r="I17" s="22">
        <v>0</v>
      </c>
    </row>
    <row r="18" spans="4:9">
      <c r="D18" s="22">
        <v>170</v>
      </c>
      <c r="E18" s="22">
        <v>15</v>
      </c>
      <c r="H18" s="22">
        <v>107</v>
      </c>
      <c r="I18" s="22">
        <v>3</v>
      </c>
    </row>
    <row r="19" spans="4:9">
      <c r="D19" s="22">
        <v>194</v>
      </c>
      <c r="E19" s="22">
        <v>47</v>
      </c>
      <c r="H19" s="22">
        <v>132</v>
      </c>
      <c r="I19" s="22">
        <v>4</v>
      </c>
    </row>
    <row r="20" spans="4:9">
      <c r="D20" s="22">
        <v>183</v>
      </c>
      <c r="E20" s="22">
        <v>42</v>
      </c>
      <c r="H20" s="22">
        <v>77</v>
      </c>
      <c r="I20" s="22">
        <v>24</v>
      </c>
    </row>
    <row r="21" spans="4:9">
      <c r="D21" s="22">
        <v>126</v>
      </c>
      <c r="E21" s="22">
        <v>33</v>
      </c>
      <c r="H21" s="22">
        <v>152</v>
      </c>
      <c r="I21" s="22">
        <v>0</v>
      </c>
    </row>
    <row r="22" spans="4:9">
      <c r="D22" s="22">
        <v>119</v>
      </c>
      <c r="E22" s="22">
        <v>4</v>
      </c>
      <c r="H22" s="22">
        <v>179</v>
      </c>
      <c r="I22" s="22">
        <v>0</v>
      </c>
    </row>
    <row r="23" spans="4:9">
      <c r="D23" s="22">
        <v>123</v>
      </c>
      <c r="E23" s="22">
        <v>44</v>
      </c>
      <c r="H23" s="22">
        <v>136</v>
      </c>
      <c r="I23" s="22">
        <v>0</v>
      </c>
    </row>
    <row r="24" spans="4:9">
      <c r="D24" s="22">
        <v>161</v>
      </c>
      <c r="E24" s="22">
        <v>1</v>
      </c>
      <c r="H24" s="22">
        <v>142</v>
      </c>
      <c r="I24" s="22">
        <v>0</v>
      </c>
    </row>
    <row r="25" spans="4:9">
      <c r="D25" s="22">
        <v>98</v>
      </c>
      <c r="E25" s="22">
        <v>1</v>
      </c>
      <c r="H25" s="22">
        <v>131</v>
      </c>
      <c r="I25" s="22">
        <v>0</v>
      </c>
    </row>
    <row r="26" spans="4:9">
      <c r="D26" s="22">
        <v>103</v>
      </c>
      <c r="E26" s="22">
        <v>7</v>
      </c>
      <c r="H26" s="22">
        <v>112</v>
      </c>
      <c r="I26" s="22">
        <v>0</v>
      </c>
    </row>
    <row r="27" spans="4:9">
      <c r="D27" s="22">
        <v>164</v>
      </c>
      <c r="E27" s="22">
        <v>21</v>
      </c>
      <c r="H27" s="22">
        <v>138</v>
      </c>
      <c r="I27" s="22">
        <v>0</v>
      </c>
    </row>
    <row r="28" spans="4:9">
      <c r="D28" s="22">
        <v>72</v>
      </c>
      <c r="E28" s="22">
        <v>2</v>
      </c>
      <c r="H28" s="22">
        <v>105</v>
      </c>
      <c r="I28" s="22">
        <v>1</v>
      </c>
    </row>
    <row r="29" spans="4:9">
      <c r="D29" s="22">
        <v>148</v>
      </c>
      <c r="E29" s="22">
        <v>42</v>
      </c>
      <c r="H29" s="22">
        <v>107</v>
      </c>
      <c r="I29" s="22">
        <v>0</v>
      </c>
    </row>
    <row r="30" spans="4:9">
      <c r="D30" s="22">
        <v>192</v>
      </c>
      <c r="E30" s="22">
        <v>23</v>
      </c>
      <c r="H30" s="22">
        <v>210</v>
      </c>
      <c r="I30" s="22">
        <v>0</v>
      </c>
    </row>
    <row r="31" spans="4:9">
      <c r="D31" s="22">
        <v>212</v>
      </c>
      <c r="E31" s="22">
        <v>49</v>
      </c>
      <c r="H31" s="22">
        <v>189</v>
      </c>
      <c r="I31" s="22">
        <v>0</v>
      </c>
    </row>
    <row r="32" spans="4:9">
      <c r="D32" s="22">
        <v>147</v>
      </c>
      <c r="E32" s="22">
        <v>5</v>
      </c>
      <c r="H32" s="22">
        <v>115</v>
      </c>
      <c r="I32" s="22">
        <v>0</v>
      </c>
    </row>
    <row r="33" spans="4:9">
      <c r="D33" s="22">
        <v>196</v>
      </c>
      <c r="E33" s="22">
        <v>18</v>
      </c>
      <c r="H33" s="22">
        <v>92</v>
      </c>
      <c r="I33" s="22">
        <v>0</v>
      </c>
    </row>
    <row r="34" spans="4:9">
      <c r="D34" s="22">
        <v>139</v>
      </c>
      <c r="E34" s="22">
        <v>24</v>
      </c>
      <c r="H34" s="22">
        <v>121</v>
      </c>
      <c r="I34" s="22">
        <v>0</v>
      </c>
    </row>
    <row r="35" spans="4:9">
      <c r="D35" s="22">
        <v>166</v>
      </c>
      <c r="E35" s="22">
        <v>2</v>
      </c>
      <c r="H35" s="22">
        <v>43</v>
      </c>
      <c r="I35" s="22">
        <v>7</v>
      </c>
    </row>
    <row r="36" spans="4:9">
      <c r="D36" s="22">
        <v>112</v>
      </c>
      <c r="E36" s="22">
        <v>36</v>
      </c>
      <c r="H36" s="22">
        <v>93</v>
      </c>
      <c r="I36" s="22">
        <v>1</v>
      </c>
    </row>
    <row r="37" spans="4:9">
      <c r="D37" s="22">
        <v>189</v>
      </c>
      <c r="E37" s="22">
        <v>17</v>
      </c>
      <c r="H37" s="22">
        <v>79</v>
      </c>
      <c r="I37" s="22">
        <v>0</v>
      </c>
    </row>
    <row r="38" spans="4:9">
      <c r="D38" s="22">
        <v>160</v>
      </c>
      <c r="E38" s="22">
        <v>25</v>
      </c>
      <c r="H38" s="22">
        <v>83</v>
      </c>
      <c r="I38" s="22">
        <v>14</v>
      </c>
    </row>
    <row r="39" spans="4:9">
      <c r="D39" s="22">
        <v>203</v>
      </c>
      <c r="E39" s="22">
        <v>3</v>
      </c>
      <c r="H39" s="22">
        <v>152</v>
      </c>
      <c r="I39" s="22">
        <v>9</v>
      </c>
    </row>
    <row r="40" spans="4:9">
      <c r="D40" s="22">
        <v>198</v>
      </c>
      <c r="E40" s="22">
        <v>43</v>
      </c>
      <c r="H40" s="22">
        <v>131</v>
      </c>
      <c r="I40" s="22">
        <v>1</v>
      </c>
    </row>
    <row r="41" spans="4:9">
      <c r="D41" s="22">
        <v>143</v>
      </c>
      <c r="E41" s="22">
        <v>2</v>
      </c>
      <c r="H41" s="22">
        <v>77</v>
      </c>
      <c r="I41" s="22">
        <v>6</v>
      </c>
    </row>
    <row r="42" spans="4:9">
      <c r="D42" s="22">
        <v>76</v>
      </c>
      <c r="E42" s="22">
        <v>22</v>
      </c>
      <c r="H42" s="22">
        <v>143</v>
      </c>
      <c r="I42" s="22">
        <v>0</v>
      </c>
    </row>
    <row r="43" spans="4:9">
      <c r="D43" s="22">
        <v>176</v>
      </c>
      <c r="E43" s="22">
        <v>40</v>
      </c>
      <c r="H43" s="22">
        <v>138</v>
      </c>
      <c r="I43" s="22">
        <v>0</v>
      </c>
    </row>
    <row r="44" spans="4:9">
      <c r="D44" s="22">
        <v>172</v>
      </c>
      <c r="E44" s="22">
        <v>20</v>
      </c>
      <c r="H44" s="22">
        <v>124</v>
      </c>
      <c r="I44" s="22">
        <v>0</v>
      </c>
    </row>
    <row r="45" spans="4:9">
      <c r="D45" s="22">
        <v>148</v>
      </c>
      <c r="E45" s="22">
        <v>0</v>
      </c>
      <c r="H45" s="22">
        <v>115</v>
      </c>
      <c r="I45" s="22">
        <v>16</v>
      </c>
    </row>
    <row r="46" spans="4:9">
      <c r="D46" s="22">
        <v>154</v>
      </c>
      <c r="E46" s="22">
        <v>0</v>
      </c>
      <c r="H46" s="22">
        <v>107</v>
      </c>
      <c r="I46" s="22">
        <v>4</v>
      </c>
    </row>
    <row r="47" spans="4:9">
      <c r="D47" s="22">
        <v>152</v>
      </c>
      <c r="E47" s="22">
        <v>71</v>
      </c>
      <c r="H47" s="27"/>
      <c r="I47" s="22">
        <v>0</v>
      </c>
    </row>
    <row r="48" spans="4:9">
      <c r="D48" s="22">
        <v>166</v>
      </c>
      <c r="E48" s="22">
        <v>2</v>
      </c>
      <c r="H48" s="27"/>
      <c r="I48" s="22">
        <v>2</v>
      </c>
    </row>
    <row r="49" spans="3:9">
      <c r="D49" s="27"/>
      <c r="E49" s="22">
        <v>17</v>
      </c>
      <c r="H49" s="27"/>
      <c r="I49" s="22">
        <v>13</v>
      </c>
    </row>
    <row r="50" spans="3:9">
      <c r="D50" s="27"/>
      <c r="E50" s="22">
        <v>24</v>
      </c>
      <c r="H50" s="27"/>
      <c r="I50" s="22">
        <v>14</v>
      </c>
    </row>
    <row r="51" spans="3:9">
      <c r="D51" s="27"/>
      <c r="E51" s="22">
        <v>16</v>
      </c>
      <c r="H51" s="27"/>
      <c r="I51" s="22">
        <v>24</v>
      </c>
    </row>
    <row r="52" spans="3:9">
      <c r="D52" s="27"/>
      <c r="E52" s="22">
        <v>11</v>
      </c>
      <c r="H52" s="27"/>
      <c r="I52" s="22">
        <v>20</v>
      </c>
    </row>
    <row r="53" spans="3:9">
      <c r="D53" s="27"/>
      <c r="E53" s="22">
        <v>38</v>
      </c>
      <c r="H53" s="27"/>
      <c r="I53" s="22">
        <v>0</v>
      </c>
    </row>
    <row r="54" spans="3:9">
      <c r="D54" s="27"/>
      <c r="E54" s="22">
        <v>5</v>
      </c>
      <c r="H54" s="27"/>
      <c r="I54" s="22">
        <v>0</v>
      </c>
    </row>
    <row r="55" spans="3:9">
      <c r="D55" s="27"/>
      <c r="E55" s="22">
        <v>47</v>
      </c>
      <c r="H55" s="27"/>
      <c r="I55" s="22">
        <v>0</v>
      </c>
    </row>
    <row r="56" spans="3:9">
      <c r="C56" s="88" t="s">
        <v>121</v>
      </c>
      <c r="D56" s="86">
        <f>AVERAGE(D6:D55)</f>
        <v>163.13953488372093</v>
      </c>
      <c r="E56" s="87">
        <f>AVERAGE(E6:E55)</f>
        <v>22.84</v>
      </c>
      <c r="H56" s="27"/>
      <c r="I56" s="22">
        <v>9</v>
      </c>
    </row>
    <row r="57" spans="3:9">
      <c r="C57" s="89" t="s">
        <v>122</v>
      </c>
      <c r="D57" s="73">
        <f>STDEV(D6:D55)</f>
        <v>36.574504127321681</v>
      </c>
      <c r="E57" s="74">
        <f>STDEV(E6:E55)</f>
        <v>18.765317552792514</v>
      </c>
      <c r="H57" s="27"/>
      <c r="I57" s="22">
        <v>0</v>
      </c>
    </row>
    <row r="58" spans="3:9">
      <c r="G58" s="88" t="s">
        <v>121</v>
      </c>
      <c r="H58" s="86">
        <f>AVERAGE(H6:H57)</f>
        <v>123.4390243902439</v>
      </c>
      <c r="I58" s="87">
        <f>AVERAGE(I6:I57)</f>
        <v>6.0576923076923075</v>
      </c>
    </row>
    <row r="59" spans="3:9">
      <c r="G59" s="89" t="s">
        <v>122</v>
      </c>
      <c r="H59" s="73">
        <f>STDEV(H6:H57)</f>
        <v>35.38859193333905</v>
      </c>
      <c r="I59" s="74">
        <f>STDEV(I6:I57)</f>
        <v>10.628141448464408</v>
      </c>
    </row>
  </sheetData>
  <mergeCells count="3">
    <mergeCell ref="D2:I2"/>
    <mergeCell ref="D4:E4"/>
    <mergeCell ref="H4:I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916A-C4EF-3F42-A793-32C858FCDB97}">
  <dimension ref="B2:I38"/>
  <sheetViews>
    <sheetView workbookViewId="0">
      <selection activeCell="B6" sqref="B6:B7"/>
    </sheetView>
  </sheetViews>
  <sheetFormatPr baseColWidth="10" defaultRowHeight="16"/>
  <cols>
    <col min="2" max="2" width="21.83203125" customWidth="1"/>
    <col min="4" max="4" width="15.1640625" customWidth="1"/>
    <col min="5" max="5" width="19.33203125" customWidth="1"/>
    <col min="8" max="8" width="15.1640625" customWidth="1"/>
    <col min="9" max="9" width="19.33203125" customWidth="1"/>
  </cols>
  <sheetData>
    <row r="2" spans="2:9" ht="21">
      <c r="D2" s="119" t="s">
        <v>69</v>
      </c>
      <c r="E2" s="119"/>
      <c r="F2" s="119"/>
      <c r="G2" s="119"/>
      <c r="H2" s="119"/>
      <c r="I2" s="119"/>
    </row>
    <row r="4" spans="2:9" ht="19">
      <c r="D4" s="116" t="s">
        <v>37</v>
      </c>
      <c r="E4" s="116"/>
      <c r="H4" s="116" t="s">
        <v>46</v>
      </c>
      <c r="I4" s="116"/>
    </row>
    <row r="5" spans="2:9">
      <c r="B5" s="6" t="s">
        <v>43</v>
      </c>
      <c r="D5" s="32" t="s">
        <v>180</v>
      </c>
      <c r="E5" s="131" t="s">
        <v>181</v>
      </c>
      <c r="H5" s="32" t="s">
        <v>180</v>
      </c>
      <c r="I5" s="131" t="s">
        <v>181</v>
      </c>
    </row>
    <row r="6" spans="2:9">
      <c r="B6" s="10" t="s">
        <v>184</v>
      </c>
      <c r="D6" s="22">
        <v>148</v>
      </c>
      <c r="E6" s="22">
        <v>18</v>
      </c>
      <c r="H6" s="22">
        <v>1</v>
      </c>
      <c r="I6" s="22">
        <v>1</v>
      </c>
    </row>
    <row r="7" spans="2:9">
      <c r="B7" s="10" t="s">
        <v>185</v>
      </c>
      <c r="D7" s="22">
        <v>190</v>
      </c>
      <c r="E7" s="22">
        <v>12</v>
      </c>
      <c r="H7" s="22">
        <v>10</v>
      </c>
      <c r="I7" s="22">
        <v>6</v>
      </c>
    </row>
    <row r="8" spans="2:9">
      <c r="D8" s="22">
        <v>156</v>
      </c>
      <c r="E8" s="22">
        <v>15</v>
      </c>
      <c r="H8" s="22">
        <v>28</v>
      </c>
      <c r="I8" s="22">
        <v>1</v>
      </c>
    </row>
    <row r="9" spans="2:9">
      <c r="D9" s="22">
        <v>155</v>
      </c>
      <c r="E9" s="22">
        <v>20</v>
      </c>
      <c r="H9" s="22">
        <v>2</v>
      </c>
      <c r="I9" s="22">
        <v>0</v>
      </c>
    </row>
    <row r="10" spans="2:9">
      <c r="D10" s="22">
        <v>145</v>
      </c>
      <c r="E10" s="22">
        <v>22</v>
      </c>
      <c r="H10" s="22">
        <v>7</v>
      </c>
      <c r="I10" s="22">
        <v>0</v>
      </c>
    </row>
    <row r="11" spans="2:9">
      <c r="D11" s="22">
        <v>140</v>
      </c>
      <c r="E11" s="22">
        <v>14</v>
      </c>
      <c r="H11" s="22">
        <v>46</v>
      </c>
      <c r="I11" s="22">
        <v>7</v>
      </c>
    </row>
    <row r="12" spans="2:9">
      <c r="D12" s="22">
        <v>177</v>
      </c>
      <c r="E12" s="22">
        <v>13</v>
      </c>
      <c r="H12" s="22">
        <v>33</v>
      </c>
      <c r="I12" s="22">
        <v>1</v>
      </c>
    </row>
    <row r="13" spans="2:9">
      <c r="D13" s="22">
        <v>166</v>
      </c>
      <c r="E13" s="22">
        <v>35</v>
      </c>
      <c r="H13" s="22">
        <v>8</v>
      </c>
      <c r="I13" s="22">
        <v>1</v>
      </c>
    </row>
    <row r="14" spans="2:9">
      <c r="D14" s="22">
        <v>170</v>
      </c>
      <c r="E14" s="22">
        <v>30</v>
      </c>
      <c r="H14" s="22">
        <v>1</v>
      </c>
      <c r="I14" s="22">
        <v>4</v>
      </c>
    </row>
    <row r="15" spans="2:9">
      <c r="D15" s="22">
        <v>149</v>
      </c>
      <c r="E15" s="22">
        <v>13</v>
      </c>
      <c r="H15" s="22">
        <v>118</v>
      </c>
      <c r="I15" s="22">
        <v>6</v>
      </c>
    </row>
    <row r="16" spans="2:9">
      <c r="D16" s="22">
        <v>170</v>
      </c>
      <c r="E16" s="22">
        <v>37</v>
      </c>
      <c r="H16" s="22">
        <v>18</v>
      </c>
      <c r="I16" s="22">
        <v>0</v>
      </c>
    </row>
    <row r="17" spans="4:9">
      <c r="D17" s="22">
        <v>81</v>
      </c>
      <c r="E17" s="22">
        <v>50</v>
      </c>
      <c r="H17" s="22">
        <v>135</v>
      </c>
      <c r="I17" s="22">
        <v>9</v>
      </c>
    </row>
    <row r="18" spans="4:9">
      <c r="D18" s="22">
        <v>199</v>
      </c>
      <c r="E18" s="22">
        <v>25</v>
      </c>
      <c r="H18" s="22">
        <v>45</v>
      </c>
      <c r="I18" s="22">
        <v>0</v>
      </c>
    </row>
    <row r="19" spans="4:9">
      <c r="D19" s="22">
        <v>171</v>
      </c>
      <c r="E19" s="22">
        <v>28</v>
      </c>
      <c r="H19" s="22">
        <v>33</v>
      </c>
      <c r="I19" s="22">
        <v>0</v>
      </c>
    </row>
    <row r="20" spans="4:9">
      <c r="D20" s="22">
        <v>185</v>
      </c>
      <c r="E20" s="22">
        <v>41</v>
      </c>
      <c r="H20" s="22">
        <v>58</v>
      </c>
      <c r="I20" s="22">
        <v>3</v>
      </c>
    </row>
    <row r="21" spans="4:9">
      <c r="D21" s="22">
        <v>112</v>
      </c>
      <c r="E21" s="22">
        <v>26</v>
      </c>
      <c r="H21" s="22">
        <v>53</v>
      </c>
      <c r="I21" s="22">
        <v>0</v>
      </c>
    </row>
    <row r="22" spans="4:9">
      <c r="D22" s="22">
        <v>166</v>
      </c>
      <c r="E22" s="22">
        <v>61</v>
      </c>
      <c r="H22" s="22">
        <v>54</v>
      </c>
      <c r="I22" s="22">
        <v>8</v>
      </c>
    </row>
    <row r="23" spans="4:9">
      <c r="D23" s="22">
        <v>223</v>
      </c>
      <c r="E23" s="22">
        <v>38</v>
      </c>
      <c r="H23" s="22">
        <v>129</v>
      </c>
      <c r="I23" s="22">
        <v>4</v>
      </c>
    </row>
    <row r="24" spans="4:9">
      <c r="D24" s="22"/>
      <c r="E24" s="22">
        <v>16</v>
      </c>
      <c r="H24" s="22">
        <v>87</v>
      </c>
      <c r="I24" s="22">
        <v>10</v>
      </c>
    </row>
    <row r="25" spans="4:9">
      <c r="D25" s="22"/>
      <c r="E25" s="22">
        <v>10</v>
      </c>
      <c r="H25" s="22">
        <v>41</v>
      </c>
      <c r="I25" s="22">
        <v>0</v>
      </c>
    </row>
    <row r="26" spans="4:9">
      <c r="D26" s="22"/>
      <c r="E26" s="22">
        <v>44</v>
      </c>
      <c r="H26" s="22">
        <v>144</v>
      </c>
      <c r="I26" s="22">
        <v>3</v>
      </c>
    </row>
    <row r="27" spans="4:9">
      <c r="D27" s="22"/>
      <c r="E27" s="22">
        <v>40</v>
      </c>
      <c r="H27" s="22"/>
      <c r="I27" s="22">
        <v>0</v>
      </c>
    </row>
    <row r="28" spans="4:9">
      <c r="D28" s="22"/>
      <c r="E28" s="22">
        <v>14</v>
      </c>
      <c r="H28" s="22"/>
      <c r="I28" s="22">
        <v>0</v>
      </c>
    </row>
    <row r="29" spans="4:9">
      <c r="D29" s="22"/>
      <c r="E29" s="22">
        <v>26</v>
      </c>
      <c r="H29" s="22"/>
      <c r="I29" s="22">
        <v>0</v>
      </c>
    </row>
    <row r="30" spans="4:9">
      <c r="D30" s="22"/>
      <c r="E30" s="22">
        <v>18</v>
      </c>
      <c r="H30" s="22"/>
      <c r="I30" s="22">
        <v>0</v>
      </c>
    </row>
    <row r="31" spans="4:9">
      <c r="D31" s="22"/>
      <c r="E31" s="22">
        <v>10</v>
      </c>
      <c r="H31" s="22"/>
      <c r="I31" s="22">
        <v>4</v>
      </c>
    </row>
    <row r="32" spans="4:9">
      <c r="D32" s="22"/>
      <c r="E32" s="22">
        <v>42</v>
      </c>
      <c r="H32" s="22"/>
      <c r="I32" s="22">
        <v>0</v>
      </c>
    </row>
    <row r="33" spans="3:9">
      <c r="D33" s="22"/>
      <c r="E33" s="22">
        <v>30</v>
      </c>
      <c r="H33" s="22"/>
      <c r="I33" s="22">
        <v>8</v>
      </c>
    </row>
    <row r="34" spans="3:9">
      <c r="D34" s="22"/>
      <c r="E34" s="22">
        <v>32</v>
      </c>
      <c r="H34" s="22"/>
      <c r="I34" s="22">
        <v>0</v>
      </c>
    </row>
    <row r="35" spans="3:9">
      <c r="D35" s="22"/>
      <c r="E35" s="22">
        <v>20</v>
      </c>
      <c r="H35" s="22"/>
      <c r="I35" s="22">
        <v>1</v>
      </c>
    </row>
    <row r="36" spans="3:9">
      <c r="C36" s="88" t="s">
        <v>121</v>
      </c>
      <c r="D36" s="86">
        <f>AVERAGE(D6:D35)</f>
        <v>161.27777777777777</v>
      </c>
      <c r="E36" s="87">
        <f>AVERAGE(E6:E35)</f>
        <v>26.666666666666668</v>
      </c>
      <c r="H36" s="22"/>
      <c r="I36" s="22">
        <v>0</v>
      </c>
    </row>
    <row r="37" spans="3:9">
      <c r="C37" s="89" t="s">
        <v>122</v>
      </c>
      <c r="D37" s="73">
        <f>STDEV(D6:D35)</f>
        <v>31.756065757872172</v>
      </c>
      <c r="E37" s="74">
        <f>STDEV(E6:E35)</f>
        <v>13.102601303540464</v>
      </c>
      <c r="G37" s="88" t="s">
        <v>121</v>
      </c>
      <c r="H37" s="86">
        <f>AVERAGE(H6:H36)</f>
        <v>50.047619047619051</v>
      </c>
      <c r="I37" s="87">
        <f>AVERAGE(I6:I36)</f>
        <v>2.4838709677419355</v>
      </c>
    </row>
    <row r="38" spans="3:9">
      <c r="G38" s="89" t="s">
        <v>122</v>
      </c>
      <c r="H38" s="73">
        <f>STDEV(H6:H36)</f>
        <v>46.320056336835549</v>
      </c>
      <c r="I38" s="74">
        <f>STDEV(I6:I36)</f>
        <v>3.2132119729012119</v>
      </c>
    </row>
  </sheetData>
  <mergeCells count="3">
    <mergeCell ref="D2:I2"/>
    <mergeCell ref="D4:E4"/>
    <mergeCell ref="H4:I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E3ED-4F79-2C44-9139-D96CE28659A9}">
  <dimension ref="B2:I75"/>
  <sheetViews>
    <sheetView workbookViewId="0">
      <selection activeCell="B6" sqref="B6:B7"/>
    </sheetView>
  </sheetViews>
  <sheetFormatPr baseColWidth="10" defaultRowHeight="16"/>
  <cols>
    <col min="2" max="2" width="12.83203125" customWidth="1"/>
    <col min="4" max="4" width="15.1640625" customWidth="1"/>
    <col min="5" max="5" width="19.33203125" customWidth="1"/>
    <col min="8" max="8" width="15.1640625" customWidth="1"/>
    <col min="9" max="9" width="19.33203125" customWidth="1"/>
  </cols>
  <sheetData>
    <row r="2" spans="2:9" ht="21">
      <c r="D2" s="119" t="s">
        <v>68</v>
      </c>
      <c r="E2" s="119"/>
      <c r="F2" s="119"/>
      <c r="G2" s="119"/>
      <c r="H2" s="119"/>
      <c r="I2" s="119"/>
    </row>
    <row r="4" spans="2:9" ht="19">
      <c r="D4" s="116" t="s">
        <v>61</v>
      </c>
      <c r="E4" s="116"/>
      <c r="H4" s="116" t="s">
        <v>58</v>
      </c>
      <c r="I4" s="116"/>
    </row>
    <row r="5" spans="2:9">
      <c r="B5" s="31" t="s">
        <v>2</v>
      </c>
      <c r="D5" s="32" t="s">
        <v>180</v>
      </c>
      <c r="E5" s="131" t="s">
        <v>181</v>
      </c>
      <c r="H5" s="32" t="s">
        <v>180</v>
      </c>
      <c r="I5" s="131" t="s">
        <v>181</v>
      </c>
    </row>
    <row r="6" spans="2:9">
      <c r="B6" s="10" t="s">
        <v>184</v>
      </c>
      <c r="D6" s="22">
        <v>62</v>
      </c>
      <c r="E6" s="22">
        <v>31</v>
      </c>
      <c r="H6" s="22">
        <v>64</v>
      </c>
      <c r="I6" s="22">
        <v>0</v>
      </c>
    </row>
    <row r="7" spans="2:9">
      <c r="B7" s="10" t="s">
        <v>185</v>
      </c>
      <c r="D7" s="22">
        <v>80</v>
      </c>
      <c r="E7" s="22">
        <v>6</v>
      </c>
      <c r="H7" s="22">
        <v>35</v>
      </c>
      <c r="I7" s="22">
        <v>0</v>
      </c>
    </row>
    <row r="8" spans="2:9">
      <c r="D8" s="22">
        <v>102</v>
      </c>
      <c r="E8" s="22">
        <v>16</v>
      </c>
      <c r="H8" s="22">
        <v>57</v>
      </c>
      <c r="I8" s="22">
        <v>0</v>
      </c>
    </row>
    <row r="9" spans="2:9">
      <c r="D9" s="22">
        <v>110</v>
      </c>
      <c r="E9" s="22">
        <v>0</v>
      </c>
      <c r="H9" s="22">
        <v>64</v>
      </c>
      <c r="I9" s="22">
        <v>0</v>
      </c>
    </row>
    <row r="10" spans="2:9">
      <c r="D10" s="22">
        <v>82</v>
      </c>
      <c r="E10" s="22">
        <v>3</v>
      </c>
      <c r="H10" s="22">
        <v>66</v>
      </c>
      <c r="I10" s="22">
        <v>0</v>
      </c>
    </row>
    <row r="11" spans="2:9">
      <c r="D11" s="22">
        <v>93</v>
      </c>
      <c r="E11" s="22">
        <v>0</v>
      </c>
      <c r="H11" s="22">
        <v>46</v>
      </c>
      <c r="I11" s="22">
        <v>0</v>
      </c>
    </row>
    <row r="12" spans="2:9">
      <c r="D12" s="22">
        <v>79</v>
      </c>
      <c r="E12" s="22">
        <v>20</v>
      </c>
      <c r="H12" s="22">
        <v>40</v>
      </c>
      <c r="I12" s="22">
        <v>0</v>
      </c>
    </row>
    <row r="13" spans="2:9">
      <c r="D13" s="22">
        <v>61</v>
      </c>
      <c r="E13" s="22">
        <v>30</v>
      </c>
      <c r="H13" s="22">
        <v>85</v>
      </c>
      <c r="I13" s="22">
        <v>0</v>
      </c>
    </row>
    <row r="14" spans="2:9">
      <c r="D14" s="22">
        <v>78</v>
      </c>
      <c r="E14" s="22">
        <v>28</v>
      </c>
      <c r="H14" s="22">
        <v>97</v>
      </c>
      <c r="I14" s="22">
        <v>0</v>
      </c>
    </row>
    <row r="15" spans="2:9">
      <c r="D15" s="22">
        <v>90</v>
      </c>
      <c r="E15" s="22">
        <v>34</v>
      </c>
      <c r="H15" s="22">
        <v>68</v>
      </c>
      <c r="I15" s="22">
        <v>0</v>
      </c>
    </row>
    <row r="16" spans="2:9">
      <c r="D16" s="22">
        <v>99</v>
      </c>
      <c r="E16" s="22">
        <v>23</v>
      </c>
      <c r="H16" s="22">
        <v>43</v>
      </c>
      <c r="I16" s="22">
        <v>6</v>
      </c>
    </row>
    <row r="17" spans="4:9">
      <c r="D17" s="22">
        <v>109</v>
      </c>
      <c r="E17" s="22">
        <v>10</v>
      </c>
      <c r="H17" s="22">
        <v>59</v>
      </c>
      <c r="I17" s="22">
        <v>0</v>
      </c>
    </row>
    <row r="18" spans="4:9">
      <c r="D18" s="22">
        <v>89</v>
      </c>
      <c r="E18" s="22">
        <v>26</v>
      </c>
      <c r="H18" s="22">
        <v>90</v>
      </c>
      <c r="I18" s="22">
        <v>0</v>
      </c>
    </row>
    <row r="19" spans="4:9">
      <c r="D19" s="22">
        <v>95</v>
      </c>
      <c r="E19" s="22">
        <v>12</v>
      </c>
      <c r="H19" s="22">
        <v>87</v>
      </c>
      <c r="I19" s="22">
        <v>0</v>
      </c>
    </row>
    <row r="20" spans="4:9">
      <c r="D20" s="22">
        <v>99</v>
      </c>
      <c r="E20" s="22">
        <v>0</v>
      </c>
      <c r="H20" s="22">
        <v>80</v>
      </c>
      <c r="I20" s="22">
        <v>5</v>
      </c>
    </row>
    <row r="21" spans="4:9">
      <c r="D21" s="22">
        <v>109</v>
      </c>
      <c r="E21" s="22">
        <v>9</v>
      </c>
      <c r="H21" s="22">
        <v>84</v>
      </c>
      <c r="I21" s="22">
        <v>7</v>
      </c>
    </row>
    <row r="22" spans="4:9">
      <c r="D22" s="22">
        <v>115</v>
      </c>
      <c r="E22" s="22">
        <v>8</v>
      </c>
      <c r="H22" s="22">
        <v>69</v>
      </c>
      <c r="I22" s="22">
        <v>0</v>
      </c>
    </row>
    <row r="23" spans="4:9">
      <c r="D23" s="22">
        <v>72</v>
      </c>
      <c r="E23" s="22">
        <v>15</v>
      </c>
      <c r="H23" s="22">
        <v>106</v>
      </c>
      <c r="I23" s="22">
        <v>0</v>
      </c>
    </row>
    <row r="24" spans="4:9">
      <c r="D24" s="22">
        <v>79</v>
      </c>
      <c r="E24" s="22">
        <v>0</v>
      </c>
      <c r="H24" s="22">
        <v>69</v>
      </c>
      <c r="I24" s="22">
        <v>13</v>
      </c>
    </row>
    <row r="25" spans="4:9">
      <c r="D25" s="22">
        <v>78</v>
      </c>
      <c r="E25" s="22">
        <v>21</v>
      </c>
      <c r="H25" s="22">
        <v>60</v>
      </c>
      <c r="I25" s="22">
        <v>16</v>
      </c>
    </row>
    <row r="26" spans="4:9">
      <c r="D26" s="22">
        <v>82</v>
      </c>
      <c r="E26" s="22">
        <v>27</v>
      </c>
      <c r="H26" s="22">
        <v>63</v>
      </c>
      <c r="I26" s="22">
        <v>17</v>
      </c>
    </row>
    <row r="27" spans="4:9">
      <c r="D27" s="22">
        <v>85</v>
      </c>
      <c r="E27" s="22">
        <v>24</v>
      </c>
      <c r="H27" s="22">
        <v>78</v>
      </c>
      <c r="I27" s="22">
        <v>0</v>
      </c>
    </row>
    <row r="28" spans="4:9">
      <c r="D28" s="22">
        <v>80</v>
      </c>
      <c r="E28" s="22">
        <v>15</v>
      </c>
      <c r="H28" s="22">
        <v>82</v>
      </c>
      <c r="I28" s="22">
        <v>0</v>
      </c>
    </row>
    <row r="29" spans="4:9">
      <c r="D29" s="22">
        <v>95</v>
      </c>
      <c r="E29" s="22">
        <v>5</v>
      </c>
      <c r="H29" s="22">
        <v>87</v>
      </c>
      <c r="I29" s="22">
        <v>4</v>
      </c>
    </row>
    <row r="30" spans="4:9">
      <c r="D30" s="22">
        <v>106</v>
      </c>
      <c r="E30" s="22">
        <v>7</v>
      </c>
      <c r="H30" s="22">
        <v>79</v>
      </c>
      <c r="I30" s="22">
        <v>3</v>
      </c>
    </row>
    <row r="31" spans="4:9">
      <c r="D31" s="22">
        <v>92</v>
      </c>
      <c r="E31" s="22">
        <v>10</v>
      </c>
      <c r="H31" s="22">
        <v>91</v>
      </c>
      <c r="I31" s="22">
        <v>2</v>
      </c>
    </row>
    <row r="32" spans="4:9">
      <c r="D32" s="22">
        <v>91</v>
      </c>
      <c r="E32" s="22">
        <v>11</v>
      </c>
      <c r="H32" s="22">
        <v>96</v>
      </c>
      <c r="I32" s="22">
        <v>7</v>
      </c>
    </row>
    <row r="33" spans="3:9">
      <c r="D33" s="22">
        <v>81</v>
      </c>
      <c r="E33" s="22">
        <v>39</v>
      </c>
      <c r="H33" s="22">
        <v>72</v>
      </c>
      <c r="I33" s="22">
        <v>9</v>
      </c>
    </row>
    <row r="34" spans="3:9">
      <c r="D34" s="22">
        <v>79</v>
      </c>
      <c r="E34" s="22">
        <v>7</v>
      </c>
      <c r="H34" s="22">
        <v>58</v>
      </c>
      <c r="I34" s="22">
        <v>0</v>
      </c>
    </row>
    <row r="35" spans="3:9">
      <c r="D35" s="22">
        <v>70</v>
      </c>
      <c r="E35" s="22">
        <v>30</v>
      </c>
      <c r="H35" s="22">
        <v>61</v>
      </c>
      <c r="I35" s="22">
        <v>0</v>
      </c>
    </row>
    <row r="36" spans="3:9">
      <c r="D36" s="22">
        <v>83</v>
      </c>
      <c r="E36" s="22">
        <v>2</v>
      </c>
      <c r="H36" s="22">
        <v>68</v>
      </c>
      <c r="I36" s="22">
        <v>4</v>
      </c>
    </row>
    <row r="37" spans="3:9">
      <c r="D37" s="22">
        <v>87</v>
      </c>
      <c r="E37" s="22">
        <v>7</v>
      </c>
      <c r="H37" s="22">
        <v>99</v>
      </c>
      <c r="I37" s="22">
        <v>0</v>
      </c>
    </row>
    <row r="38" spans="3:9">
      <c r="D38" s="22">
        <v>86</v>
      </c>
      <c r="E38" s="22">
        <v>6</v>
      </c>
      <c r="H38" s="22">
        <v>73</v>
      </c>
      <c r="I38" s="22">
        <v>0</v>
      </c>
    </row>
    <row r="39" spans="3:9">
      <c r="D39" s="22">
        <v>91</v>
      </c>
      <c r="E39" s="22">
        <v>7</v>
      </c>
      <c r="H39" s="22">
        <v>79</v>
      </c>
      <c r="I39" s="22">
        <v>26</v>
      </c>
    </row>
    <row r="40" spans="3:9">
      <c r="D40" s="22">
        <v>99</v>
      </c>
      <c r="E40" s="22">
        <v>8</v>
      </c>
      <c r="H40" s="22">
        <v>95</v>
      </c>
      <c r="I40" s="22">
        <v>29</v>
      </c>
    </row>
    <row r="41" spans="3:9">
      <c r="D41" s="22">
        <v>95</v>
      </c>
      <c r="E41" s="22">
        <v>6</v>
      </c>
      <c r="H41" s="22">
        <v>92</v>
      </c>
      <c r="I41" s="22">
        <v>15</v>
      </c>
    </row>
    <row r="42" spans="3:9">
      <c r="D42" s="22">
        <v>70</v>
      </c>
      <c r="E42" s="22">
        <v>5</v>
      </c>
      <c r="H42" s="22">
        <v>80</v>
      </c>
      <c r="I42" s="22">
        <v>12</v>
      </c>
    </row>
    <row r="43" spans="3:9">
      <c r="D43" s="22">
        <v>73</v>
      </c>
      <c r="E43" s="22">
        <v>0</v>
      </c>
      <c r="H43" s="22"/>
      <c r="I43" s="22">
        <v>9</v>
      </c>
    </row>
    <row r="44" spans="3:9">
      <c r="D44" s="22">
        <v>99</v>
      </c>
      <c r="E44" s="22">
        <v>9</v>
      </c>
      <c r="H44" s="22"/>
      <c r="I44" s="22">
        <v>6</v>
      </c>
    </row>
    <row r="45" spans="3:9">
      <c r="C45" s="88" t="s">
        <v>121</v>
      </c>
      <c r="D45" s="86">
        <f>AVERAGE(D6:D44)</f>
        <v>87.820512820512818</v>
      </c>
      <c r="E45" s="87">
        <f>AVERAGE(E6:E44)</f>
        <v>13.256410256410257</v>
      </c>
      <c r="H45" s="22"/>
      <c r="I45" s="22">
        <v>8</v>
      </c>
    </row>
    <row r="46" spans="3:9">
      <c r="C46" s="89" t="s">
        <v>122</v>
      </c>
      <c r="D46" s="73">
        <f>STDEV(D6:D44)</f>
        <v>13.152689928743579</v>
      </c>
      <c r="E46" s="74">
        <f>STDEV(E6:E44)</f>
        <v>10.939349419503761</v>
      </c>
      <c r="H46" s="22"/>
      <c r="I46" s="22">
        <v>10</v>
      </c>
    </row>
    <row r="47" spans="3:9">
      <c r="D47" s="2"/>
      <c r="E47" s="2"/>
      <c r="H47" s="22"/>
      <c r="I47" s="22">
        <v>12</v>
      </c>
    </row>
    <row r="48" spans="3:9">
      <c r="D48" s="2"/>
      <c r="E48" s="2"/>
      <c r="H48" s="22"/>
      <c r="I48" s="22">
        <v>35</v>
      </c>
    </row>
    <row r="49" spans="4:9">
      <c r="D49" s="2"/>
      <c r="E49" s="2"/>
      <c r="H49" s="22"/>
      <c r="I49" s="22">
        <v>6</v>
      </c>
    </row>
    <row r="50" spans="4:9">
      <c r="D50" s="2"/>
      <c r="E50" s="2"/>
      <c r="H50" s="22"/>
      <c r="I50" s="22">
        <v>15</v>
      </c>
    </row>
    <row r="51" spans="4:9">
      <c r="D51" s="2"/>
      <c r="E51" s="2"/>
      <c r="F51" s="2"/>
      <c r="G51" s="88" t="s">
        <v>121</v>
      </c>
      <c r="H51" s="86">
        <f>AVERAGE(H6:H50)</f>
        <v>73.567567567567565</v>
      </c>
      <c r="I51" s="87">
        <f>AVERAGE(I6:I50)</f>
        <v>6.1333333333333337</v>
      </c>
    </row>
    <row r="52" spans="4:9">
      <c r="D52" s="2"/>
      <c r="E52" s="2"/>
      <c r="F52" s="2"/>
      <c r="G52" s="89" t="s">
        <v>122</v>
      </c>
      <c r="H52" s="73">
        <f>STDEV(H6:H50)</f>
        <v>17.316563266519246</v>
      </c>
      <c r="I52" s="74">
        <f>STDEV(I6:I50)</f>
        <v>8.3980517221122604</v>
      </c>
    </row>
    <row r="53" spans="4:9">
      <c r="D53" s="2"/>
      <c r="E53" s="2"/>
      <c r="F53" s="2"/>
      <c r="G53" s="2"/>
      <c r="H53" s="2"/>
    </row>
    <row r="54" spans="4:9">
      <c r="D54" s="2"/>
      <c r="E54" s="2"/>
      <c r="F54" s="2"/>
      <c r="G54" s="2"/>
      <c r="H54" s="2"/>
    </row>
    <row r="55" spans="4:9">
      <c r="D55" s="2"/>
      <c r="E55" s="2"/>
      <c r="F55" s="2"/>
      <c r="G55" s="2"/>
      <c r="H55" s="2"/>
    </row>
    <row r="56" spans="4:9">
      <c r="D56" s="2"/>
      <c r="E56" s="2"/>
      <c r="F56" s="2"/>
      <c r="G56" s="2"/>
      <c r="H56" s="2"/>
    </row>
    <row r="57" spans="4:9">
      <c r="D57" s="2"/>
      <c r="E57" s="2"/>
      <c r="F57" s="2"/>
      <c r="G57" s="2"/>
      <c r="H57" s="2"/>
    </row>
    <row r="58" spans="4:9">
      <c r="D58" s="2"/>
      <c r="E58" s="2"/>
      <c r="F58" s="2"/>
      <c r="G58" s="2"/>
      <c r="H58" s="2"/>
    </row>
    <row r="59" spans="4:9">
      <c r="D59" s="2"/>
      <c r="E59" s="2"/>
      <c r="F59" s="2"/>
      <c r="G59" s="2"/>
      <c r="H59" s="2"/>
    </row>
    <row r="60" spans="4:9">
      <c r="D60" s="2"/>
      <c r="E60" s="2"/>
      <c r="F60" s="2"/>
      <c r="G60" s="2"/>
      <c r="H60" s="2"/>
    </row>
    <row r="61" spans="4:9">
      <c r="D61" s="2"/>
      <c r="E61" s="2"/>
      <c r="F61" s="2"/>
      <c r="G61" s="2"/>
      <c r="H61" s="2"/>
    </row>
    <row r="62" spans="4:9">
      <c r="D62" s="2"/>
      <c r="E62" s="2"/>
      <c r="F62" s="2"/>
      <c r="G62" s="2"/>
      <c r="H62" s="2"/>
    </row>
    <row r="63" spans="4:9">
      <c r="D63" s="2"/>
      <c r="E63" s="2"/>
      <c r="F63" s="2"/>
      <c r="G63" s="2"/>
      <c r="H63" s="2"/>
    </row>
    <row r="64" spans="4:9">
      <c r="D64" s="2"/>
      <c r="E64" s="2"/>
      <c r="F64" s="2"/>
      <c r="G64" s="2"/>
      <c r="H64" s="2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  <row r="67" spans="4:8">
      <c r="D67" s="2"/>
      <c r="E67" s="2"/>
      <c r="F67" s="2"/>
      <c r="G67" s="2"/>
      <c r="H67" s="2"/>
    </row>
    <row r="68" spans="4:8">
      <c r="D68" s="2"/>
      <c r="E68" s="2"/>
      <c r="F68" s="2"/>
      <c r="G68" s="2"/>
      <c r="H68" s="2"/>
    </row>
    <row r="69" spans="4:8">
      <c r="D69" s="2"/>
      <c r="E69" s="2"/>
      <c r="F69" s="2"/>
      <c r="G69" s="2"/>
      <c r="H69" s="2"/>
    </row>
    <row r="70" spans="4:8">
      <c r="D70" s="2"/>
      <c r="E70" s="2"/>
      <c r="F70" s="2"/>
      <c r="G70" s="2"/>
      <c r="H70" s="2"/>
    </row>
    <row r="71" spans="4:8">
      <c r="D71" s="2"/>
      <c r="E71" s="2"/>
      <c r="F71" s="2"/>
      <c r="G71" s="2"/>
      <c r="H71" s="2"/>
    </row>
    <row r="72" spans="4:8">
      <c r="D72" s="2"/>
      <c r="E72" s="2"/>
      <c r="F72" s="2"/>
      <c r="G72" s="2"/>
      <c r="H72" s="2"/>
    </row>
    <row r="73" spans="4:8">
      <c r="D73" s="2"/>
      <c r="E73" s="2"/>
      <c r="F73" s="2"/>
      <c r="G73" s="2"/>
      <c r="H73" s="2"/>
    </row>
    <row r="74" spans="4:8">
      <c r="D74" s="2"/>
      <c r="E74" s="2"/>
      <c r="F74" s="2"/>
      <c r="G74" s="2"/>
      <c r="H74" s="2"/>
    </row>
    <row r="75" spans="4:8">
      <c r="D75" s="2"/>
      <c r="E75" s="2"/>
      <c r="F75" s="2"/>
      <c r="G75" s="2"/>
      <c r="H75" s="2"/>
    </row>
  </sheetData>
  <mergeCells count="3">
    <mergeCell ref="D2:I2"/>
    <mergeCell ref="D4:E4"/>
    <mergeCell ref="H4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ECB0-50E4-3F4A-981A-DA597D89228B}">
  <dimension ref="B2:I97"/>
  <sheetViews>
    <sheetView workbookViewId="0">
      <selection activeCell="B6" sqref="B6:B7"/>
    </sheetView>
  </sheetViews>
  <sheetFormatPr baseColWidth="10" defaultRowHeight="16"/>
  <cols>
    <col min="2" max="2" width="20.83203125" customWidth="1"/>
    <col min="4" max="4" width="15.1640625" customWidth="1"/>
    <col min="5" max="5" width="19.33203125" customWidth="1"/>
    <col min="8" max="8" width="15.1640625" customWidth="1"/>
    <col min="9" max="9" width="19.33203125" customWidth="1"/>
  </cols>
  <sheetData>
    <row r="2" spans="2:9" ht="21">
      <c r="D2" s="119" t="s">
        <v>70</v>
      </c>
      <c r="E2" s="119"/>
      <c r="F2" s="119"/>
      <c r="G2" s="119"/>
      <c r="H2" s="119"/>
      <c r="I2" s="119"/>
    </row>
    <row r="4" spans="2:9" ht="19">
      <c r="D4" s="116" t="s">
        <v>37</v>
      </c>
      <c r="E4" s="116"/>
      <c r="H4" s="116" t="s">
        <v>46</v>
      </c>
      <c r="I4" s="116"/>
    </row>
    <row r="5" spans="2:9">
      <c r="B5" s="6" t="s">
        <v>43</v>
      </c>
      <c r="D5" s="32" t="s">
        <v>180</v>
      </c>
      <c r="E5" s="131" t="s">
        <v>181</v>
      </c>
      <c r="H5" s="32" t="s">
        <v>180</v>
      </c>
      <c r="I5" s="131" t="s">
        <v>181</v>
      </c>
    </row>
    <row r="6" spans="2:9">
      <c r="B6" s="10" t="s">
        <v>184</v>
      </c>
      <c r="D6" s="22">
        <v>266</v>
      </c>
      <c r="E6" s="22">
        <v>197</v>
      </c>
      <c r="H6" s="22">
        <v>42</v>
      </c>
      <c r="I6" s="22">
        <v>1</v>
      </c>
    </row>
    <row r="7" spans="2:9">
      <c r="B7" s="10" t="s">
        <v>185</v>
      </c>
      <c r="D7" s="22">
        <v>212</v>
      </c>
      <c r="E7" s="22">
        <v>170</v>
      </c>
      <c r="H7" s="22">
        <v>52</v>
      </c>
      <c r="I7" s="22">
        <v>0</v>
      </c>
    </row>
    <row r="8" spans="2:9">
      <c r="D8" s="22">
        <v>206</v>
      </c>
      <c r="E8" s="22">
        <v>118</v>
      </c>
      <c r="H8" s="22">
        <v>18</v>
      </c>
      <c r="I8" s="22">
        <v>11</v>
      </c>
    </row>
    <row r="9" spans="2:9">
      <c r="D9" s="22">
        <v>112</v>
      </c>
      <c r="E9" s="22">
        <v>15</v>
      </c>
      <c r="H9" s="22">
        <v>26</v>
      </c>
      <c r="I9" s="22">
        <v>0</v>
      </c>
    </row>
    <row r="10" spans="2:9">
      <c r="D10" s="22">
        <v>336</v>
      </c>
      <c r="E10" s="22">
        <v>50</v>
      </c>
      <c r="H10" s="22">
        <v>31</v>
      </c>
      <c r="I10" s="22">
        <v>1</v>
      </c>
    </row>
    <row r="11" spans="2:9">
      <c r="D11" s="22">
        <v>206</v>
      </c>
      <c r="E11" s="22">
        <v>103</v>
      </c>
      <c r="H11" s="22">
        <v>29</v>
      </c>
      <c r="I11" s="22">
        <v>18</v>
      </c>
    </row>
    <row r="12" spans="2:9">
      <c r="D12" s="22">
        <v>280</v>
      </c>
      <c r="E12" s="22">
        <v>93</v>
      </c>
      <c r="H12" s="22">
        <v>14</v>
      </c>
      <c r="I12" s="22">
        <v>1</v>
      </c>
    </row>
    <row r="13" spans="2:9">
      <c r="D13" s="22">
        <v>196</v>
      </c>
      <c r="E13" s="22">
        <v>87</v>
      </c>
      <c r="H13" s="22">
        <v>29</v>
      </c>
      <c r="I13" s="22">
        <v>0</v>
      </c>
    </row>
    <row r="14" spans="2:9">
      <c r="D14" s="22">
        <v>184</v>
      </c>
      <c r="E14" s="22">
        <v>73</v>
      </c>
      <c r="H14" s="22">
        <v>11</v>
      </c>
      <c r="I14" s="22">
        <v>0</v>
      </c>
    </row>
    <row r="15" spans="2:9">
      <c r="D15" s="22">
        <v>255</v>
      </c>
      <c r="E15" s="22">
        <v>126</v>
      </c>
      <c r="H15" s="22">
        <v>26</v>
      </c>
      <c r="I15" s="22">
        <v>3</v>
      </c>
    </row>
    <row r="16" spans="2:9">
      <c r="D16" s="22">
        <v>201</v>
      </c>
      <c r="E16" s="22">
        <v>109</v>
      </c>
      <c r="H16" s="22">
        <v>37</v>
      </c>
      <c r="I16" s="22">
        <v>9</v>
      </c>
    </row>
    <row r="17" spans="4:9">
      <c r="D17" s="22">
        <v>134</v>
      </c>
      <c r="E17" s="22">
        <v>110</v>
      </c>
      <c r="H17" s="22">
        <v>4</v>
      </c>
      <c r="I17" s="22">
        <v>0</v>
      </c>
    </row>
    <row r="18" spans="4:9">
      <c r="D18" s="22">
        <v>185</v>
      </c>
      <c r="E18" s="22">
        <v>116</v>
      </c>
      <c r="H18" s="22">
        <v>128</v>
      </c>
      <c r="I18" s="22">
        <v>0</v>
      </c>
    </row>
    <row r="19" spans="4:9">
      <c r="D19" s="22">
        <v>181</v>
      </c>
      <c r="E19" s="22">
        <v>83</v>
      </c>
      <c r="H19" s="22">
        <v>32</v>
      </c>
      <c r="I19" s="22">
        <v>0</v>
      </c>
    </row>
    <row r="20" spans="4:9">
      <c r="D20" s="22">
        <v>153</v>
      </c>
      <c r="E20" s="22">
        <v>75</v>
      </c>
      <c r="H20" s="22">
        <v>64</v>
      </c>
      <c r="I20" s="22">
        <v>0</v>
      </c>
    </row>
    <row r="21" spans="4:9">
      <c r="D21" s="22">
        <v>187</v>
      </c>
      <c r="E21" s="22">
        <v>78</v>
      </c>
      <c r="H21" s="22">
        <v>29</v>
      </c>
      <c r="I21" s="22">
        <v>0</v>
      </c>
    </row>
    <row r="22" spans="4:9">
      <c r="D22" s="22">
        <v>210</v>
      </c>
      <c r="E22" s="22">
        <v>61</v>
      </c>
      <c r="H22" s="22">
        <v>57</v>
      </c>
      <c r="I22" s="22">
        <v>0</v>
      </c>
    </row>
    <row r="23" spans="4:9">
      <c r="D23" s="22">
        <v>173</v>
      </c>
      <c r="E23" s="22">
        <v>55</v>
      </c>
      <c r="H23" s="22">
        <v>53</v>
      </c>
      <c r="I23" s="22">
        <v>7</v>
      </c>
    </row>
    <row r="24" spans="4:9">
      <c r="D24" s="22">
        <v>196</v>
      </c>
      <c r="E24" s="22">
        <v>52</v>
      </c>
      <c r="H24" s="22">
        <v>22</v>
      </c>
      <c r="I24" s="22">
        <v>5</v>
      </c>
    </row>
    <row r="25" spans="4:9">
      <c r="D25" s="22">
        <v>223</v>
      </c>
      <c r="E25" s="22">
        <v>26</v>
      </c>
      <c r="H25" s="22">
        <v>31</v>
      </c>
      <c r="I25" s="22">
        <v>27</v>
      </c>
    </row>
    <row r="26" spans="4:9">
      <c r="D26" s="22">
        <v>205</v>
      </c>
      <c r="E26" s="22">
        <v>54</v>
      </c>
      <c r="H26" s="22">
        <v>34</v>
      </c>
      <c r="I26" s="22">
        <v>0</v>
      </c>
    </row>
    <row r="27" spans="4:9">
      <c r="D27" s="22">
        <v>175</v>
      </c>
      <c r="E27" s="22">
        <v>71</v>
      </c>
      <c r="H27" s="22">
        <v>42</v>
      </c>
      <c r="I27" s="22">
        <v>3</v>
      </c>
    </row>
    <row r="28" spans="4:9">
      <c r="D28" s="22">
        <v>108</v>
      </c>
      <c r="E28" s="22">
        <v>50</v>
      </c>
      <c r="H28" s="22">
        <v>23</v>
      </c>
      <c r="I28" s="22">
        <v>2</v>
      </c>
    </row>
    <row r="29" spans="4:9">
      <c r="D29" s="22">
        <v>163</v>
      </c>
      <c r="E29" s="22">
        <v>64</v>
      </c>
      <c r="H29" s="22">
        <v>20</v>
      </c>
      <c r="I29" s="22">
        <v>4</v>
      </c>
    </row>
    <row r="30" spans="4:9">
      <c r="D30" s="22">
        <v>145</v>
      </c>
      <c r="E30" s="22">
        <v>22</v>
      </c>
      <c r="H30" s="22">
        <v>33</v>
      </c>
      <c r="I30" s="22">
        <v>0</v>
      </c>
    </row>
    <row r="31" spans="4:9">
      <c r="D31" s="22">
        <v>158</v>
      </c>
      <c r="E31" s="22">
        <v>36</v>
      </c>
      <c r="H31" s="22">
        <v>4</v>
      </c>
      <c r="I31" s="22">
        <v>7</v>
      </c>
    </row>
    <row r="32" spans="4:9">
      <c r="D32" s="22">
        <v>195</v>
      </c>
      <c r="E32" s="22">
        <v>77</v>
      </c>
      <c r="H32" s="22">
        <v>15</v>
      </c>
      <c r="I32" s="22">
        <v>1</v>
      </c>
    </row>
    <row r="33" spans="3:9">
      <c r="D33" s="22">
        <v>189</v>
      </c>
      <c r="E33" s="22">
        <v>48</v>
      </c>
      <c r="H33" s="22">
        <v>15</v>
      </c>
      <c r="I33" s="22">
        <v>2</v>
      </c>
    </row>
    <row r="34" spans="3:9">
      <c r="D34" s="22">
        <v>205</v>
      </c>
      <c r="E34" s="22">
        <v>20</v>
      </c>
      <c r="H34" s="22">
        <v>22</v>
      </c>
      <c r="I34" s="22">
        <v>5</v>
      </c>
    </row>
    <row r="35" spans="3:9">
      <c r="D35" s="22">
        <v>139</v>
      </c>
      <c r="E35" s="22">
        <v>111</v>
      </c>
      <c r="H35" s="22">
        <v>41</v>
      </c>
      <c r="I35" s="22">
        <v>1</v>
      </c>
    </row>
    <row r="36" spans="3:9">
      <c r="D36" s="22">
        <v>211</v>
      </c>
      <c r="E36" s="22">
        <v>74</v>
      </c>
      <c r="H36" s="22">
        <v>10</v>
      </c>
      <c r="I36" s="22">
        <v>5</v>
      </c>
    </row>
    <row r="37" spans="3:9">
      <c r="D37" s="22">
        <v>265</v>
      </c>
      <c r="E37" s="22"/>
      <c r="H37" s="22">
        <v>24</v>
      </c>
      <c r="I37" s="22">
        <v>13</v>
      </c>
    </row>
    <row r="38" spans="3:9">
      <c r="D38" s="22">
        <v>213</v>
      </c>
      <c r="E38" s="22"/>
      <c r="H38" s="22">
        <v>45</v>
      </c>
      <c r="I38" s="22">
        <v>0</v>
      </c>
    </row>
    <row r="39" spans="3:9">
      <c r="D39" s="22">
        <v>173</v>
      </c>
      <c r="E39" s="22"/>
      <c r="H39" s="22">
        <v>30</v>
      </c>
      <c r="I39" s="22">
        <v>0</v>
      </c>
    </row>
    <row r="40" spans="3:9">
      <c r="D40" s="22">
        <v>220</v>
      </c>
      <c r="E40" s="22"/>
      <c r="H40" s="22">
        <v>25</v>
      </c>
      <c r="I40" s="22">
        <v>7</v>
      </c>
    </row>
    <row r="41" spans="3:9">
      <c r="C41" s="88" t="s">
        <v>121</v>
      </c>
      <c r="D41" s="86">
        <f>AVERAGE(D6:D40)</f>
        <v>196</v>
      </c>
      <c r="E41" s="87">
        <f>AVERAGE(E6:E40)</f>
        <v>78.193548387096769</v>
      </c>
      <c r="H41" s="22">
        <v>24</v>
      </c>
      <c r="I41" s="22">
        <v>8</v>
      </c>
    </row>
    <row r="42" spans="3:9">
      <c r="C42" s="89" t="s">
        <v>122</v>
      </c>
      <c r="D42" s="73">
        <f>STDEV(D6:D40)</f>
        <v>46.47959704189001</v>
      </c>
      <c r="E42" s="74">
        <f>STDEV(E6:E40)</f>
        <v>41.542283162129891</v>
      </c>
      <c r="H42" s="22">
        <v>13</v>
      </c>
      <c r="I42" s="22">
        <v>2</v>
      </c>
    </row>
    <row r="43" spans="3:9">
      <c r="D43" s="2"/>
      <c r="E43" s="2"/>
      <c r="H43" s="22">
        <v>8</v>
      </c>
      <c r="I43" s="22">
        <v>5</v>
      </c>
    </row>
    <row r="44" spans="3:9">
      <c r="D44" s="2"/>
      <c r="E44" s="2"/>
      <c r="H44" s="22">
        <v>35</v>
      </c>
      <c r="I44" s="22">
        <v>3</v>
      </c>
    </row>
    <row r="45" spans="3:9">
      <c r="D45" s="2"/>
      <c r="E45" s="2"/>
      <c r="H45" s="22">
        <v>50</v>
      </c>
      <c r="I45" s="22">
        <v>3</v>
      </c>
    </row>
    <row r="46" spans="3:9">
      <c r="D46" s="2"/>
      <c r="E46" s="2"/>
      <c r="H46" s="22">
        <v>5</v>
      </c>
      <c r="I46" s="22"/>
    </row>
    <row r="47" spans="3:9">
      <c r="D47" s="2"/>
      <c r="E47" s="2"/>
      <c r="H47" s="22">
        <v>0</v>
      </c>
      <c r="I47" s="22"/>
    </row>
    <row r="48" spans="3:9">
      <c r="D48" s="2"/>
      <c r="E48" s="2"/>
      <c r="F48" s="2"/>
      <c r="G48" s="88" t="s">
        <v>121</v>
      </c>
      <c r="H48" s="86">
        <f>AVERAGE(H6:H47)</f>
        <v>29.833333333333332</v>
      </c>
      <c r="I48" s="87">
        <f>AVERAGE(I6:I47)</f>
        <v>3.85</v>
      </c>
    </row>
    <row r="49" spans="4:9">
      <c r="D49" s="2"/>
      <c r="E49" s="2"/>
      <c r="F49" s="2"/>
      <c r="G49" s="89" t="s">
        <v>122</v>
      </c>
      <c r="H49" s="73">
        <f>STDEV(H6:H47)</f>
        <v>21.701878829157792</v>
      </c>
      <c r="I49" s="74">
        <f>STDEV(I6:I47)</f>
        <v>5.5725977922191863</v>
      </c>
    </row>
    <row r="50" spans="4:9">
      <c r="D50" s="2"/>
      <c r="E50" s="2"/>
      <c r="F50" s="2"/>
      <c r="G50" s="2"/>
      <c r="H50" s="2"/>
    </row>
    <row r="51" spans="4:9">
      <c r="D51" s="2"/>
      <c r="E51" s="2"/>
      <c r="F51" s="2"/>
      <c r="G51" s="2"/>
      <c r="H51" s="2"/>
    </row>
    <row r="52" spans="4:9">
      <c r="D52" s="2"/>
      <c r="E52" s="2"/>
      <c r="F52" s="2"/>
      <c r="G52" s="2"/>
      <c r="H52" s="2"/>
    </row>
    <row r="53" spans="4:9">
      <c r="D53" s="2"/>
      <c r="E53" s="2"/>
      <c r="F53" s="2"/>
      <c r="G53" s="2"/>
      <c r="H53" s="2"/>
    </row>
    <row r="54" spans="4:9">
      <c r="D54" s="2"/>
      <c r="E54" s="2"/>
      <c r="F54" s="2"/>
      <c r="G54" s="2"/>
      <c r="H54" s="2"/>
    </row>
    <row r="55" spans="4:9">
      <c r="D55" s="2"/>
      <c r="E55" s="2"/>
      <c r="F55" s="2"/>
      <c r="G55" s="2"/>
      <c r="H55" s="2"/>
    </row>
    <row r="56" spans="4:9">
      <c r="D56" s="2"/>
      <c r="E56" s="2"/>
      <c r="F56" s="2"/>
      <c r="G56" s="2"/>
      <c r="H56" s="2"/>
    </row>
    <row r="57" spans="4:9">
      <c r="D57" s="2"/>
      <c r="E57" s="2"/>
      <c r="F57" s="2"/>
      <c r="G57" s="2"/>
      <c r="H57" s="2"/>
    </row>
    <row r="58" spans="4:9">
      <c r="D58" s="2"/>
      <c r="E58" s="2"/>
      <c r="F58" s="2"/>
      <c r="G58" s="2"/>
      <c r="H58" s="2"/>
    </row>
    <row r="59" spans="4:9">
      <c r="D59" s="2"/>
      <c r="E59" s="2"/>
      <c r="F59" s="2"/>
      <c r="G59" s="2"/>
      <c r="H59" s="2"/>
    </row>
    <row r="60" spans="4:9">
      <c r="D60" s="2"/>
      <c r="E60" s="2"/>
      <c r="F60" s="2"/>
      <c r="G60" s="2"/>
      <c r="H60" s="2"/>
    </row>
    <row r="61" spans="4:9">
      <c r="D61" s="2"/>
      <c r="E61" s="2"/>
      <c r="F61" s="2"/>
      <c r="G61" s="2"/>
      <c r="H61" s="2"/>
    </row>
    <row r="62" spans="4:9">
      <c r="D62" s="2"/>
      <c r="E62" s="2"/>
      <c r="F62" s="2"/>
      <c r="G62" s="2"/>
      <c r="H62" s="2"/>
    </row>
    <row r="63" spans="4:9">
      <c r="D63" s="2"/>
      <c r="E63" s="2"/>
      <c r="F63" s="2"/>
      <c r="G63" s="2"/>
      <c r="H63" s="2"/>
    </row>
    <row r="64" spans="4:9">
      <c r="D64" s="2"/>
      <c r="E64" s="2"/>
      <c r="F64" s="2"/>
      <c r="G64" s="2"/>
      <c r="H64" s="2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  <row r="67" spans="4:8">
      <c r="D67" s="2"/>
      <c r="E67" s="2"/>
      <c r="F67" s="2"/>
      <c r="G67" s="2"/>
      <c r="H67" s="2"/>
    </row>
    <row r="68" spans="4:8">
      <c r="D68" s="2"/>
      <c r="E68" s="2"/>
      <c r="F68" s="2"/>
      <c r="G68" s="2"/>
      <c r="H68" s="2"/>
    </row>
    <row r="69" spans="4:8">
      <c r="D69" s="2"/>
      <c r="E69" s="2"/>
      <c r="F69" s="2"/>
      <c r="G69" s="2"/>
      <c r="H69" s="2"/>
    </row>
    <row r="70" spans="4:8">
      <c r="D70" s="2"/>
      <c r="E70" s="2"/>
      <c r="F70" s="2"/>
      <c r="G70" s="2"/>
      <c r="H70" s="2"/>
    </row>
    <row r="71" spans="4:8">
      <c r="D71" s="2"/>
      <c r="E71" s="2"/>
      <c r="F71" s="2"/>
      <c r="G71" s="2"/>
      <c r="H71" s="2"/>
    </row>
    <row r="72" spans="4:8">
      <c r="D72" s="2"/>
      <c r="E72" s="2"/>
      <c r="F72" s="2"/>
      <c r="G72" s="2"/>
      <c r="H72" s="2"/>
    </row>
    <row r="73" spans="4:8">
      <c r="D73" s="2"/>
      <c r="E73" s="2"/>
      <c r="F73" s="2"/>
      <c r="G73" s="2"/>
      <c r="H73" s="2"/>
    </row>
    <row r="74" spans="4:8">
      <c r="D74" s="2"/>
      <c r="E74" s="2"/>
      <c r="F74" s="2"/>
      <c r="G74" s="2"/>
      <c r="H74" s="2"/>
    </row>
    <row r="75" spans="4:8">
      <c r="D75" s="2"/>
      <c r="E75" s="2"/>
      <c r="F75" s="2"/>
      <c r="G75" s="2"/>
      <c r="H75" s="2"/>
    </row>
    <row r="76" spans="4:8">
      <c r="D76" s="2"/>
      <c r="E76" s="2"/>
      <c r="F76" s="2"/>
      <c r="G76" s="2"/>
      <c r="H76" s="2"/>
    </row>
    <row r="77" spans="4:8">
      <c r="D77" s="2"/>
      <c r="E77" s="2"/>
      <c r="F77" s="2"/>
      <c r="G77" s="2"/>
      <c r="H77" s="2"/>
    </row>
    <row r="78" spans="4:8">
      <c r="D78" s="2"/>
      <c r="E78" s="2"/>
      <c r="F78" s="2"/>
      <c r="G78" s="2"/>
      <c r="H78" s="2"/>
    </row>
    <row r="79" spans="4:8">
      <c r="D79" s="2"/>
      <c r="E79" s="2"/>
      <c r="F79" s="2"/>
      <c r="G79" s="2"/>
      <c r="H79" s="2"/>
    </row>
    <row r="80" spans="4:8">
      <c r="D80" s="2"/>
      <c r="E80" s="2"/>
      <c r="F80" s="2"/>
      <c r="G80" s="2"/>
      <c r="H80" s="2"/>
    </row>
    <row r="81" spans="4:8">
      <c r="D81" s="2"/>
      <c r="E81" s="2"/>
      <c r="F81" s="2"/>
      <c r="G81" s="2"/>
      <c r="H81" s="2"/>
    </row>
    <row r="82" spans="4:8">
      <c r="D82" s="2"/>
      <c r="E82" s="2"/>
      <c r="F82" s="2"/>
      <c r="G82" s="2"/>
      <c r="H82" s="2"/>
    </row>
    <row r="83" spans="4:8">
      <c r="D83" s="2"/>
      <c r="E83" s="2"/>
      <c r="F83" s="2"/>
      <c r="G83" s="2"/>
      <c r="H83" s="2"/>
    </row>
    <row r="84" spans="4:8">
      <c r="D84" s="2"/>
      <c r="E84" s="2"/>
      <c r="F84" s="2"/>
      <c r="G84" s="2"/>
      <c r="H84" s="2"/>
    </row>
    <row r="85" spans="4:8">
      <c r="D85" s="2"/>
      <c r="E85" s="2"/>
      <c r="F85" s="2"/>
      <c r="G85" s="2"/>
      <c r="H85" s="2"/>
    </row>
    <row r="86" spans="4:8">
      <c r="D86" s="2"/>
      <c r="E86" s="2"/>
      <c r="F86" s="2"/>
      <c r="G86" s="2"/>
      <c r="H86" s="2"/>
    </row>
    <row r="87" spans="4:8">
      <c r="D87" s="2"/>
      <c r="E87" s="2"/>
      <c r="F87" s="2"/>
      <c r="G87" s="2"/>
      <c r="H87" s="2"/>
    </row>
    <row r="88" spans="4:8">
      <c r="D88" s="2"/>
      <c r="E88" s="2"/>
      <c r="F88" s="2"/>
      <c r="G88" s="2"/>
      <c r="H88" s="2"/>
    </row>
    <row r="89" spans="4:8">
      <c r="D89" s="2"/>
      <c r="E89" s="2"/>
      <c r="F89" s="2"/>
      <c r="G89" s="2"/>
      <c r="H89" s="2"/>
    </row>
    <row r="90" spans="4:8">
      <c r="D90" s="2"/>
      <c r="E90" s="2"/>
      <c r="F90" s="2"/>
      <c r="G90" s="2"/>
      <c r="H90" s="2"/>
    </row>
    <row r="91" spans="4:8">
      <c r="D91" s="2"/>
      <c r="E91" s="2"/>
      <c r="F91" s="2"/>
      <c r="G91" s="2"/>
      <c r="H91" s="2"/>
    </row>
    <row r="92" spans="4:8">
      <c r="D92" s="2"/>
      <c r="E92" s="2"/>
      <c r="F92" s="2"/>
      <c r="G92" s="2"/>
      <c r="H92" s="2"/>
    </row>
    <row r="93" spans="4:8">
      <c r="D93" s="2"/>
      <c r="E93" s="2"/>
      <c r="F93" s="2"/>
      <c r="G93" s="2"/>
      <c r="H93" s="2"/>
    </row>
    <row r="94" spans="4:8">
      <c r="D94" s="2"/>
      <c r="E94" s="2"/>
      <c r="F94" s="2"/>
      <c r="G94" s="2"/>
      <c r="H94" s="2"/>
    </row>
    <row r="95" spans="4:8">
      <c r="D95" s="2"/>
      <c r="E95" s="2"/>
      <c r="F95" s="2"/>
      <c r="G95" s="2"/>
      <c r="H95" s="2"/>
    </row>
    <row r="96" spans="4:8">
      <c r="D96" s="2"/>
      <c r="E96" s="2"/>
      <c r="F96" s="2"/>
      <c r="G96" s="2"/>
      <c r="H96" s="2"/>
    </row>
    <row r="97" spans="4:8">
      <c r="D97" s="2"/>
      <c r="E97" s="2"/>
      <c r="F97" s="2"/>
      <c r="G97" s="2"/>
      <c r="H97" s="2"/>
    </row>
  </sheetData>
  <mergeCells count="3">
    <mergeCell ref="D2:I2"/>
    <mergeCell ref="D4:E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B9BA-745D-2D45-AAA5-12E7027BD908}">
  <dimension ref="B3:K11"/>
  <sheetViews>
    <sheetView workbookViewId="0">
      <selection activeCell="D9" sqref="D9:F10"/>
    </sheetView>
  </sheetViews>
  <sheetFormatPr baseColWidth="10" defaultRowHeight="16"/>
  <cols>
    <col min="5" max="5" width="15.6640625" customWidth="1"/>
    <col min="6" max="6" width="17.33203125" customWidth="1"/>
  </cols>
  <sheetData>
    <row r="3" spans="2:11" ht="19">
      <c r="E3" s="115" t="s">
        <v>29</v>
      </c>
      <c r="F3" s="115"/>
      <c r="G3" s="3"/>
    </row>
    <row r="4" spans="2:11" ht="19" customHeight="1">
      <c r="B4" s="6" t="s">
        <v>2</v>
      </c>
      <c r="C4" s="6"/>
      <c r="E4" s="115" t="s">
        <v>30</v>
      </c>
      <c r="F4" s="115"/>
    </row>
    <row r="5" spans="2:11">
      <c r="B5" t="s">
        <v>3</v>
      </c>
      <c r="E5" s="15" t="s">
        <v>0</v>
      </c>
      <c r="F5" s="17" t="s">
        <v>1</v>
      </c>
    </row>
    <row r="6" spans="2:11">
      <c r="B6" t="s">
        <v>4</v>
      </c>
      <c r="D6" s="26" t="s">
        <v>102</v>
      </c>
      <c r="E6" s="22">
        <v>6.68</v>
      </c>
      <c r="F6" s="22">
        <v>41.65</v>
      </c>
    </row>
    <row r="7" spans="2:11">
      <c r="D7" s="26" t="s">
        <v>103</v>
      </c>
      <c r="E7" s="22">
        <v>2.67</v>
      </c>
      <c r="F7" s="22">
        <v>44.68</v>
      </c>
    </row>
    <row r="8" spans="2:11">
      <c r="D8" s="26" t="s">
        <v>104</v>
      </c>
      <c r="E8" s="22">
        <v>3.74</v>
      </c>
      <c r="F8" s="22">
        <v>36.82</v>
      </c>
    </row>
    <row r="9" spans="2:11">
      <c r="D9" s="69" t="s">
        <v>121</v>
      </c>
      <c r="E9" s="71">
        <f>AVERAGE(E6:E8)</f>
        <v>4.3633333333333333</v>
      </c>
      <c r="F9" s="72">
        <f>AVERAGE(F6:F8)</f>
        <v>41.050000000000004</v>
      </c>
    </row>
    <row r="10" spans="2:11">
      <c r="D10" s="70" t="s">
        <v>122</v>
      </c>
      <c r="E10" s="73">
        <f>STDEV(E6:E8)</f>
        <v>2.0763991266934538</v>
      </c>
      <c r="F10" s="74">
        <f>STDEV(F6:F8)</f>
        <v>3.9642023157250685</v>
      </c>
    </row>
    <row r="11" spans="2:11">
      <c r="F11" s="2"/>
      <c r="G11" s="2"/>
      <c r="H11" s="2"/>
      <c r="I11" s="2"/>
      <c r="J11" s="2"/>
      <c r="K11" s="2"/>
    </row>
  </sheetData>
  <mergeCells count="2">
    <mergeCell ref="E4:F4"/>
    <mergeCell ref="E3:F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DAB0-8C78-6B49-AF16-C786E7C95CB4}">
  <dimension ref="C2:J27"/>
  <sheetViews>
    <sheetView topLeftCell="A3" workbookViewId="0">
      <selection activeCell="C6" sqref="C6:C7"/>
    </sheetView>
  </sheetViews>
  <sheetFormatPr baseColWidth="10" defaultRowHeight="16"/>
  <cols>
    <col min="3" max="3" width="12.5" customWidth="1"/>
    <col min="5" max="5" width="15.1640625" customWidth="1"/>
    <col min="6" max="6" width="19.33203125" customWidth="1"/>
  </cols>
  <sheetData>
    <row r="2" spans="3:10" ht="21">
      <c r="D2" s="119" t="s">
        <v>71</v>
      </c>
      <c r="E2" s="119"/>
      <c r="F2" s="119"/>
      <c r="G2" s="119"/>
      <c r="H2" s="29"/>
      <c r="I2" s="29"/>
      <c r="J2" s="29"/>
    </row>
    <row r="4" spans="3:10" ht="19">
      <c r="E4" s="116" t="s">
        <v>58</v>
      </c>
      <c r="F4" s="116"/>
    </row>
    <row r="5" spans="3:10">
      <c r="C5" s="31" t="s">
        <v>2</v>
      </c>
      <c r="E5" s="32" t="s">
        <v>180</v>
      </c>
      <c r="F5" s="131" t="s">
        <v>181</v>
      </c>
    </row>
    <row r="6" spans="3:10">
      <c r="C6" s="10" t="s">
        <v>184</v>
      </c>
      <c r="E6" s="23">
        <v>0.151</v>
      </c>
      <c r="F6" s="23">
        <v>0.95499999999999996</v>
      </c>
    </row>
    <row r="7" spans="3:10">
      <c r="C7" s="10" t="s">
        <v>185</v>
      </c>
      <c r="E7" s="23">
        <v>0.191</v>
      </c>
      <c r="F7" s="23">
        <v>0.83399999999999996</v>
      </c>
    </row>
    <row r="8" spans="3:10">
      <c r="E8" s="23">
        <v>0.1</v>
      </c>
      <c r="F8" s="23">
        <v>0.70299999999999996</v>
      </c>
    </row>
    <row r="9" spans="3:10">
      <c r="E9" s="23">
        <v>9.4E-2</v>
      </c>
      <c r="F9" s="23">
        <v>0.71</v>
      </c>
    </row>
    <row r="10" spans="3:10">
      <c r="E10" s="23">
        <v>0.18099999999999999</v>
      </c>
      <c r="F10" s="23">
        <v>0.85099999999999998</v>
      </c>
    </row>
    <row r="11" spans="3:10">
      <c r="E11" s="23">
        <v>0.13700000000000001</v>
      </c>
      <c r="F11" s="23">
        <v>0.86599999999999999</v>
      </c>
    </row>
    <row r="12" spans="3:10">
      <c r="E12" s="23">
        <v>0.108</v>
      </c>
      <c r="F12" s="23">
        <v>0.84099999999999997</v>
      </c>
    </row>
    <row r="13" spans="3:10">
      <c r="E13" s="23">
        <v>0.128</v>
      </c>
      <c r="F13" s="23">
        <v>0.84199999999999997</v>
      </c>
    </row>
    <row r="14" spans="3:10">
      <c r="E14" s="23">
        <v>0.16700000000000001</v>
      </c>
      <c r="F14" s="23">
        <v>0.77900000000000003</v>
      </c>
    </row>
    <row r="15" spans="3:10">
      <c r="E15" s="23">
        <v>0.32200000000000001</v>
      </c>
      <c r="F15" s="23">
        <v>0.72499999999999998</v>
      </c>
    </row>
    <row r="16" spans="3:10">
      <c r="E16" s="23">
        <v>0.121</v>
      </c>
      <c r="F16" s="23">
        <v>0.89</v>
      </c>
    </row>
    <row r="17" spans="4:6">
      <c r="E17" s="23">
        <v>0.14399999999999999</v>
      </c>
      <c r="F17" s="23">
        <v>0.69599999999999995</v>
      </c>
    </row>
    <row r="18" spans="4:6">
      <c r="E18" s="23">
        <v>0.16400000000000001</v>
      </c>
      <c r="F18" s="23">
        <v>0.79600000000000004</v>
      </c>
    </row>
    <row r="19" spans="4:6">
      <c r="E19" s="23">
        <v>0.151</v>
      </c>
      <c r="F19" s="23">
        <v>0.96599999999999997</v>
      </c>
    </row>
    <row r="20" spans="4:6">
      <c r="E20" s="23">
        <v>0.13800000000000001</v>
      </c>
      <c r="F20" s="23">
        <v>0.81399999999999995</v>
      </c>
    </row>
    <row r="21" spans="4:6">
      <c r="E21" s="23">
        <v>0.14000000000000001</v>
      </c>
      <c r="F21" s="23">
        <v>1</v>
      </c>
    </row>
    <row r="22" spans="4:6">
      <c r="E22" s="23">
        <v>8.5000000000000006E-2</v>
      </c>
      <c r="F22" s="23">
        <v>0.85</v>
      </c>
    </row>
    <row r="23" spans="4:6">
      <c r="E23" s="23">
        <v>0.10299999999999999</v>
      </c>
      <c r="F23" s="23">
        <v>0.85199999999999998</v>
      </c>
    </row>
    <row r="24" spans="4:6">
      <c r="E24" s="23">
        <v>0.13400000000000001</v>
      </c>
      <c r="F24" s="23">
        <v>0.621</v>
      </c>
    </row>
    <row r="25" spans="4:6">
      <c r="E25" s="23">
        <v>0.14099999999999999</v>
      </c>
      <c r="F25" s="23">
        <v>0.79700000000000004</v>
      </c>
    </row>
    <row r="26" spans="4:6">
      <c r="D26" s="88" t="s">
        <v>121</v>
      </c>
      <c r="E26" s="76">
        <f>AVERAGE(E6:E25)</f>
        <v>0.14499999999999999</v>
      </c>
      <c r="F26" s="77">
        <f>AVERAGE(F6:F25)</f>
        <v>0.81939999999999991</v>
      </c>
    </row>
    <row r="27" spans="4:6">
      <c r="D27" s="89" t="s">
        <v>122</v>
      </c>
      <c r="E27" s="78">
        <f>STDEV(E6:E25)</f>
        <v>5.0345124679032925E-2</v>
      </c>
      <c r="F27" s="79">
        <f>STDEV(F6:F25)</f>
        <v>9.6127327841227184E-2</v>
      </c>
    </row>
  </sheetData>
  <mergeCells count="2">
    <mergeCell ref="E4:F4"/>
    <mergeCell ref="D2:G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B671-3C5C-AB42-8D94-ADC4EF0C60DD}">
  <dimension ref="C2:J48"/>
  <sheetViews>
    <sheetView workbookViewId="0">
      <selection activeCell="C6" sqref="C6:C7"/>
    </sheetView>
  </sheetViews>
  <sheetFormatPr baseColWidth="10" defaultRowHeight="16"/>
  <cols>
    <col min="3" max="3" width="16.6640625" customWidth="1"/>
    <col min="5" max="5" width="15.1640625" customWidth="1"/>
    <col min="6" max="6" width="19.33203125" customWidth="1"/>
    <col min="9" max="9" width="15.1640625" customWidth="1"/>
    <col min="10" max="10" width="19.33203125" customWidth="1"/>
  </cols>
  <sheetData>
    <row r="2" spans="3:10" ht="21">
      <c r="D2" s="29"/>
      <c r="E2" s="119" t="s">
        <v>72</v>
      </c>
      <c r="F2" s="119"/>
      <c r="G2" s="119"/>
      <c r="H2" s="119"/>
      <c r="I2" s="119"/>
      <c r="J2" s="119"/>
    </row>
    <row r="4" spans="3:10" ht="19">
      <c r="E4" s="116" t="s">
        <v>37</v>
      </c>
      <c r="F4" s="116"/>
      <c r="I4" s="116" t="s">
        <v>46</v>
      </c>
      <c r="J4" s="116"/>
    </row>
    <row r="5" spans="3:10">
      <c r="C5" s="6" t="s">
        <v>43</v>
      </c>
      <c r="E5" s="32" t="s">
        <v>180</v>
      </c>
      <c r="F5" s="131" t="s">
        <v>181</v>
      </c>
      <c r="I5" s="32" t="s">
        <v>180</v>
      </c>
      <c r="J5" s="131" t="s">
        <v>181</v>
      </c>
    </row>
    <row r="6" spans="3:10">
      <c r="C6" s="10" t="s">
        <v>184</v>
      </c>
      <c r="E6" s="23">
        <v>0.19700000000000001</v>
      </c>
      <c r="F6" s="23">
        <v>0.63100000000000001</v>
      </c>
      <c r="G6" s="14"/>
      <c r="H6" s="14"/>
      <c r="I6" s="23">
        <v>0.36121328000000003</v>
      </c>
      <c r="J6" s="23">
        <v>0.55600000000000005</v>
      </c>
    </row>
    <row r="7" spans="3:10">
      <c r="C7" s="10" t="s">
        <v>185</v>
      </c>
      <c r="E7" s="23">
        <v>0.23200000000000001</v>
      </c>
      <c r="F7" s="23">
        <v>0.91</v>
      </c>
      <c r="G7" s="14"/>
      <c r="H7" s="14"/>
      <c r="I7" s="23">
        <v>0.26615667999999998</v>
      </c>
      <c r="J7" s="23">
        <v>0.61899999999999999</v>
      </c>
    </row>
    <row r="8" spans="3:10">
      <c r="E8" s="23">
        <v>0.51</v>
      </c>
      <c r="F8" s="23">
        <v>0.65700000000000003</v>
      </c>
      <c r="G8" s="14"/>
      <c r="H8" s="14"/>
      <c r="I8" s="23">
        <v>0.31413025</v>
      </c>
      <c r="J8" s="23">
        <v>0.44700000000000001</v>
      </c>
    </row>
    <row r="9" spans="3:10">
      <c r="E9" s="23">
        <v>0.47299999999999998</v>
      </c>
      <c r="F9" s="23">
        <v>0.52800000000000002</v>
      </c>
      <c r="G9" s="14"/>
      <c r="H9" s="14"/>
      <c r="I9" s="23">
        <v>0.38193621999999999</v>
      </c>
      <c r="J9" s="23">
        <v>0.439</v>
      </c>
    </row>
    <row r="10" spans="3:10">
      <c r="E10" s="23">
        <v>0.45200000000000001</v>
      </c>
      <c r="F10" s="23">
        <v>0.77100000000000002</v>
      </c>
      <c r="G10" s="14"/>
      <c r="H10" s="14"/>
      <c r="I10" s="23">
        <v>0.31325752000000001</v>
      </c>
      <c r="J10" s="23">
        <v>0.64</v>
      </c>
    </row>
    <row r="11" spans="3:10">
      <c r="E11" s="23">
        <v>0.373</v>
      </c>
      <c r="F11" s="23">
        <v>0.64</v>
      </c>
      <c r="G11" s="14"/>
      <c r="H11" s="14"/>
      <c r="I11" s="23">
        <v>0.24212982</v>
      </c>
      <c r="J11" s="23">
        <v>0.753</v>
      </c>
    </row>
    <row r="12" spans="3:10">
      <c r="E12" s="23">
        <v>0.498</v>
      </c>
      <c r="F12" s="23">
        <v>0.91600000000000004</v>
      </c>
      <c r="G12" s="14"/>
      <c r="H12" s="14"/>
      <c r="I12" s="23">
        <v>0.25045640000000002</v>
      </c>
      <c r="J12" s="23">
        <v>1</v>
      </c>
    </row>
    <row r="13" spans="3:10">
      <c r="E13" s="23">
        <v>0.32500000000000001</v>
      </c>
      <c r="F13" s="23">
        <v>0.27700000000000002</v>
      </c>
      <c r="G13" s="14"/>
      <c r="H13" s="14"/>
      <c r="I13" s="23">
        <v>0.25929058999999999</v>
      </c>
      <c r="J13" s="23">
        <v>0.86</v>
      </c>
    </row>
    <row r="14" spans="3:10">
      <c r="E14" s="23">
        <v>0.48299999999999998</v>
      </c>
      <c r="F14" s="23">
        <v>0.44700000000000001</v>
      </c>
      <c r="G14" s="14"/>
      <c r="H14" s="14"/>
      <c r="I14" s="23">
        <v>0.26327131999999998</v>
      </c>
      <c r="J14" s="23">
        <v>0.76700000000000002</v>
      </c>
    </row>
    <row r="15" spans="3:10">
      <c r="E15" s="23">
        <v>0.35</v>
      </c>
      <c r="F15" s="23">
        <v>0.441</v>
      </c>
      <c r="G15" s="14"/>
      <c r="H15" s="14"/>
      <c r="I15" s="23">
        <v>0.24115913</v>
      </c>
      <c r="J15" s="23">
        <v>0.53200000000000003</v>
      </c>
    </row>
    <row r="16" spans="3:10">
      <c r="E16" s="23">
        <v>0.45</v>
      </c>
      <c r="F16" s="23">
        <v>0.89200000000000002</v>
      </c>
      <c r="G16" s="14"/>
      <c r="H16" s="14"/>
      <c r="I16" s="23">
        <v>0.22552119000000001</v>
      </c>
      <c r="J16" s="23">
        <v>0.57299999999999995</v>
      </c>
    </row>
    <row r="17" spans="5:10">
      <c r="E17" s="23">
        <v>0.30499999999999999</v>
      </c>
      <c r="F17" s="23">
        <v>0.53900000000000003</v>
      </c>
      <c r="G17" s="14"/>
      <c r="H17" s="14"/>
      <c r="I17" s="23">
        <v>0.41397796999999997</v>
      </c>
      <c r="J17" s="23">
        <v>0.214</v>
      </c>
    </row>
    <row r="18" spans="5:10">
      <c r="E18" s="23">
        <v>0.34100000000000003</v>
      </c>
      <c r="F18" s="23">
        <v>0.39</v>
      </c>
      <c r="G18" s="14"/>
      <c r="H18" s="14"/>
      <c r="I18" s="23">
        <v>0.29109190000000001</v>
      </c>
      <c r="J18" s="23">
        <v>0.749</v>
      </c>
    </row>
    <row r="19" spans="5:10">
      <c r="E19" s="23">
        <v>0.48299999999999998</v>
      </c>
      <c r="F19" s="23">
        <v>0.55400000000000005</v>
      </c>
      <c r="G19" s="14"/>
      <c r="H19" s="14"/>
      <c r="I19" s="23">
        <v>0.47231746000000002</v>
      </c>
      <c r="J19" s="23">
        <v>0.56999999999999995</v>
      </c>
    </row>
    <row r="20" spans="5:10">
      <c r="E20" s="23">
        <v>0.35</v>
      </c>
      <c r="F20" s="23">
        <v>0.49099999999999999</v>
      </c>
      <c r="G20" s="14"/>
      <c r="H20" s="14"/>
      <c r="I20" s="23">
        <v>0.29691604999999999</v>
      </c>
      <c r="J20" s="23">
        <v>0.47599999999999998</v>
      </c>
    </row>
    <row r="21" spans="5:10">
      <c r="E21" s="23">
        <v>0.27400000000000002</v>
      </c>
      <c r="F21" s="23">
        <v>0.64</v>
      </c>
      <c r="G21" s="14"/>
      <c r="H21" s="14"/>
      <c r="I21" s="23">
        <v>0.20335557000000001</v>
      </c>
      <c r="J21" s="23">
        <v>0.75600000000000001</v>
      </c>
    </row>
    <row r="22" spans="5:10">
      <c r="E22" s="23">
        <v>0.45100000000000001</v>
      </c>
      <c r="F22" s="23">
        <v>1</v>
      </c>
      <c r="G22" s="14"/>
      <c r="H22" s="14"/>
      <c r="I22" s="23">
        <v>0.36811498999999998</v>
      </c>
      <c r="J22" s="23">
        <v>0.98</v>
      </c>
    </row>
    <row r="23" spans="5:10">
      <c r="E23" s="23">
        <v>0.36</v>
      </c>
      <c r="F23" s="23">
        <v>0.67500000000000004</v>
      </c>
      <c r="G23" s="14"/>
      <c r="H23" s="14"/>
      <c r="I23" s="23">
        <v>0.26619229999999999</v>
      </c>
      <c r="J23" s="23">
        <v>0.47199999999999998</v>
      </c>
    </row>
    <row r="24" spans="5:10">
      <c r="E24" s="23">
        <v>0.51900000000000002</v>
      </c>
      <c r="F24" s="23">
        <v>0.59399999999999997</v>
      </c>
      <c r="G24" s="14"/>
      <c r="H24" s="14"/>
      <c r="I24" s="23">
        <v>0.26238968000000001</v>
      </c>
      <c r="J24" s="23">
        <v>0.59899999999999998</v>
      </c>
    </row>
    <row r="25" spans="5:10">
      <c r="E25" s="23">
        <v>0.28399999999999997</v>
      </c>
      <c r="F25" s="23">
        <v>0.38800000000000001</v>
      </c>
      <c r="G25" s="14"/>
      <c r="H25" s="14"/>
      <c r="I25" s="23">
        <v>0.33308991999999998</v>
      </c>
      <c r="J25" s="23">
        <v>0.98599999999999999</v>
      </c>
    </row>
    <row r="26" spans="5:10">
      <c r="E26" s="23">
        <v>0.249</v>
      </c>
      <c r="F26" s="23">
        <v>0.78300000000000003</v>
      </c>
      <c r="G26" s="14"/>
      <c r="H26" s="14"/>
      <c r="I26" s="23">
        <v>0.41561657000000002</v>
      </c>
      <c r="J26" s="23">
        <v>0.65500000000000003</v>
      </c>
    </row>
    <row r="27" spans="5:10">
      <c r="E27" s="23">
        <v>0.307</v>
      </c>
      <c r="F27" s="23">
        <v>0.54500000000000004</v>
      </c>
      <c r="G27" s="14"/>
      <c r="H27" s="14"/>
      <c r="I27" s="23">
        <v>0.16207888000000001</v>
      </c>
      <c r="J27" s="23">
        <v>0.63700000000000001</v>
      </c>
    </row>
    <row r="28" spans="5:10">
      <c r="E28" s="23">
        <v>0.32200000000000001</v>
      </c>
      <c r="F28" s="23">
        <v>0.55200000000000005</v>
      </c>
      <c r="G28" s="14"/>
      <c r="H28" s="14"/>
      <c r="I28" s="23">
        <v>0.42521661999999999</v>
      </c>
      <c r="J28" s="23">
        <v>0.38900000000000001</v>
      </c>
    </row>
    <row r="29" spans="5:10">
      <c r="E29" s="23">
        <v>0.35399999999999998</v>
      </c>
      <c r="F29" s="23">
        <v>0.377</v>
      </c>
      <c r="G29" s="14"/>
      <c r="H29" s="14"/>
      <c r="I29" s="23">
        <v>0.24501518</v>
      </c>
      <c r="J29" s="23">
        <v>1</v>
      </c>
    </row>
    <row r="30" spans="5:10">
      <c r="E30" s="23">
        <v>0.34399999999999997</v>
      </c>
      <c r="F30" s="23">
        <v>0.38400000000000001</v>
      </c>
      <c r="G30" s="14"/>
      <c r="H30" s="14"/>
      <c r="I30" s="23">
        <v>0.27775156000000001</v>
      </c>
      <c r="J30" s="23">
        <v>0.52500000000000002</v>
      </c>
    </row>
    <row r="31" spans="5:10">
      <c r="E31" s="23">
        <v>0.217</v>
      </c>
      <c r="F31" s="23">
        <v>0.32800000000000001</v>
      </c>
      <c r="G31" s="14"/>
      <c r="H31" s="14"/>
      <c r="I31" s="23">
        <v>0.26458933000000001</v>
      </c>
      <c r="J31" s="23">
        <v>0.79</v>
      </c>
    </row>
    <row r="32" spans="5:10">
      <c r="E32" s="23">
        <v>0.42299999999999999</v>
      </c>
      <c r="F32" s="23">
        <v>0.498</v>
      </c>
      <c r="G32" s="14"/>
      <c r="H32" s="14"/>
      <c r="I32" s="23">
        <v>0.28914160999999999</v>
      </c>
      <c r="J32" s="23">
        <v>0.77600000000000002</v>
      </c>
    </row>
    <row r="33" spans="4:10">
      <c r="E33" s="23">
        <v>0.27400000000000002</v>
      </c>
      <c r="F33" s="23">
        <v>0.317</v>
      </c>
      <c r="G33" s="14"/>
      <c r="H33" s="14"/>
      <c r="I33" s="23">
        <v>0.37842747999999998</v>
      </c>
      <c r="J33" s="23">
        <v>0.90300000000000002</v>
      </c>
    </row>
    <row r="34" spans="4:10">
      <c r="E34" s="23">
        <v>0.20699999999999999</v>
      </c>
      <c r="F34" s="23">
        <v>0.68300000000000005</v>
      </c>
      <c r="G34" s="14"/>
      <c r="H34" s="14"/>
      <c r="I34" s="23">
        <v>0.24474802000000001</v>
      </c>
      <c r="J34" s="23">
        <v>0.50800000000000001</v>
      </c>
    </row>
    <row r="35" spans="4:10">
      <c r="E35" s="23">
        <v>0.35699999999999998</v>
      </c>
      <c r="F35" s="23">
        <v>0.63400000000000001</v>
      </c>
      <c r="G35" s="14"/>
      <c r="H35" s="14"/>
      <c r="I35" s="23">
        <v>0.28161650999999999</v>
      </c>
      <c r="J35" s="23">
        <v>0.88400000000000001</v>
      </c>
    </row>
    <row r="36" spans="4:10">
      <c r="E36" s="23">
        <v>0.112</v>
      </c>
      <c r="F36" s="23">
        <v>0.29199999999999998</v>
      </c>
      <c r="G36" s="14"/>
      <c r="H36" s="14"/>
      <c r="I36" s="23">
        <v>0.20515446000000001</v>
      </c>
      <c r="J36" s="23">
        <v>0.496</v>
      </c>
    </row>
    <row r="37" spans="4:10">
      <c r="E37" s="23">
        <v>0.13900000000000001</v>
      </c>
      <c r="F37" s="23">
        <v>0.32</v>
      </c>
      <c r="G37" s="14"/>
      <c r="H37" s="14"/>
      <c r="I37" s="23">
        <v>0.28765439999999998</v>
      </c>
      <c r="J37" s="23">
        <v>0.377</v>
      </c>
    </row>
    <row r="38" spans="4:10">
      <c r="E38" s="23">
        <v>0.186</v>
      </c>
      <c r="F38" s="23">
        <v>0.373</v>
      </c>
      <c r="G38" s="14"/>
      <c r="H38" s="14"/>
      <c r="I38" s="23">
        <v>0.30068305000000001</v>
      </c>
      <c r="J38" s="23">
        <v>0.69899999999999995</v>
      </c>
    </row>
    <row r="39" spans="4:10">
      <c r="E39" s="23">
        <v>0.17799999999999999</v>
      </c>
      <c r="F39" s="23">
        <v>0.41899999999999998</v>
      </c>
      <c r="G39" s="14"/>
      <c r="H39" s="14"/>
      <c r="I39" s="23">
        <v>0.39302347999999998</v>
      </c>
      <c r="J39" s="23">
        <v>0.54900000000000004</v>
      </c>
    </row>
    <row r="40" spans="4:10">
      <c r="E40" s="23">
        <v>0.313</v>
      </c>
      <c r="F40" s="23">
        <v>0.61799999999999999</v>
      </c>
      <c r="G40" s="14"/>
      <c r="H40" s="14"/>
      <c r="I40" s="23">
        <v>0.24652911</v>
      </c>
      <c r="J40" s="23">
        <v>0.48</v>
      </c>
    </row>
    <row r="41" spans="4:10">
      <c r="E41" s="23">
        <v>0.21099999999999999</v>
      </c>
      <c r="F41" s="23">
        <v>0.371</v>
      </c>
      <c r="G41" s="14"/>
      <c r="H41" s="14"/>
      <c r="I41" s="23">
        <v>0.28161650999999999</v>
      </c>
      <c r="J41" s="23">
        <v>0.49199999999999999</v>
      </c>
    </row>
    <row r="42" spans="4:10">
      <c r="E42" s="23">
        <v>0.217</v>
      </c>
      <c r="F42" s="23">
        <v>0.34599999999999997</v>
      </c>
      <c r="G42" s="14"/>
      <c r="H42" s="14"/>
      <c r="I42" s="23">
        <v>0.23490752000000001</v>
      </c>
      <c r="J42" s="23">
        <v>0.44700000000000001</v>
      </c>
    </row>
    <row r="43" spans="4:10">
      <c r="E43" s="23">
        <v>0.313</v>
      </c>
      <c r="F43" s="23">
        <v>0.58399999999999996</v>
      </c>
      <c r="G43" s="14"/>
      <c r="H43" s="14"/>
      <c r="I43" s="23">
        <v>0.31649019</v>
      </c>
      <c r="J43" s="23">
        <v>0.873</v>
      </c>
    </row>
    <row r="44" spans="4:10">
      <c r="E44" s="23">
        <v>0.54100000000000004</v>
      </c>
      <c r="F44" s="23">
        <v>0.48299999999999998</v>
      </c>
      <c r="G44" s="14"/>
      <c r="H44" s="14"/>
      <c r="I44" s="23">
        <v>0.25408982000000002</v>
      </c>
      <c r="J44" s="23">
        <v>0.56799999999999995</v>
      </c>
    </row>
    <row r="45" spans="4:10">
      <c r="E45" s="23">
        <v>0.26300000000000001</v>
      </c>
      <c r="F45" s="23">
        <v>0.54500000000000004</v>
      </c>
      <c r="G45" s="14"/>
      <c r="H45" s="14"/>
      <c r="I45" s="23">
        <v>0.1794801</v>
      </c>
      <c r="J45" s="23">
        <v>0.51400000000000001</v>
      </c>
    </row>
    <row r="46" spans="4:10">
      <c r="E46" s="23">
        <v>0.27300000000000002</v>
      </c>
      <c r="F46" s="23"/>
      <c r="G46" s="13"/>
      <c r="H46" s="88" t="s">
        <v>121</v>
      </c>
      <c r="I46" s="76">
        <f>AVERAGE(I6:I45)</f>
        <v>0.29274496599999988</v>
      </c>
      <c r="J46" s="77">
        <f>AVERAGE(J6:J45)</f>
        <v>0.63875000000000004</v>
      </c>
    </row>
    <row r="47" spans="4:10">
      <c r="D47" s="88" t="s">
        <v>121</v>
      </c>
      <c r="E47" s="76">
        <f>AVERAGE(E6:E46)</f>
        <v>0.32951219512195123</v>
      </c>
      <c r="F47" s="77">
        <f>AVERAGE(F6:F46)</f>
        <v>0.545825</v>
      </c>
      <c r="H47" s="89" t="s">
        <v>122</v>
      </c>
      <c r="I47" s="78">
        <f>STDEV(I6:I45)</f>
        <v>7.0300021665727769E-2</v>
      </c>
      <c r="J47" s="79">
        <f>STDEV(J6:J45)</f>
        <v>0.19394153890495069</v>
      </c>
    </row>
    <row r="48" spans="4:10">
      <c r="D48" s="89" t="s">
        <v>122</v>
      </c>
      <c r="E48" s="78">
        <f>STDEV(E6:E46)</f>
        <v>0.1118416563609505</v>
      </c>
      <c r="F48" s="79">
        <f>STDEV(F6:F46)</f>
        <v>0.18471251224399268</v>
      </c>
    </row>
  </sheetData>
  <mergeCells count="3">
    <mergeCell ref="E4:F4"/>
    <mergeCell ref="I4:J4"/>
    <mergeCell ref="E2:J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40C0-0CF4-E74F-AE67-B22244FEB953}">
  <dimension ref="B2:E95"/>
  <sheetViews>
    <sheetView workbookViewId="0">
      <selection activeCell="B4" sqref="B4"/>
    </sheetView>
  </sheetViews>
  <sheetFormatPr baseColWidth="10" defaultRowHeight="16"/>
  <cols>
    <col min="4" max="4" width="15.1640625" customWidth="1"/>
    <col min="5" max="5" width="19.33203125" customWidth="1"/>
  </cols>
  <sheetData>
    <row r="2" spans="2:5" ht="19">
      <c r="D2" s="116" t="s">
        <v>74</v>
      </c>
      <c r="E2" s="116"/>
    </row>
    <row r="3" spans="2:5">
      <c r="B3" s="6" t="s">
        <v>43</v>
      </c>
      <c r="D3" s="32" t="s">
        <v>180</v>
      </c>
      <c r="E3" s="131" t="s">
        <v>181</v>
      </c>
    </row>
    <row r="4" spans="2:5">
      <c r="B4" s="10" t="s">
        <v>182</v>
      </c>
      <c r="D4" s="22">
        <v>17</v>
      </c>
      <c r="E4" s="22">
        <v>19</v>
      </c>
    </row>
    <row r="5" spans="2:5">
      <c r="B5" s="10" t="s">
        <v>185</v>
      </c>
      <c r="D5" s="22">
        <v>24</v>
      </c>
      <c r="E5" s="22">
        <v>17</v>
      </c>
    </row>
    <row r="6" spans="2:5">
      <c r="D6" s="22">
        <v>27</v>
      </c>
      <c r="E6" s="22">
        <v>24</v>
      </c>
    </row>
    <row r="7" spans="2:5">
      <c r="D7" s="22">
        <v>24</v>
      </c>
      <c r="E7" s="22">
        <v>18</v>
      </c>
    </row>
    <row r="8" spans="2:5">
      <c r="D8" s="22">
        <v>29</v>
      </c>
      <c r="E8" s="22">
        <v>26</v>
      </c>
    </row>
    <row r="9" spans="2:5">
      <c r="D9" s="22">
        <v>22</v>
      </c>
      <c r="E9" s="22">
        <v>19</v>
      </c>
    </row>
    <row r="10" spans="2:5">
      <c r="D10" s="22">
        <v>21</v>
      </c>
      <c r="E10" s="22">
        <v>18</v>
      </c>
    </row>
    <row r="11" spans="2:5">
      <c r="D11" s="22">
        <v>19</v>
      </c>
      <c r="E11" s="22">
        <v>18</v>
      </c>
    </row>
    <row r="12" spans="2:5">
      <c r="D12" s="22">
        <v>21</v>
      </c>
      <c r="E12" s="22">
        <v>19</v>
      </c>
    </row>
    <row r="13" spans="2:5">
      <c r="D13" s="22">
        <v>22</v>
      </c>
      <c r="E13" s="22">
        <v>20</v>
      </c>
    </row>
    <row r="14" spans="2:5">
      <c r="D14" s="22">
        <v>24</v>
      </c>
      <c r="E14" s="22">
        <v>19</v>
      </c>
    </row>
    <row r="15" spans="2:5">
      <c r="D15" s="22">
        <v>23</v>
      </c>
      <c r="E15" s="22">
        <v>16</v>
      </c>
    </row>
    <row r="16" spans="2:5">
      <c r="D16" s="22">
        <v>22</v>
      </c>
      <c r="E16" s="22">
        <v>23</v>
      </c>
    </row>
    <row r="17" spans="4:5">
      <c r="D17" s="22">
        <v>27</v>
      </c>
      <c r="E17" s="22">
        <v>18</v>
      </c>
    </row>
    <row r="18" spans="4:5">
      <c r="D18" s="22">
        <v>20</v>
      </c>
      <c r="E18" s="22">
        <v>19</v>
      </c>
    </row>
    <row r="19" spans="4:5">
      <c r="D19" s="22">
        <v>23</v>
      </c>
      <c r="E19" s="22">
        <v>16</v>
      </c>
    </row>
    <row r="20" spans="4:5">
      <c r="D20" s="22">
        <v>29</v>
      </c>
      <c r="E20" s="22">
        <v>21</v>
      </c>
    </row>
    <row r="21" spans="4:5">
      <c r="D21" s="22">
        <v>23</v>
      </c>
      <c r="E21" s="22">
        <v>18</v>
      </c>
    </row>
    <row r="22" spans="4:5">
      <c r="D22" s="22">
        <v>23</v>
      </c>
      <c r="E22" s="22">
        <v>20</v>
      </c>
    </row>
    <row r="23" spans="4:5">
      <c r="D23" s="22">
        <v>25</v>
      </c>
      <c r="E23" s="22">
        <v>24</v>
      </c>
    </row>
    <row r="24" spans="4:5">
      <c r="D24" s="22">
        <v>23</v>
      </c>
      <c r="E24" s="22">
        <v>22</v>
      </c>
    </row>
    <row r="25" spans="4:5">
      <c r="D25" s="22">
        <v>26</v>
      </c>
      <c r="E25" s="22">
        <v>19</v>
      </c>
    </row>
    <row r="26" spans="4:5">
      <c r="D26" s="22">
        <v>22</v>
      </c>
      <c r="E26" s="22">
        <v>17</v>
      </c>
    </row>
    <row r="27" spans="4:5">
      <c r="D27" s="22">
        <v>20</v>
      </c>
      <c r="E27" s="22">
        <v>17</v>
      </c>
    </row>
    <row r="28" spans="4:5">
      <c r="D28" s="22">
        <v>24</v>
      </c>
      <c r="E28" s="22">
        <v>23</v>
      </c>
    </row>
    <row r="29" spans="4:5">
      <c r="D29" s="22">
        <v>23</v>
      </c>
      <c r="E29" s="22">
        <v>23</v>
      </c>
    </row>
    <row r="30" spans="4:5">
      <c r="D30" s="22">
        <v>25</v>
      </c>
      <c r="E30" s="22">
        <v>18</v>
      </c>
    </row>
    <row r="31" spans="4:5">
      <c r="D31" s="22">
        <v>22</v>
      </c>
      <c r="E31" s="22">
        <v>18</v>
      </c>
    </row>
    <row r="32" spans="4:5">
      <c r="D32" s="22">
        <v>23</v>
      </c>
      <c r="E32" s="22">
        <v>22</v>
      </c>
    </row>
    <row r="33" spans="4:5">
      <c r="D33" s="22">
        <v>25</v>
      </c>
      <c r="E33" s="22">
        <v>18</v>
      </c>
    </row>
    <row r="34" spans="4:5">
      <c r="D34" s="22">
        <v>24</v>
      </c>
      <c r="E34" s="22">
        <v>21</v>
      </c>
    </row>
    <row r="35" spans="4:5">
      <c r="D35" s="22">
        <v>19</v>
      </c>
      <c r="E35" s="22">
        <v>24</v>
      </c>
    </row>
    <row r="36" spans="4:5">
      <c r="D36" s="22">
        <v>29</v>
      </c>
      <c r="E36" s="22">
        <v>22</v>
      </c>
    </row>
    <row r="37" spans="4:5">
      <c r="D37" s="22">
        <v>23</v>
      </c>
      <c r="E37" s="22">
        <v>17</v>
      </c>
    </row>
    <row r="38" spans="4:5">
      <c r="D38" s="22">
        <v>24</v>
      </c>
      <c r="E38" s="22">
        <v>17</v>
      </c>
    </row>
    <row r="39" spans="4:5">
      <c r="D39" s="22">
        <v>20</v>
      </c>
      <c r="E39" s="22">
        <v>13</v>
      </c>
    </row>
    <row r="40" spans="4:5">
      <c r="D40" s="22">
        <v>25</v>
      </c>
      <c r="E40" s="22">
        <v>16</v>
      </c>
    </row>
    <row r="41" spans="4:5">
      <c r="D41" s="22">
        <v>23</v>
      </c>
      <c r="E41" s="22">
        <v>18</v>
      </c>
    </row>
    <row r="42" spans="4:5">
      <c r="D42" s="22">
        <v>21</v>
      </c>
      <c r="E42" s="22">
        <v>17</v>
      </c>
    </row>
    <row r="43" spans="4:5">
      <c r="D43" s="22">
        <v>26</v>
      </c>
      <c r="E43" s="22">
        <v>18</v>
      </c>
    </row>
    <row r="44" spans="4:5">
      <c r="D44" s="22">
        <v>22</v>
      </c>
      <c r="E44" s="22">
        <v>19</v>
      </c>
    </row>
    <row r="45" spans="4:5">
      <c r="D45" s="22">
        <v>24</v>
      </c>
      <c r="E45" s="22">
        <v>16</v>
      </c>
    </row>
    <row r="46" spans="4:5">
      <c r="D46" s="22">
        <v>22</v>
      </c>
      <c r="E46" s="22">
        <v>16</v>
      </c>
    </row>
    <row r="47" spans="4:5">
      <c r="D47" s="22">
        <v>21</v>
      </c>
      <c r="E47" s="22">
        <v>25</v>
      </c>
    </row>
    <row r="48" spans="4:5">
      <c r="D48" s="22">
        <v>21</v>
      </c>
      <c r="E48" s="22">
        <v>20</v>
      </c>
    </row>
    <row r="49" spans="4:5">
      <c r="D49" s="22">
        <v>25</v>
      </c>
      <c r="E49" s="22">
        <v>22</v>
      </c>
    </row>
    <row r="50" spans="4:5">
      <c r="D50" s="22">
        <v>23</v>
      </c>
      <c r="E50" s="22">
        <v>19</v>
      </c>
    </row>
    <row r="51" spans="4:5">
      <c r="D51" s="22">
        <v>26</v>
      </c>
      <c r="E51" s="22">
        <v>17</v>
      </c>
    </row>
    <row r="52" spans="4:5">
      <c r="D52" s="22">
        <v>21</v>
      </c>
      <c r="E52" s="22">
        <v>23</v>
      </c>
    </row>
    <row r="53" spans="4:5">
      <c r="D53" s="22">
        <v>22</v>
      </c>
      <c r="E53" s="22"/>
    </row>
    <row r="54" spans="4:5">
      <c r="D54" s="22">
        <v>24</v>
      </c>
      <c r="E54" s="22"/>
    </row>
    <row r="55" spans="4:5">
      <c r="D55" s="22">
        <v>26</v>
      </c>
      <c r="E55" s="22"/>
    </row>
    <row r="56" spans="4:5">
      <c r="D56" s="22">
        <v>21</v>
      </c>
      <c r="E56" s="22"/>
    </row>
    <row r="57" spans="4:5">
      <c r="D57" s="22">
        <v>22</v>
      </c>
      <c r="E57" s="22"/>
    </row>
    <row r="58" spans="4:5">
      <c r="D58" s="22">
        <v>21</v>
      </c>
      <c r="E58" s="22"/>
    </row>
    <row r="59" spans="4:5">
      <c r="D59" s="22">
        <v>22</v>
      </c>
      <c r="E59" s="22"/>
    </row>
    <row r="60" spans="4:5">
      <c r="D60" s="22">
        <v>18</v>
      </c>
      <c r="E60" s="22"/>
    </row>
    <row r="61" spans="4:5">
      <c r="D61" s="22">
        <v>26</v>
      </c>
      <c r="E61" s="22"/>
    </row>
    <row r="62" spans="4:5">
      <c r="D62" s="22">
        <v>25</v>
      </c>
      <c r="E62" s="22"/>
    </row>
    <row r="63" spans="4:5">
      <c r="D63" s="22">
        <v>26</v>
      </c>
      <c r="E63" s="22"/>
    </row>
    <row r="64" spans="4:5">
      <c r="D64" s="22">
        <v>24</v>
      </c>
      <c r="E64" s="22"/>
    </row>
    <row r="65" spans="4:5">
      <c r="D65" s="22">
        <v>29</v>
      </c>
      <c r="E65" s="22"/>
    </row>
    <row r="66" spans="4:5">
      <c r="D66" s="22">
        <v>28</v>
      </c>
      <c r="E66" s="22"/>
    </row>
    <row r="67" spans="4:5">
      <c r="D67" s="22">
        <v>29</v>
      </c>
      <c r="E67" s="22"/>
    </row>
    <row r="68" spans="4:5">
      <c r="D68" s="22">
        <v>24</v>
      </c>
      <c r="E68" s="22"/>
    </row>
    <row r="69" spans="4:5">
      <c r="D69" s="22">
        <v>30</v>
      </c>
      <c r="E69" s="22"/>
    </row>
    <row r="70" spans="4:5">
      <c r="D70" s="22">
        <v>23</v>
      </c>
      <c r="E70" s="22"/>
    </row>
    <row r="71" spans="4:5">
      <c r="D71" s="22">
        <v>23</v>
      </c>
      <c r="E71" s="22"/>
    </row>
    <row r="72" spans="4:5">
      <c r="D72" s="22">
        <v>28</v>
      </c>
      <c r="E72" s="22"/>
    </row>
    <row r="73" spans="4:5">
      <c r="D73" s="22">
        <v>24</v>
      </c>
      <c r="E73" s="22"/>
    </row>
    <row r="74" spans="4:5">
      <c r="D74" s="22">
        <v>26</v>
      </c>
      <c r="E74" s="22"/>
    </row>
    <row r="75" spans="4:5">
      <c r="D75" s="22">
        <v>24</v>
      </c>
      <c r="E75" s="22"/>
    </row>
    <row r="76" spans="4:5">
      <c r="D76" s="22">
        <v>22</v>
      </c>
      <c r="E76" s="22"/>
    </row>
    <row r="77" spans="4:5">
      <c r="D77" s="22">
        <v>27</v>
      </c>
      <c r="E77" s="22"/>
    </row>
    <row r="78" spans="4:5">
      <c r="D78" s="22">
        <v>25</v>
      </c>
      <c r="E78" s="22"/>
    </row>
    <row r="79" spans="4:5">
      <c r="D79" s="22">
        <v>23</v>
      </c>
      <c r="E79" s="22"/>
    </row>
    <row r="80" spans="4:5">
      <c r="D80" s="22">
        <v>28</v>
      </c>
      <c r="E80" s="22"/>
    </row>
    <row r="81" spans="3:5">
      <c r="D81" s="22">
        <v>24</v>
      </c>
      <c r="E81" s="22"/>
    </row>
    <row r="82" spans="3:5">
      <c r="D82" s="22">
        <v>27</v>
      </c>
      <c r="E82" s="22"/>
    </row>
    <row r="83" spans="3:5">
      <c r="C83" s="88" t="s">
        <v>121</v>
      </c>
      <c r="D83" s="86">
        <f>AVERAGE(D4:D82)</f>
        <v>23.772151898734176</v>
      </c>
      <c r="E83" s="87">
        <f>AVERAGE(E4:E82)</f>
        <v>19.367346938775512</v>
      </c>
    </row>
    <row r="84" spans="3:5">
      <c r="C84" s="89" t="s">
        <v>122</v>
      </c>
      <c r="D84" s="73">
        <f>STDEV(D4:D82)</f>
        <v>2.7453894548282669</v>
      </c>
      <c r="E84" s="74">
        <f>STDEV(E4:E82)</f>
        <v>2.8261714204837602</v>
      </c>
    </row>
    <row r="85" spans="3:5">
      <c r="D85" s="30"/>
      <c r="E85" s="30"/>
    </row>
    <row r="86" spans="3:5">
      <c r="D86" s="30"/>
      <c r="E86" s="30"/>
    </row>
    <row r="87" spans="3:5">
      <c r="D87" s="30"/>
      <c r="E87" s="30"/>
    </row>
    <row r="88" spans="3:5">
      <c r="D88" s="30"/>
      <c r="E88" s="30"/>
    </row>
    <row r="89" spans="3:5">
      <c r="D89" s="30"/>
      <c r="E89" s="30"/>
    </row>
    <row r="90" spans="3:5">
      <c r="D90" s="30"/>
      <c r="E90" s="30"/>
    </row>
    <row r="91" spans="3:5">
      <c r="D91" s="30"/>
      <c r="E91" s="30"/>
    </row>
    <row r="92" spans="3:5">
      <c r="D92" s="30"/>
      <c r="E92" s="30"/>
    </row>
    <row r="93" spans="3:5">
      <c r="D93" s="30"/>
      <c r="E93" s="30"/>
    </row>
    <row r="94" spans="3:5">
      <c r="D94" s="30"/>
      <c r="E94" s="30"/>
    </row>
    <row r="95" spans="3:5">
      <c r="D95" s="30"/>
      <c r="E95" s="30"/>
    </row>
  </sheetData>
  <mergeCells count="1">
    <mergeCell ref="D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36E-1E5C-9C4E-A1F4-67A426605D36}">
  <dimension ref="B3:I17"/>
  <sheetViews>
    <sheetView workbookViewId="0">
      <selection activeCell="E5" sqref="E5:E6"/>
    </sheetView>
  </sheetViews>
  <sheetFormatPr baseColWidth="10" defaultRowHeight="16"/>
  <cols>
    <col min="2" max="2" width="19.6640625" customWidth="1"/>
    <col min="3" max="3" width="9" customWidth="1"/>
    <col min="5" max="5" width="15.33203125" customWidth="1"/>
    <col min="6" max="6" width="18.33203125" customWidth="1"/>
    <col min="7" max="7" width="29.1640625" customWidth="1"/>
    <col min="8" max="8" width="29" customWidth="1"/>
  </cols>
  <sheetData>
    <row r="3" spans="2:9" ht="19">
      <c r="F3" s="123" t="s">
        <v>83</v>
      </c>
      <c r="G3" s="123"/>
      <c r="H3" s="123"/>
    </row>
    <row r="4" spans="2:9">
      <c r="B4" s="6" t="s">
        <v>86</v>
      </c>
      <c r="C4" s="6"/>
      <c r="F4" s="16" t="s">
        <v>166</v>
      </c>
      <c r="G4" s="15" t="s">
        <v>167</v>
      </c>
      <c r="H4" s="17" t="s">
        <v>168</v>
      </c>
    </row>
    <row r="5" spans="2:9">
      <c r="B5" s="10" t="s">
        <v>87</v>
      </c>
      <c r="C5" s="10"/>
      <c r="E5" s="26" t="s">
        <v>84</v>
      </c>
      <c r="F5" s="94">
        <v>2.25</v>
      </c>
      <c r="G5" s="94">
        <v>20.93</v>
      </c>
      <c r="H5" s="94">
        <v>8.4</v>
      </c>
    </row>
    <row r="6" spans="2:9">
      <c r="B6" s="10" t="s">
        <v>88</v>
      </c>
      <c r="C6" s="10"/>
      <c r="E6" s="26" t="s">
        <v>85</v>
      </c>
      <c r="F6" s="94">
        <v>1.38</v>
      </c>
      <c r="G6" s="94">
        <v>24.02</v>
      </c>
      <c r="H6" s="94">
        <v>7.42</v>
      </c>
    </row>
    <row r="7" spans="2:9">
      <c r="E7" s="88" t="s">
        <v>121</v>
      </c>
      <c r="F7" s="90">
        <f>AVERAGE(F5:F6)</f>
        <v>1.8149999999999999</v>
      </c>
      <c r="G7" s="90">
        <f t="shared" ref="G7:H7" si="0">AVERAGE(G5:G6)</f>
        <v>22.475000000000001</v>
      </c>
      <c r="H7" s="91">
        <f t="shared" si="0"/>
        <v>7.91</v>
      </c>
    </row>
    <row r="8" spans="2:9">
      <c r="E8" s="89" t="s">
        <v>122</v>
      </c>
      <c r="F8" s="95">
        <f>STDEV(F5:F6)</f>
        <v>0.61518289963229633</v>
      </c>
      <c r="G8" s="95">
        <f t="shared" ref="G8:H8" si="1">STDEV(G5:G6)</f>
        <v>2.1849599538664317</v>
      </c>
      <c r="H8" s="96">
        <f t="shared" si="1"/>
        <v>0.69296464556281689</v>
      </c>
    </row>
    <row r="15" spans="2:9">
      <c r="G15" s="9"/>
      <c r="H15" s="9"/>
      <c r="I15" s="9"/>
    </row>
    <row r="16" spans="2:9">
      <c r="G16" s="2"/>
      <c r="H16" s="2"/>
      <c r="I16" s="2"/>
    </row>
    <row r="17" spans="7:9">
      <c r="G17" s="2"/>
      <c r="H17" s="2"/>
      <c r="I17" s="2"/>
    </row>
  </sheetData>
  <mergeCells count="1">
    <mergeCell ref="F3:H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6FB3-63E2-3F40-A0E7-99C87142F92E}">
  <dimension ref="A2:N18"/>
  <sheetViews>
    <sheetView workbookViewId="0">
      <selection activeCell="C9" sqref="C9:E10"/>
    </sheetView>
  </sheetViews>
  <sheetFormatPr baseColWidth="10" defaultRowHeight="16"/>
  <cols>
    <col min="3" max="3" width="16" customWidth="1"/>
    <col min="4" max="4" width="29.1640625" customWidth="1"/>
    <col min="5" max="5" width="29" customWidth="1"/>
    <col min="6" max="6" width="13" customWidth="1"/>
    <col min="7" max="7" width="16" customWidth="1"/>
    <col min="8" max="8" width="29.1640625" customWidth="1"/>
    <col min="9" max="9" width="29" customWidth="1"/>
    <col min="10" max="10" width="15.1640625" customWidth="1"/>
    <col min="11" max="11" width="15.33203125" customWidth="1"/>
    <col min="12" max="12" width="29.1640625" customWidth="1"/>
    <col min="13" max="13" width="29" customWidth="1"/>
  </cols>
  <sheetData>
    <row r="2" spans="1:14" ht="21">
      <c r="D2" s="119" t="s">
        <v>41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4" spans="1:14" ht="19">
      <c r="D4" s="123" t="s">
        <v>89</v>
      </c>
      <c r="E4" s="123"/>
      <c r="F4" s="7"/>
      <c r="H4" s="123" t="s">
        <v>169</v>
      </c>
      <c r="I4" s="123"/>
      <c r="J4" s="7"/>
      <c r="L4" s="123" t="s">
        <v>93</v>
      </c>
      <c r="M4" s="123"/>
    </row>
    <row r="5" spans="1:14">
      <c r="C5" s="24"/>
      <c r="D5" s="97" t="s">
        <v>90</v>
      </c>
      <c r="E5" s="17" t="s">
        <v>91</v>
      </c>
      <c r="F5" s="35"/>
      <c r="G5" s="24"/>
      <c r="H5" s="97" t="s">
        <v>90</v>
      </c>
      <c r="I5" s="17" t="s">
        <v>91</v>
      </c>
      <c r="J5" s="35"/>
      <c r="K5" s="24"/>
      <c r="L5" s="97" t="s">
        <v>90</v>
      </c>
      <c r="M5" s="17" t="s">
        <v>91</v>
      </c>
    </row>
    <row r="6" spans="1:14">
      <c r="C6" s="26" t="s">
        <v>84</v>
      </c>
      <c r="D6" s="94">
        <v>69.133200000000002</v>
      </c>
      <c r="E6" s="94">
        <v>15.1852</v>
      </c>
      <c r="F6" s="98"/>
      <c r="G6" s="99" t="s">
        <v>84</v>
      </c>
      <c r="H6" s="94">
        <v>384.01900000000001</v>
      </c>
      <c r="I6" s="94">
        <v>153.27000000000001</v>
      </c>
      <c r="J6" s="98"/>
      <c r="K6" s="99" t="s">
        <v>84</v>
      </c>
      <c r="L6" s="94">
        <v>252.0342</v>
      </c>
      <c r="M6" s="94">
        <v>94.772499999999994</v>
      </c>
    </row>
    <row r="7" spans="1:14">
      <c r="C7" s="26" t="s">
        <v>85</v>
      </c>
      <c r="D7" s="94">
        <v>95.077799999999996</v>
      </c>
      <c r="E7" s="94">
        <v>17.764700000000001</v>
      </c>
      <c r="F7" s="98"/>
      <c r="G7" s="99" t="s">
        <v>85</v>
      </c>
      <c r="H7" s="94">
        <v>452.911</v>
      </c>
      <c r="I7" s="94">
        <v>195.3202</v>
      </c>
      <c r="J7" s="98"/>
      <c r="K7" s="99" t="s">
        <v>85</v>
      </c>
      <c r="L7" s="94">
        <v>261.10489999999999</v>
      </c>
      <c r="M7" s="94">
        <v>82.311300000000003</v>
      </c>
    </row>
    <row r="8" spans="1:14">
      <c r="C8" s="26" t="s">
        <v>92</v>
      </c>
      <c r="D8" s="94">
        <v>96.523499999999999</v>
      </c>
      <c r="E8" s="94">
        <v>29.822500000000002</v>
      </c>
      <c r="F8" s="98"/>
      <c r="G8" s="99" t="s">
        <v>92</v>
      </c>
      <c r="H8" s="94">
        <v>442.88679999999999</v>
      </c>
      <c r="I8" s="94">
        <v>166.74080000000001</v>
      </c>
      <c r="J8" s="98"/>
      <c r="K8" s="99" t="s">
        <v>92</v>
      </c>
      <c r="L8" s="94">
        <v>231.9708</v>
      </c>
      <c r="M8" s="94">
        <v>117.8359</v>
      </c>
    </row>
    <row r="9" spans="1:14">
      <c r="C9" s="88" t="s">
        <v>121</v>
      </c>
      <c r="D9" s="90">
        <f>AVERAGE(D6:D8)</f>
        <v>86.911500000000004</v>
      </c>
      <c r="E9" s="91">
        <f>AVERAGE(E6:E8)</f>
        <v>20.924133333333334</v>
      </c>
      <c r="F9" s="100"/>
      <c r="G9" s="101" t="s">
        <v>121</v>
      </c>
      <c r="H9" s="90">
        <f>AVERAGE(H6:H8)</f>
        <v>426.60560000000004</v>
      </c>
      <c r="I9" s="91">
        <f>AVERAGE(I6:I8)</f>
        <v>171.77700000000002</v>
      </c>
      <c r="J9" s="100"/>
      <c r="K9" s="101" t="s">
        <v>121</v>
      </c>
      <c r="L9" s="90">
        <f>AVERAGE(L6:L8)</f>
        <v>248.36996666666664</v>
      </c>
      <c r="M9" s="91">
        <f>AVERAGE(M6:M8)</f>
        <v>98.306566666666654</v>
      </c>
    </row>
    <row r="10" spans="1:14">
      <c r="C10" s="89" t="s">
        <v>122</v>
      </c>
      <c r="D10" s="95">
        <f>STDEV(D6:D8)</f>
        <v>15.413418676270267</v>
      </c>
      <c r="E10" s="96">
        <f>STDEV(E6:E8)</f>
        <v>7.8133956807097178</v>
      </c>
      <c r="F10" s="100"/>
      <c r="G10" s="102" t="s">
        <v>122</v>
      </c>
      <c r="H10" s="95">
        <f>STDEV(H6:H8)</f>
        <v>37.220088945084477</v>
      </c>
      <c r="I10" s="96">
        <f>STDEV(I6:I8)</f>
        <v>21.472710887077191</v>
      </c>
      <c r="J10" s="100"/>
      <c r="K10" s="102" t="s">
        <v>122</v>
      </c>
      <c r="L10" s="95">
        <f>STDEV(L6:L8)</f>
        <v>14.90868539286188</v>
      </c>
      <c r="M10" s="96">
        <f>STDEV(M6:M8)</f>
        <v>18.024053974989506</v>
      </c>
    </row>
    <row r="11" spans="1:14">
      <c r="D11" s="21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>
      <c r="A13" s="24"/>
      <c r="B13" s="24"/>
      <c r="C13" s="24"/>
      <c r="D13" s="2"/>
      <c r="E13" s="2"/>
      <c r="F13" s="2"/>
      <c r="G13" s="2"/>
      <c r="H13" s="2"/>
      <c r="I13" s="2"/>
      <c r="J13" s="2"/>
      <c r="K13" s="2"/>
      <c r="L13" s="2"/>
    </row>
    <row r="14" spans="1:14">
      <c r="A14" s="24"/>
      <c r="B14" s="24"/>
      <c r="C14" s="24"/>
      <c r="I14" s="2"/>
      <c r="J14" s="2"/>
      <c r="K14" s="2"/>
      <c r="L14" s="2"/>
    </row>
    <row r="15" spans="1:14">
      <c r="A15" s="24"/>
      <c r="B15" s="24"/>
      <c r="C15" s="24"/>
      <c r="I15" s="2"/>
      <c r="J15" s="2"/>
      <c r="K15" s="2"/>
      <c r="L15" s="2"/>
    </row>
    <row r="16" spans="1:14">
      <c r="A16" s="24"/>
      <c r="B16" s="24"/>
      <c r="C16" s="24"/>
    </row>
    <row r="17" spans="1:3">
      <c r="A17" s="24"/>
      <c r="B17" s="24"/>
      <c r="C17" s="24"/>
    </row>
    <row r="18" spans="1:3">
      <c r="A18" s="24"/>
      <c r="B18" s="24"/>
      <c r="C18" s="24"/>
    </row>
  </sheetData>
  <mergeCells count="4">
    <mergeCell ref="D4:E4"/>
    <mergeCell ref="D2:N2"/>
    <mergeCell ref="H4:I4"/>
    <mergeCell ref="L4:M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B2D4-300C-5946-99F1-42F5DFA870B7}">
  <dimension ref="A3:Q19"/>
  <sheetViews>
    <sheetView workbookViewId="0">
      <selection activeCell="B1" sqref="B1:B1048576"/>
    </sheetView>
  </sheetViews>
  <sheetFormatPr baseColWidth="10" defaultRowHeight="16"/>
  <cols>
    <col min="1" max="2" width="20.83203125" customWidth="1"/>
    <col min="4" max="4" width="13.83203125" customWidth="1"/>
    <col min="5" max="5" width="18.1640625" customWidth="1"/>
    <col min="8" max="8" width="15.1640625" customWidth="1"/>
    <col min="9" max="9" width="19.33203125" customWidth="1"/>
    <col min="12" max="12" width="15.1640625" customWidth="1"/>
    <col min="13" max="13" width="19.33203125" customWidth="1"/>
    <col min="16" max="16" width="15.1640625" customWidth="1"/>
    <col min="17" max="17" width="19.33203125" customWidth="1"/>
  </cols>
  <sheetData>
    <row r="3" spans="1:17" ht="26">
      <c r="D3" s="117" t="s">
        <v>19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5" spans="1:17" ht="19">
      <c r="A5" s="6" t="s">
        <v>26</v>
      </c>
      <c r="B5" s="6"/>
      <c r="D5" s="116" t="s">
        <v>15</v>
      </c>
      <c r="E5" s="116"/>
      <c r="H5" s="116" t="s">
        <v>16</v>
      </c>
      <c r="I5" s="116"/>
      <c r="J5" s="2"/>
      <c r="K5" s="2"/>
      <c r="L5" s="116" t="s">
        <v>17</v>
      </c>
      <c r="M5" s="116"/>
      <c r="P5" s="118" t="s">
        <v>18</v>
      </c>
      <c r="Q5" s="118"/>
    </row>
    <row r="6" spans="1:17">
      <c r="A6" t="s">
        <v>3</v>
      </c>
      <c r="D6" s="15" t="s">
        <v>0</v>
      </c>
      <c r="E6" s="17" t="s">
        <v>1</v>
      </c>
      <c r="H6" s="15" t="s">
        <v>0</v>
      </c>
      <c r="I6" s="17" t="s">
        <v>1</v>
      </c>
      <c r="L6" s="15" t="s">
        <v>0</v>
      </c>
      <c r="M6" s="17" t="s">
        <v>1</v>
      </c>
      <c r="P6" s="15" t="s">
        <v>0</v>
      </c>
      <c r="Q6" s="17" t="s">
        <v>1</v>
      </c>
    </row>
    <row r="7" spans="1:17">
      <c r="A7" t="s">
        <v>4</v>
      </c>
      <c r="C7" s="27" t="s">
        <v>127</v>
      </c>
      <c r="D7" s="22">
        <v>5</v>
      </c>
      <c r="E7" s="22">
        <v>4</v>
      </c>
      <c r="F7" s="5"/>
      <c r="G7" s="27" t="s">
        <v>127</v>
      </c>
      <c r="H7" s="22">
        <v>10</v>
      </c>
      <c r="I7" s="22">
        <v>5</v>
      </c>
      <c r="K7" s="27" t="s">
        <v>127</v>
      </c>
      <c r="L7" s="22">
        <v>6</v>
      </c>
      <c r="M7" s="22">
        <v>10</v>
      </c>
      <c r="O7" s="27" t="s">
        <v>127</v>
      </c>
      <c r="P7" s="22">
        <v>5</v>
      </c>
      <c r="Q7" s="22">
        <v>5</v>
      </c>
    </row>
    <row r="8" spans="1:17">
      <c r="C8" s="27" t="s">
        <v>128</v>
      </c>
      <c r="D8" s="22">
        <v>4</v>
      </c>
      <c r="E8" s="22">
        <v>6</v>
      </c>
      <c r="F8" s="5"/>
      <c r="G8" s="27" t="s">
        <v>128</v>
      </c>
      <c r="H8" s="22">
        <v>6</v>
      </c>
      <c r="I8" s="22">
        <v>8</v>
      </c>
      <c r="K8" s="27" t="s">
        <v>128</v>
      </c>
      <c r="L8" s="22">
        <v>8</v>
      </c>
      <c r="M8" s="22">
        <v>5</v>
      </c>
      <c r="O8" s="27" t="s">
        <v>128</v>
      </c>
      <c r="P8" s="22">
        <v>1</v>
      </c>
      <c r="Q8" s="22">
        <v>2</v>
      </c>
    </row>
    <row r="9" spans="1:17">
      <c r="C9" s="27" t="s">
        <v>129</v>
      </c>
      <c r="D9" s="22">
        <v>9</v>
      </c>
      <c r="E9" s="22">
        <v>4</v>
      </c>
      <c r="F9" s="5"/>
      <c r="G9" s="27" t="s">
        <v>129</v>
      </c>
      <c r="H9" s="22">
        <v>12</v>
      </c>
      <c r="I9" s="22">
        <v>6</v>
      </c>
      <c r="K9" s="27" t="s">
        <v>129</v>
      </c>
      <c r="L9" s="22">
        <v>14</v>
      </c>
      <c r="M9" s="22">
        <v>8</v>
      </c>
      <c r="O9" s="27" t="s">
        <v>129</v>
      </c>
      <c r="P9" s="22">
        <v>2</v>
      </c>
      <c r="Q9" s="22">
        <v>2</v>
      </c>
    </row>
    <row r="10" spans="1:17">
      <c r="C10" s="88" t="s">
        <v>121</v>
      </c>
      <c r="D10" s="86">
        <f>AVERAGE(D7:D9)</f>
        <v>6</v>
      </c>
      <c r="E10" s="87">
        <f>AVERAGE(E7:E9)</f>
        <v>4.666666666666667</v>
      </c>
      <c r="F10" s="5"/>
      <c r="G10" s="88" t="s">
        <v>121</v>
      </c>
      <c r="H10" s="86">
        <f>AVERAGE(H7:H9)</f>
        <v>9.3333333333333339</v>
      </c>
      <c r="I10" s="87">
        <f>AVERAGE(I7:I9)</f>
        <v>6.333333333333333</v>
      </c>
      <c r="K10" s="88" t="s">
        <v>121</v>
      </c>
      <c r="L10" s="86">
        <f>AVERAGE(L7:L9)</f>
        <v>9.3333333333333339</v>
      </c>
      <c r="M10" s="87">
        <f>AVERAGE(M7:M9)</f>
        <v>7.666666666666667</v>
      </c>
      <c r="O10" s="88" t="s">
        <v>121</v>
      </c>
      <c r="P10" s="86">
        <f>AVERAGE(P7:P9)</f>
        <v>2.6666666666666665</v>
      </c>
      <c r="Q10" s="87">
        <f>AVERAGE(Q7:Q9)</f>
        <v>3</v>
      </c>
    </row>
    <row r="11" spans="1:17">
      <c r="C11" s="89" t="s">
        <v>122</v>
      </c>
      <c r="D11" s="73">
        <f>STDEV(D7:D9)</f>
        <v>2.6457513110645907</v>
      </c>
      <c r="E11" s="74">
        <f>STDEV(E7:E9)</f>
        <v>1.1547005383792526</v>
      </c>
      <c r="F11" s="5"/>
      <c r="G11" s="89" t="s">
        <v>122</v>
      </c>
      <c r="H11" s="73">
        <f>STDEV(H7:H9)</f>
        <v>3.0550504633038948</v>
      </c>
      <c r="I11" s="74">
        <f>STDEV(I7:I9)</f>
        <v>1.5275252316519474</v>
      </c>
      <c r="K11" s="89" t="s">
        <v>122</v>
      </c>
      <c r="L11" s="73">
        <f>STDEV(L7:L9)</f>
        <v>4.163331998932267</v>
      </c>
      <c r="M11" s="74">
        <f>STDEV(M7:M9)</f>
        <v>2.5166114784235822</v>
      </c>
      <c r="O11" s="89" t="s">
        <v>122</v>
      </c>
      <c r="P11" s="73">
        <f>STDEV(P7:P9)</f>
        <v>2.0816659994661331</v>
      </c>
      <c r="Q11" s="74">
        <f>STDEV(Q7:Q9)</f>
        <v>1.7320508075688772</v>
      </c>
    </row>
    <row r="16" spans="1:17">
      <c r="E16" s="2"/>
      <c r="F16" s="2"/>
      <c r="G16" s="2"/>
      <c r="H16" s="2"/>
    </row>
    <row r="17" spans="5:8">
      <c r="E17" s="2"/>
      <c r="F17" s="2"/>
      <c r="G17" s="2"/>
      <c r="H17" s="2"/>
    </row>
    <row r="18" spans="5:8">
      <c r="E18" s="2"/>
      <c r="F18" s="2"/>
      <c r="G18" s="2"/>
      <c r="H18" s="2"/>
    </row>
    <row r="19" spans="5:8">
      <c r="E19" s="2"/>
      <c r="F19" s="2"/>
      <c r="G19" s="2"/>
      <c r="H19" s="2"/>
    </row>
  </sheetData>
  <mergeCells count="5">
    <mergeCell ref="D3:Q3"/>
    <mergeCell ref="D5:E5"/>
    <mergeCell ref="H5:I5"/>
    <mergeCell ref="L5:M5"/>
    <mergeCell ref="P5:Q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097D-BF4F-BC42-AF42-43912DC49A4A}">
  <dimension ref="B3:H20"/>
  <sheetViews>
    <sheetView workbookViewId="0">
      <selection activeCell="B8" sqref="B8"/>
    </sheetView>
  </sheetViews>
  <sheetFormatPr baseColWidth="10" defaultRowHeight="16"/>
  <cols>
    <col min="2" max="3" width="19.1640625" customWidth="1"/>
    <col min="5" max="5" width="15.1640625" customWidth="1"/>
    <col min="6" max="6" width="19.33203125" customWidth="1"/>
    <col min="7" max="7" width="14.83203125" customWidth="1"/>
    <col min="8" max="8" width="19.33203125" customWidth="1"/>
  </cols>
  <sheetData>
    <row r="3" spans="2:8" ht="19">
      <c r="E3" s="123" t="s">
        <v>94</v>
      </c>
      <c r="F3" s="123"/>
      <c r="G3" s="123"/>
      <c r="H3" s="123"/>
    </row>
    <row r="4" spans="2:8">
      <c r="B4" s="31" t="s">
        <v>95</v>
      </c>
      <c r="C4" s="31"/>
      <c r="E4" s="15" t="s">
        <v>0</v>
      </c>
      <c r="F4" s="17" t="s">
        <v>1</v>
      </c>
      <c r="G4" s="18" t="s">
        <v>13</v>
      </c>
      <c r="H4" s="16" t="s">
        <v>181</v>
      </c>
    </row>
    <row r="5" spans="2:8">
      <c r="B5" s="10" t="s">
        <v>98</v>
      </c>
      <c r="C5" s="10"/>
      <c r="D5" s="27" t="s">
        <v>140</v>
      </c>
      <c r="E5" s="23">
        <v>0.32720306999999998</v>
      </c>
      <c r="F5" s="23">
        <v>0.19896907</v>
      </c>
      <c r="G5" s="23">
        <v>9.073465E-2</v>
      </c>
      <c r="H5" s="23">
        <v>7.2572819999999996E-2</v>
      </c>
    </row>
    <row r="6" spans="2:8">
      <c r="B6" t="s">
        <v>97</v>
      </c>
      <c r="D6" s="27" t="s">
        <v>141</v>
      </c>
      <c r="E6" s="23">
        <v>0.27585034000000003</v>
      </c>
      <c r="F6" s="23">
        <v>0.22471041999999999</v>
      </c>
      <c r="G6" s="23">
        <v>9.4846490000000006E-2</v>
      </c>
      <c r="H6" s="23">
        <v>8.300971E-2</v>
      </c>
    </row>
    <row r="7" spans="2:8">
      <c r="B7" t="s">
        <v>96</v>
      </c>
      <c r="D7" s="27" t="s">
        <v>142</v>
      </c>
      <c r="E7" s="23">
        <v>0.31585184999999999</v>
      </c>
      <c r="F7" s="23">
        <v>0.22439644</v>
      </c>
      <c r="G7" s="23">
        <v>9.9305560000000001E-2</v>
      </c>
      <c r="H7" s="23">
        <v>7.8387100000000001E-2</v>
      </c>
    </row>
    <row r="8" spans="2:8">
      <c r="B8" t="s">
        <v>186</v>
      </c>
      <c r="D8" s="27" t="s">
        <v>143</v>
      </c>
      <c r="E8" s="23">
        <v>0.31244094</v>
      </c>
      <c r="F8" s="23">
        <v>0.20357143</v>
      </c>
      <c r="G8" s="23">
        <v>0.10138889</v>
      </c>
      <c r="H8" s="23">
        <v>8.6451609999999998E-2</v>
      </c>
    </row>
    <row r="9" spans="2:8">
      <c r="D9" s="27" t="s">
        <v>144</v>
      </c>
      <c r="E9" s="23">
        <v>0.29314961</v>
      </c>
      <c r="F9" s="23">
        <v>0.20297619</v>
      </c>
      <c r="G9" s="23">
        <v>0.10299625</v>
      </c>
      <c r="H9" s="23">
        <v>7.9117149999999997E-2</v>
      </c>
    </row>
    <row r="10" spans="2:8">
      <c r="D10" s="27" t="s">
        <v>145</v>
      </c>
      <c r="E10" s="23">
        <v>0.30477527999999998</v>
      </c>
      <c r="F10" s="23">
        <v>0.20190727</v>
      </c>
      <c r="G10" s="23">
        <v>0.10224719</v>
      </c>
      <c r="H10" s="23">
        <v>8.2852289999999995E-2</v>
      </c>
    </row>
    <row r="11" spans="2:8">
      <c r="D11" s="27" t="s">
        <v>146</v>
      </c>
      <c r="E11" s="23">
        <v>0.39014778</v>
      </c>
      <c r="F11" s="23">
        <v>0.36851211</v>
      </c>
      <c r="G11" s="23"/>
      <c r="H11" s="23"/>
    </row>
    <row r="12" spans="2:8">
      <c r="D12" s="27" t="s">
        <v>147</v>
      </c>
      <c r="E12" s="23">
        <v>0.39441707999999998</v>
      </c>
      <c r="F12" s="23">
        <v>0.36401383999999998</v>
      </c>
      <c r="G12" s="23"/>
      <c r="H12" s="23"/>
    </row>
    <row r="13" spans="2:8">
      <c r="D13" s="27" t="s">
        <v>148</v>
      </c>
      <c r="E13" s="23">
        <v>0.29210867000000001</v>
      </c>
      <c r="F13" s="23">
        <v>0.21855669999999999</v>
      </c>
      <c r="G13" s="23"/>
      <c r="H13" s="23"/>
    </row>
    <row r="14" spans="2:8">
      <c r="D14" s="27" t="s">
        <v>149</v>
      </c>
      <c r="E14" s="23">
        <v>0.28848642000000002</v>
      </c>
      <c r="F14" s="23">
        <v>0.22840779</v>
      </c>
      <c r="G14" s="23"/>
      <c r="H14" s="23"/>
    </row>
    <row r="15" spans="2:8">
      <c r="D15" s="27" t="s">
        <v>150</v>
      </c>
      <c r="E15" s="23">
        <v>0.30214723999999998</v>
      </c>
      <c r="F15" s="23">
        <v>0.32202381000000002</v>
      </c>
      <c r="G15" s="23"/>
      <c r="H15" s="23"/>
    </row>
    <row r="16" spans="2:8">
      <c r="D16" s="27" t="s">
        <v>151</v>
      </c>
      <c r="E16" s="23">
        <v>0.28711656000000002</v>
      </c>
      <c r="F16" s="23">
        <v>0.33958333000000002</v>
      </c>
      <c r="G16" s="23"/>
      <c r="H16" s="23"/>
    </row>
    <row r="17" spans="4:8">
      <c r="D17" s="27" t="s">
        <v>152</v>
      </c>
      <c r="E17" s="23">
        <v>0.40685921000000003</v>
      </c>
      <c r="F17" s="23"/>
      <c r="G17" s="23"/>
      <c r="H17" s="23"/>
    </row>
    <row r="18" spans="4:8">
      <c r="D18" s="27" t="s">
        <v>153</v>
      </c>
      <c r="E18" s="23">
        <v>0.37761732999999997</v>
      </c>
      <c r="F18" s="23"/>
      <c r="G18" s="23"/>
      <c r="H18" s="23"/>
    </row>
    <row r="19" spans="4:8">
      <c r="D19" s="88" t="s">
        <v>121</v>
      </c>
      <c r="E19" s="76">
        <f>AVERAGE(E5:E18)</f>
        <v>0.32629795571428566</v>
      </c>
      <c r="F19" s="76">
        <f t="shared" ref="F19:H19" si="0">AVERAGE(F5:F18)</f>
        <v>0.25813570000000002</v>
      </c>
      <c r="G19" s="76">
        <f t="shared" si="0"/>
        <v>9.8586505000000005E-2</v>
      </c>
      <c r="H19" s="77">
        <f t="shared" si="0"/>
        <v>8.0398446666666665E-2</v>
      </c>
    </row>
    <row r="20" spans="4:8">
      <c r="D20" s="89" t="s">
        <v>122</v>
      </c>
      <c r="E20" s="78">
        <f>STDEV(E5:E18)</f>
        <v>4.5545264821860956E-2</v>
      </c>
      <c r="F20" s="78">
        <f t="shared" ref="F20:H20" si="1">STDEV(F5:F18)</f>
        <v>6.8421507702174283E-2</v>
      </c>
      <c r="G20" s="78">
        <f t="shared" si="1"/>
        <v>4.8343811714996144E-3</v>
      </c>
      <c r="H20" s="79">
        <f t="shared" si="1"/>
        <v>4.8251113754634381E-3</v>
      </c>
    </row>
  </sheetData>
  <mergeCells count="1">
    <mergeCell ref="E3:H3"/>
  </mergeCells>
  <phoneticPr fontId="1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04AC-B35E-114F-8EAD-8A5A7805DC72}">
  <dimension ref="B2:K13"/>
  <sheetViews>
    <sheetView workbookViewId="0">
      <selection activeCell="D8" sqref="D8:F9"/>
    </sheetView>
  </sheetViews>
  <sheetFormatPr baseColWidth="10" defaultRowHeight="16"/>
  <cols>
    <col min="2" max="3" width="20.1640625" customWidth="1"/>
    <col min="4" max="4" width="10.6640625" customWidth="1"/>
    <col min="5" max="5" width="20.6640625" customWidth="1"/>
    <col min="6" max="7" width="19.33203125" customWidth="1"/>
    <col min="9" max="9" width="20.6640625" customWidth="1"/>
    <col min="10" max="10" width="19.33203125" customWidth="1"/>
  </cols>
  <sheetData>
    <row r="2" spans="2:11" ht="19">
      <c r="E2" s="116" t="s">
        <v>99</v>
      </c>
      <c r="F2" s="116"/>
      <c r="G2" s="7"/>
      <c r="I2" s="116" t="s">
        <v>99</v>
      </c>
      <c r="J2" s="116"/>
    </row>
    <row r="3" spans="2:11" ht="19">
      <c r="E3" s="116" t="s">
        <v>100</v>
      </c>
      <c r="F3" s="116"/>
      <c r="G3" s="7"/>
      <c r="I3" s="116" t="s">
        <v>101</v>
      </c>
      <c r="J3" s="116"/>
    </row>
    <row r="4" spans="2:11">
      <c r="B4" s="31" t="s">
        <v>2</v>
      </c>
      <c r="C4" s="31"/>
      <c r="E4" s="39" t="s">
        <v>0</v>
      </c>
      <c r="F4" s="17" t="s">
        <v>1</v>
      </c>
      <c r="G4" s="35"/>
      <c r="I4" s="15" t="s">
        <v>0</v>
      </c>
      <c r="J4" s="17" t="s">
        <v>1</v>
      </c>
    </row>
    <row r="5" spans="2:11">
      <c r="B5" s="10" t="s">
        <v>3</v>
      </c>
      <c r="C5" s="10"/>
      <c r="D5" s="27" t="s">
        <v>102</v>
      </c>
      <c r="E5" s="19">
        <v>0</v>
      </c>
      <c r="F5" s="19">
        <v>10.71428571</v>
      </c>
      <c r="G5" s="34"/>
      <c r="H5" s="26" t="s">
        <v>102</v>
      </c>
      <c r="I5" s="19">
        <v>31.578947400000001</v>
      </c>
      <c r="J5" s="19">
        <v>52.380952379999997</v>
      </c>
    </row>
    <row r="6" spans="2:11">
      <c r="B6" t="s">
        <v>4</v>
      </c>
      <c r="D6" s="27" t="s">
        <v>103</v>
      </c>
      <c r="E6" s="19">
        <v>3.0303030299999998</v>
      </c>
      <c r="F6" s="19">
        <v>23.333333329999999</v>
      </c>
      <c r="G6" s="34"/>
      <c r="H6" s="26" t="s">
        <v>103</v>
      </c>
      <c r="I6" s="19">
        <v>21.428571430000002</v>
      </c>
      <c r="J6" s="19">
        <v>50</v>
      </c>
    </row>
    <row r="7" spans="2:11">
      <c r="D7" s="27" t="s">
        <v>104</v>
      </c>
      <c r="E7" s="19">
        <v>6.0606060609999997</v>
      </c>
      <c r="F7" s="19">
        <v>25</v>
      </c>
      <c r="G7" s="34"/>
      <c r="H7" s="26" t="s">
        <v>104</v>
      </c>
      <c r="I7" s="19">
        <v>27.586206900000001</v>
      </c>
      <c r="J7" s="19">
        <v>63.636363600000003</v>
      </c>
    </row>
    <row r="8" spans="2:11">
      <c r="D8" s="103" t="s">
        <v>121</v>
      </c>
      <c r="E8" s="71">
        <f>AVERAGE(E5:E7)</f>
        <v>3.0303030303333336</v>
      </c>
      <c r="F8" s="72">
        <f>AVERAGE(F5:F7)</f>
        <v>19.682539680000001</v>
      </c>
      <c r="H8" s="103" t="s">
        <v>121</v>
      </c>
      <c r="I8" s="71">
        <f>AVERAGE(I5:I7)</f>
        <v>26.864575243333334</v>
      </c>
      <c r="J8" s="72">
        <f>AVERAGE(J5:J7)</f>
        <v>55.339105326666669</v>
      </c>
    </row>
    <row r="9" spans="2:11">
      <c r="B9" s="31"/>
      <c r="C9" s="31"/>
      <c r="D9" s="104" t="s">
        <v>122</v>
      </c>
      <c r="E9" s="73">
        <f>STDEV(E5:E7)</f>
        <v>3.0303030304999998</v>
      </c>
      <c r="F9" s="74">
        <f>STDEV(F5:F7)</f>
        <v>7.8113141596044997</v>
      </c>
      <c r="G9" s="36"/>
      <c r="H9" s="104" t="s">
        <v>122</v>
      </c>
      <c r="I9" s="73">
        <f>STDEV(I5:I7)</f>
        <v>5.1135210245990024</v>
      </c>
      <c r="J9" s="74">
        <f>STDEV(J5:J7)</f>
        <v>7.2835846051072437</v>
      </c>
    </row>
    <row r="10" spans="2:11">
      <c r="B10" s="10"/>
      <c r="C10" s="10"/>
      <c r="E10" s="37"/>
      <c r="F10" s="37"/>
      <c r="G10" s="37"/>
      <c r="H10" s="38"/>
      <c r="I10" s="37"/>
      <c r="J10" s="37"/>
    </row>
    <row r="11" spans="2:11">
      <c r="F11" s="2"/>
      <c r="G11" s="2"/>
      <c r="H11" s="2"/>
    </row>
    <row r="12" spans="2:11">
      <c r="E12" s="2"/>
      <c r="F12" s="2"/>
      <c r="G12" s="2"/>
      <c r="H12" s="2"/>
      <c r="I12" s="2"/>
      <c r="J12" s="2"/>
      <c r="K12" s="2"/>
    </row>
    <row r="13" spans="2:11">
      <c r="I13" s="2"/>
      <c r="J13" s="2"/>
      <c r="K13" s="2"/>
    </row>
  </sheetData>
  <mergeCells count="4">
    <mergeCell ref="E3:F3"/>
    <mergeCell ref="E2:F2"/>
    <mergeCell ref="I2:J2"/>
    <mergeCell ref="I3:J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D8B0E-CD69-1445-96F3-2714225A5CCD}">
  <dimension ref="B2:I13"/>
  <sheetViews>
    <sheetView workbookViewId="0">
      <selection activeCell="B8" sqref="B8"/>
    </sheetView>
  </sheetViews>
  <sheetFormatPr baseColWidth="10" defaultRowHeight="16"/>
  <cols>
    <col min="2" max="2" width="21.6640625" customWidth="1"/>
    <col min="4" max="4" width="10.6640625" customWidth="1"/>
    <col min="5" max="5" width="20.6640625" customWidth="1"/>
    <col min="6" max="6" width="19.33203125" customWidth="1"/>
    <col min="7" max="7" width="14.83203125" customWidth="1"/>
    <col min="8" max="8" width="19.33203125" customWidth="1"/>
  </cols>
  <sheetData>
    <row r="2" spans="2:9" ht="19" customHeight="1">
      <c r="E2" s="116" t="s">
        <v>105</v>
      </c>
      <c r="F2" s="116"/>
      <c r="G2" s="116"/>
      <c r="H2" s="116"/>
    </row>
    <row r="3" spans="2:9" ht="19" customHeight="1">
      <c r="E3" s="123" t="s">
        <v>106</v>
      </c>
      <c r="F3" s="123"/>
      <c r="G3" s="123"/>
      <c r="H3" s="123"/>
    </row>
    <row r="4" spans="2:9">
      <c r="B4" s="31" t="s">
        <v>43</v>
      </c>
      <c r="E4" s="39" t="s">
        <v>0</v>
      </c>
      <c r="F4" s="40" t="s">
        <v>1</v>
      </c>
      <c r="G4" s="41" t="s">
        <v>13</v>
      </c>
      <c r="H4" s="42" t="s">
        <v>181</v>
      </c>
    </row>
    <row r="5" spans="2:9">
      <c r="B5" s="10" t="s">
        <v>3</v>
      </c>
      <c r="D5" s="27" t="s">
        <v>107</v>
      </c>
      <c r="E5" s="19">
        <v>29.729729729999999</v>
      </c>
      <c r="F5" s="19">
        <v>60</v>
      </c>
      <c r="G5" s="19">
        <v>66.666666699999993</v>
      </c>
      <c r="H5" s="19">
        <v>70.58823529</v>
      </c>
    </row>
    <row r="6" spans="2:9">
      <c r="B6" t="s">
        <v>4</v>
      </c>
      <c r="D6" s="27" t="s">
        <v>108</v>
      </c>
      <c r="E6" s="19">
        <v>16.666666670000001</v>
      </c>
      <c r="F6" s="19">
        <v>42.30769231</v>
      </c>
      <c r="G6" s="19">
        <v>81.818181800000005</v>
      </c>
      <c r="H6" s="19">
        <v>86.666666669999998</v>
      </c>
    </row>
    <row r="7" spans="2:9">
      <c r="B7" s="10" t="s">
        <v>25</v>
      </c>
      <c r="D7" s="80" t="s">
        <v>109</v>
      </c>
      <c r="E7" s="64">
        <v>16.666666670000001</v>
      </c>
      <c r="F7" s="64">
        <v>42.857142860000003</v>
      </c>
      <c r="G7" s="64">
        <v>77.777777799999996</v>
      </c>
      <c r="H7" s="63"/>
    </row>
    <row r="8" spans="2:9">
      <c r="B8" s="10" t="s">
        <v>185</v>
      </c>
      <c r="D8" s="103" t="s">
        <v>121</v>
      </c>
      <c r="E8" s="71">
        <f>AVERAGE(E5:E7)</f>
        <v>21.021021023333333</v>
      </c>
      <c r="F8" s="71">
        <f>AVERAGE(F5:F7)</f>
        <v>48.388278390000004</v>
      </c>
      <c r="G8" s="71">
        <f t="shared" ref="G8:H8" si="0">AVERAGE(G5:G7)</f>
        <v>75.420875433333336</v>
      </c>
      <c r="H8" s="72">
        <f t="shared" si="0"/>
        <v>78.627450979999992</v>
      </c>
    </row>
    <row r="9" spans="2:9">
      <c r="D9" s="104" t="s">
        <v>122</v>
      </c>
      <c r="E9" s="73">
        <f>STDEV(E5:E7)</f>
        <v>7.5419629741320575</v>
      </c>
      <c r="F9" s="73">
        <f>STDEV(F5:F7)</f>
        <v>10.059797862672465</v>
      </c>
      <c r="G9" s="73">
        <f t="shared" ref="G9:H9" si="1">STDEV(G5:G7)</f>
        <v>7.8459125683938948</v>
      </c>
      <c r="H9" s="74">
        <f t="shared" si="1"/>
        <v>11.36916785964063</v>
      </c>
    </row>
    <row r="10" spans="2:9">
      <c r="G10" s="2"/>
      <c r="H10" s="2"/>
      <c r="I10" s="2"/>
    </row>
    <row r="11" spans="2:9">
      <c r="G11" s="2"/>
      <c r="H11" s="2"/>
      <c r="I11" s="2"/>
    </row>
    <row r="12" spans="2:9">
      <c r="G12" s="2"/>
      <c r="H12" s="2"/>
      <c r="I12" s="2"/>
    </row>
    <row r="13" spans="2:9">
      <c r="G13" s="2"/>
      <c r="H13" s="2"/>
      <c r="I13" s="2"/>
    </row>
  </sheetData>
  <mergeCells count="2">
    <mergeCell ref="E2:H2"/>
    <mergeCell ref="E3:H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B3A0-FEBC-F44A-8752-B335167D967E}">
  <dimension ref="B3:I11"/>
  <sheetViews>
    <sheetView workbookViewId="0">
      <selection activeCell="E7" sqref="E7:G8"/>
    </sheetView>
  </sheetViews>
  <sheetFormatPr baseColWidth="10" defaultRowHeight="16"/>
  <cols>
    <col min="2" max="2" width="19.6640625" customWidth="1"/>
    <col min="3" max="3" width="9" customWidth="1"/>
    <col min="5" max="5" width="15.33203125" customWidth="1"/>
    <col min="6" max="6" width="18.33203125" customWidth="1"/>
    <col min="7" max="7" width="29.1640625" customWidth="1"/>
    <col min="8" max="8" width="30.33203125" customWidth="1"/>
  </cols>
  <sheetData>
    <row r="3" spans="2:9" ht="19">
      <c r="F3" s="123" t="s">
        <v>110</v>
      </c>
      <c r="G3" s="123"/>
      <c r="H3" s="123"/>
    </row>
    <row r="4" spans="2:9">
      <c r="B4" s="6" t="s">
        <v>86</v>
      </c>
      <c r="C4" s="6"/>
      <c r="F4" s="16" t="s">
        <v>111</v>
      </c>
      <c r="G4" s="15" t="s">
        <v>112</v>
      </c>
      <c r="H4" s="17" t="s">
        <v>113</v>
      </c>
    </row>
    <row r="5" spans="2:9">
      <c r="B5" s="10" t="s">
        <v>114</v>
      </c>
      <c r="C5" s="10"/>
      <c r="E5" s="27" t="s">
        <v>84</v>
      </c>
      <c r="F5" s="94">
        <v>0.83682008399999996</v>
      </c>
      <c r="G5" s="94">
        <v>50.85470085</v>
      </c>
      <c r="H5" s="94">
        <v>44.298245610000002</v>
      </c>
      <c r="I5" s="24"/>
    </row>
    <row r="6" spans="2:9">
      <c r="B6" s="10" t="s">
        <v>88</v>
      </c>
      <c r="C6" s="10"/>
      <c r="E6" s="27" t="s">
        <v>85</v>
      </c>
      <c r="F6" s="94">
        <v>1.801801802</v>
      </c>
      <c r="G6" s="94">
        <v>55.855855859999998</v>
      </c>
      <c r="H6" s="94">
        <v>45.26748971</v>
      </c>
      <c r="I6" s="24"/>
    </row>
    <row r="7" spans="2:9">
      <c r="E7" s="103" t="s">
        <v>121</v>
      </c>
      <c r="F7" s="90">
        <f>AVERAGE(F5:F6)</f>
        <v>1.3193109430000001</v>
      </c>
      <c r="G7" s="90">
        <f t="shared" ref="G7:H7" si="0">AVERAGE(G5:G6)</f>
        <v>53.355278354999996</v>
      </c>
      <c r="H7" s="91">
        <f t="shared" si="0"/>
        <v>44.782867660000001</v>
      </c>
      <c r="I7" s="34"/>
    </row>
    <row r="8" spans="2:9">
      <c r="E8" s="104" t="s">
        <v>122</v>
      </c>
      <c r="F8" s="95">
        <f>STDEV(F5:F6)</f>
        <v>0.68234511651884444</v>
      </c>
      <c r="G8" s="95">
        <f t="shared" ref="G8:H8" si="1">STDEV(G5:G6)</f>
        <v>3.5363506213360747</v>
      </c>
      <c r="H8" s="96">
        <f t="shared" si="1"/>
        <v>0.68535907573505039</v>
      </c>
      <c r="I8" s="34"/>
    </row>
    <row r="9" spans="2:9">
      <c r="I9" s="24"/>
    </row>
    <row r="10" spans="2:9">
      <c r="I10" s="24"/>
    </row>
    <row r="11" spans="2:9">
      <c r="I11" s="24"/>
    </row>
  </sheetData>
  <mergeCells count="1">
    <mergeCell ref="F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7A1C-E13B-B741-9050-5291C64B2EBA}">
  <dimension ref="B3:L18"/>
  <sheetViews>
    <sheetView workbookViewId="0">
      <selection activeCell="D6" sqref="D6:D13"/>
    </sheetView>
  </sheetViews>
  <sheetFormatPr baseColWidth="10" defaultRowHeight="16"/>
  <cols>
    <col min="5" max="5" width="15.6640625" customWidth="1"/>
    <col min="6" max="6" width="17.33203125" customWidth="1"/>
  </cols>
  <sheetData>
    <row r="3" spans="2:11" ht="19">
      <c r="E3" s="115" t="s">
        <v>31</v>
      </c>
      <c r="F3" s="115"/>
    </row>
    <row r="4" spans="2:11" ht="19">
      <c r="B4" s="6" t="s">
        <v>33</v>
      </c>
      <c r="C4" s="6"/>
      <c r="E4" s="115" t="s">
        <v>32</v>
      </c>
      <c r="F4" s="115"/>
    </row>
    <row r="5" spans="2:11">
      <c r="B5" t="s">
        <v>34</v>
      </c>
      <c r="E5" s="15" t="s">
        <v>0</v>
      </c>
      <c r="F5" s="17" t="s">
        <v>1</v>
      </c>
    </row>
    <row r="6" spans="2:11">
      <c r="B6" t="s">
        <v>35</v>
      </c>
      <c r="D6" t="s">
        <v>132</v>
      </c>
      <c r="E6" s="22">
        <v>4908333</v>
      </c>
      <c r="F6" s="22">
        <v>2991667</v>
      </c>
    </row>
    <row r="7" spans="2:11">
      <c r="D7" t="s">
        <v>133</v>
      </c>
      <c r="E7" s="22">
        <v>4991667</v>
      </c>
      <c r="F7" s="22">
        <v>3208333</v>
      </c>
    </row>
    <row r="8" spans="2:11">
      <c r="D8" t="s">
        <v>134</v>
      </c>
      <c r="E8" s="22">
        <v>5255556</v>
      </c>
      <c r="F8" s="22">
        <v>2844444</v>
      </c>
    </row>
    <row r="9" spans="2:11">
      <c r="D9" t="s">
        <v>135</v>
      </c>
      <c r="E9" s="22">
        <v>4111111</v>
      </c>
      <c r="F9" s="22">
        <v>2688889</v>
      </c>
    </row>
    <row r="10" spans="2:11">
      <c r="D10" t="s">
        <v>136</v>
      </c>
      <c r="E10" s="22">
        <v>4025000</v>
      </c>
      <c r="F10" s="22">
        <v>5491667</v>
      </c>
    </row>
    <row r="11" spans="2:11">
      <c r="D11" t="s">
        <v>137</v>
      </c>
      <c r="E11" s="22">
        <v>4166667</v>
      </c>
      <c r="F11" s="22">
        <v>2783333</v>
      </c>
    </row>
    <row r="12" spans="2:11">
      <c r="D12" t="s">
        <v>138</v>
      </c>
      <c r="E12" s="22">
        <v>3177778</v>
      </c>
      <c r="F12" s="22">
        <v>3544444</v>
      </c>
    </row>
    <row r="13" spans="2:11">
      <c r="D13" t="s">
        <v>139</v>
      </c>
      <c r="E13" s="22">
        <v>3577778</v>
      </c>
      <c r="F13" s="22">
        <v>2633333</v>
      </c>
    </row>
    <row r="14" spans="2:11">
      <c r="D14" s="69" t="s">
        <v>121</v>
      </c>
      <c r="E14" s="71">
        <f>AVERAGE(E6:E13)</f>
        <v>4276736.25</v>
      </c>
      <c r="F14" s="72">
        <f>AVERAGE(F6:F13)</f>
        <v>3273263.75</v>
      </c>
    </row>
    <row r="15" spans="2:11">
      <c r="D15" s="70" t="s">
        <v>122</v>
      </c>
      <c r="E15" s="73">
        <f>STDEV(E6:E13)</f>
        <v>723809.21994872775</v>
      </c>
      <c r="F15" s="74">
        <f>STDEV(F6:F13)</f>
        <v>945159.71216701937</v>
      </c>
    </row>
    <row r="16" spans="2:11">
      <c r="D16" s="2"/>
      <c r="E16" s="2"/>
      <c r="F16" s="2"/>
      <c r="G16" s="2"/>
      <c r="H16" s="2"/>
      <c r="I16" s="2"/>
      <c r="J16" s="2"/>
      <c r="K16" s="2"/>
    </row>
    <row r="18" spans="5:12">
      <c r="E18" s="2"/>
      <c r="F18" s="2"/>
      <c r="G18" s="2"/>
      <c r="H18" s="2"/>
      <c r="I18" s="2"/>
      <c r="J18" s="2"/>
      <c r="K18" s="2"/>
      <c r="L18" s="2"/>
    </row>
  </sheetData>
  <mergeCells count="2">
    <mergeCell ref="E3:F3"/>
    <mergeCell ref="E4:F4"/>
  </mergeCells>
  <phoneticPr fontId="1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7F7D-2FA9-F849-9589-BC561ECFDB73}">
  <dimension ref="B4:O56"/>
  <sheetViews>
    <sheetView topLeftCell="B30" workbookViewId="0">
      <selection activeCell="C52" sqref="C52:E53"/>
    </sheetView>
  </sheetViews>
  <sheetFormatPr baseColWidth="10" defaultRowHeight="16"/>
  <cols>
    <col min="2" max="2" width="18.164062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1" max="11" width="14.83203125" customWidth="1"/>
    <col min="14" max="14" width="15.1640625" customWidth="1"/>
    <col min="15" max="15" width="19.33203125" customWidth="1"/>
  </cols>
  <sheetData>
    <row r="4" spans="2:15" ht="21">
      <c r="D4" s="119" t="s">
        <v>163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6" spans="2:15" ht="19">
      <c r="D6" s="116" t="s">
        <v>61</v>
      </c>
      <c r="E6" s="116"/>
      <c r="F6" s="116"/>
      <c r="I6" s="116" t="s">
        <v>58</v>
      </c>
      <c r="J6" s="116"/>
      <c r="K6" s="116"/>
      <c r="N6" s="116" t="s">
        <v>38</v>
      </c>
      <c r="O6" s="116"/>
    </row>
    <row r="7" spans="2:15">
      <c r="B7" s="6" t="s">
        <v>2</v>
      </c>
      <c r="D7" s="15" t="s">
        <v>0</v>
      </c>
      <c r="E7" s="17" t="s">
        <v>1</v>
      </c>
      <c r="F7" s="18" t="s">
        <v>13</v>
      </c>
      <c r="I7" s="15" t="s">
        <v>0</v>
      </c>
      <c r="J7" s="17" t="s">
        <v>1</v>
      </c>
      <c r="K7" s="18" t="s">
        <v>13</v>
      </c>
      <c r="N7" s="15" t="s">
        <v>0</v>
      </c>
      <c r="O7" s="17" t="s">
        <v>1</v>
      </c>
    </row>
    <row r="8" spans="2:15">
      <c r="B8" t="s">
        <v>39</v>
      </c>
      <c r="D8" s="22">
        <v>307</v>
      </c>
      <c r="E8" s="22">
        <v>198</v>
      </c>
      <c r="F8" s="22">
        <v>0</v>
      </c>
      <c r="I8" s="22">
        <v>256</v>
      </c>
      <c r="J8" s="22">
        <v>182</v>
      </c>
      <c r="K8" s="22">
        <v>0</v>
      </c>
      <c r="N8" s="22">
        <v>191</v>
      </c>
      <c r="O8" s="22">
        <v>79</v>
      </c>
    </row>
    <row r="9" spans="2:15">
      <c r="B9" t="s">
        <v>40</v>
      </c>
      <c r="D9" s="22">
        <v>274</v>
      </c>
      <c r="E9" s="22">
        <v>220</v>
      </c>
      <c r="F9" s="22">
        <v>0</v>
      </c>
      <c r="I9" s="22">
        <v>268</v>
      </c>
      <c r="J9" s="22">
        <v>204</v>
      </c>
      <c r="K9" s="22">
        <v>1</v>
      </c>
      <c r="N9" s="22">
        <v>181</v>
      </c>
      <c r="O9" s="22">
        <v>96</v>
      </c>
    </row>
    <row r="10" spans="2:15">
      <c r="B10" t="s">
        <v>48</v>
      </c>
      <c r="D10" s="22">
        <v>216</v>
      </c>
      <c r="E10" s="22">
        <v>253</v>
      </c>
      <c r="F10" s="22">
        <v>0</v>
      </c>
      <c r="I10" s="22">
        <v>286</v>
      </c>
      <c r="J10" s="22">
        <v>159</v>
      </c>
      <c r="K10" s="22">
        <v>0</v>
      </c>
      <c r="N10" s="22">
        <v>162</v>
      </c>
      <c r="O10" s="22">
        <v>118</v>
      </c>
    </row>
    <row r="11" spans="2:15">
      <c r="D11" s="22">
        <v>315</v>
      </c>
      <c r="E11" s="22">
        <v>72</v>
      </c>
      <c r="F11" s="22">
        <v>0</v>
      </c>
      <c r="I11" s="22">
        <v>244</v>
      </c>
      <c r="J11" s="22">
        <v>179</v>
      </c>
      <c r="K11" s="22">
        <v>0</v>
      </c>
      <c r="N11" s="22">
        <v>206</v>
      </c>
      <c r="O11" s="22">
        <v>113</v>
      </c>
    </row>
    <row r="12" spans="2:15">
      <c r="D12" s="22">
        <v>273</v>
      </c>
      <c r="E12" s="22">
        <v>181</v>
      </c>
      <c r="F12" s="22">
        <v>0</v>
      </c>
      <c r="I12" s="22">
        <v>275</v>
      </c>
      <c r="J12" s="22">
        <v>222</v>
      </c>
      <c r="K12" s="22">
        <v>0</v>
      </c>
      <c r="N12" s="22">
        <v>165</v>
      </c>
      <c r="O12" s="22">
        <v>78</v>
      </c>
    </row>
    <row r="13" spans="2:15">
      <c r="D13" s="22">
        <v>285</v>
      </c>
      <c r="E13" s="22">
        <v>198</v>
      </c>
      <c r="F13" s="22">
        <v>0</v>
      </c>
      <c r="I13" s="22">
        <v>285</v>
      </c>
      <c r="J13" s="22">
        <v>194</v>
      </c>
      <c r="K13" s="22">
        <v>0</v>
      </c>
      <c r="N13" s="22">
        <v>160</v>
      </c>
      <c r="O13" s="22">
        <v>88</v>
      </c>
    </row>
    <row r="14" spans="2:15">
      <c r="D14" s="22">
        <v>77</v>
      </c>
      <c r="E14" s="22">
        <v>71</v>
      </c>
      <c r="F14" s="22">
        <v>0</v>
      </c>
      <c r="I14" s="22">
        <v>266</v>
      </c>
      <c r="J14" s="22">
        <v>168</v>
      </c>
      <c r="K14" s="22">
        <v>0</v>
      </c>
      <c r="N14" s="22">
        <v>182</v>
      </c>
      <c r="O14" s="22">
        <v>102</v>
      </c>
    </row>
    <row r="15" spans="2:15">
      <c r="D15" s="22">
        <v>223</v>
      </c>
      <c r="E15" s="22">
        <v>255</v>
      </c>
      <c r="F15" s="22">
        <v>2</v>
      </c>
      <c r="I15" s="22">
        <v>265</v>
      </c>
      <c r="J15" s="22">
        <v>176</v>
      </c>
      <c r="K15" s="22">
        <v>0</v>
      </c>
      <c r="N15" s="22">
        <v>141</v>
      </c>
      <c r="O15" s="22">
        <v>170</v>
      </c>
    </row>
    <row r="16" spans="2:15">
      <c r="D16" s="22">
        <v>252</v>
      </c>
      <c r="E16" s="22">
        <v>257</v>
      </c>
      <c r="F16" s="22">
        <v>0</v>
      </c>
      <c r="I16" s="22">
        <v>234</v>
      </c>
      <c r="J16" s="22">
        <v>220</v>
      </c>
      <c r="K16" s="22">
        <v>0</v>
      </c>
      <c r="N16" s="22">
        <v>141</v>
      </c>
      <c r="O16" s="22">
        <v>90</v>
      </c>
    </row>
    <row r="17" spans="3:15">
      <c r="D17" s="22">
        <v>282</v>
      </c>
      <c r="E17" s="22">
        <v>206</v>
      </c>
      <c r="F17" s="22">
        <v>1</v>
      </c>
      <c r="I17" s="22">
        <v>216</v>
      </c>
      <c r="J17" s="22">
        <v>210</v>
      </c>
      <c r="K17" s="22">
        <v>2</v>
      </c>
      <c r="N17" s="22">
        <v>151</v>
      </c>
      <c r="O17" s="22">
        <v>117</v>
      </c>
    </row>
    <row r="18" spans="3:15">
      <c r="D18" s="22">
        <v>201</v>
      </c>
      <c r="E18" s="22">
        <v>210</v>
      </c>
      <c r="F18" s="22">
        <v>0</v>
      </c>
      <c r="I18" s="22">
        <v>223</v>
      </c>
      <c r="J18" s="22">
        <v>202</v>
      </c>
      <c r="K18" s="22">
        <v>0</v>
      </c>
      <c r="N18" s="22">
        <v>143</v>
      </c>
      <c r="O18" s="22">
        <v>86</v>
      </c>
    </row>
    <row r="19" spans="3:15">
      <c r="D19" s="22">
        <v>232</v>
      </c>
      <c r="E19" s="22">
        <v>154</v>
      </c>
      <c r="F19" s="22">
        <v>0</v>
      </c>
      <c r="I19" s="22">
        <v>235</v>
      </c>
      <c r="J19" s="22">
        <v>200</v>
      </c>
      <c r="K19" s="22">
        <v>3</v>
      </c>
      <c r="N19" s="22">
        <v>146</v>
      </c>
      <c r="O19" s="22">
        <v>112</v>
      </c>
    </row>
    <row r="20" spans="3:15">
      <c r="D20" s="22">
        <v>162</v>
      </c>
      <c r="E20" s="22">
        <v>227</v>
      </c>
      <c r="F20" s="22">
        <v>2</v>
      </c>
      <c r="I20" s="22">
        <v>266</v>
      </c>
      <c r="J20" s="22">
        <v>289</v>
      </c>
      <c r="K20" s="22">
        <v>0</v>
      </c>
      <c r="N20" s="22">
        <v>154</v>
      </c>
      <c r="O20" s="22">
        <v>101</v>
      </c>
    </row>
    <row r="21" spans="3:15">
      <c r="D21" s="22">
        <v>241</v>
      </c>
      <c r="E21" s="22">
        <v>157</v>
      </c>
      <c r="F21" s="22">
        <v>0</v>
      </c>
      <c r="I21" s="22">
        <v>265</v>
      </c>
      <c r="J21" s="22">
        <v>179</v>
      </c>
      <c r="K21" s="22">
        <v>1</v>
      </c>
      <c r="N21" s="22">
        <v>143</v>
      </c>
      <c r="O21" s="22">
        <v>130</v>
      </c>
    </row>
    <row r="22" spans="3:15">
      <c r="D22" s="22">
        <v>268</v>
      </c>
      <c r="E22" s="22">
        <v>219</v>
      </c>
      <c r="F22" s="22">
        <v>0</v>
      </c>
      <c r="I22" s="22">
        <v>278</v>
      </c>
      <c r="J22" s="22">
        <v>214</v>
      </c>
      <c r="K22" s="22">
        <v>0</v>
      </c>
      <c r="N22" s="22">
        <v>161</v>
      </c>
      <c r="O22" s="22">
        <v>104</v>
      </c>
    </row>
    <row r="23" spans="3:15">
      <c r="D23" s="22">
        <v>269</v>
      </c>
      <c r="E23" s="22">
        <v>225</v>
      </c>
      <c r="F23" s="22">
        <v>1</v>
      </c>
      <c r="I23" s="22"/>
      <c r="J23" s="22"/>
      <c r="K23" s="22">
        <v>0</v>
      </c>
      <c r="N23" s="22">
        <v>155</v>
      </c>
      <c r="O23" s="22">
        <v>97</v>
      </c>
    </row>
    <row r="24" spans="3:15">
      <c r="D24" s="22"/>
      <c r="E24" s="22"/>
      <c r="F24" s="22">
        <v>2</v>
      </c>
      <c r="H24" s="103" t="s">
        <v>121</v>
      </c>
      <c r="I24" s="86">
        <f>AVERAGE(I8:I23)</f>
        <v>257.46666666666664</v>
      </c>
      <c r="J24" s="86">
        <f t="shared" ref="J24:K24" si="0">AVERAGE(J8:J23)</f>
        <v>199.86666666666667</v>
      </c>
      <c r="K24" s="87">
        <f t="shared" si="0"/>
        <v>0.4375</v>
      </c>
      <c r="M24" s="103" t="s">
        <v>121</v>
      </c>
      <c r="N24" s="86">
        <f>AVERAGE(N8:N23)</f>
        <v>161.375</v>
      </c>
      <c r="O24" s="87">
        <f>AVERAGE(O8:O23)</f>
        <v>105.0625</v>
      </c>
    </row>
    <row r="25" spans="3:15">
      <c r="D25" s="22"/>
      <c r="E25" s="22"/>
      <c r="F25" s="22">
        <v>1</v>
      </c>
      <c r="H25" s="104" t="s">
        <v>122</v>
      </c>
      <c r="I25" s="73">
        <f>STDEV(I8:I23)</f>
        <v>22.067644921489752</v>
      </c>
      <c r="J25" s="73">
        <f t="shared" ref="J25:K25" si="1">STDEV(J8:J23)</f>
        <v>31.217821527973044</v>
      </c>
      <c r="K25" s="74">
        <f t="shared" si="1"/>
        <v>0.89209491273817565</v>
      </c>
      <c r="M25" s="104" t="s">
        <v>122</v>
      </c>
      <c r="N25" s="73">
        <f>STDEV(N8:N23)</f>
        <v>19.390289666050204</v>
      </c>
      <c r="O25" s="74">
        <f>STDEV(O8:O23)</f>
        <v>22.696457139092583</v>
      </c>
    </row>
    <row r="26" spans="3:15">
      <c r="D26" s="22"/>
      <c r="E26" s="22"/>
      <c r="F26" s="22">
        <v>0</v>
      </c>
    </row>
    <row r="27" spans="3:15">
      <c r="D27" s="22"/>
      <c r="E27" s="22"/>
      <c r="F27" s="22">
        <v>0</v>
      </c>
    </row>
    <row r="28" spans="3:15">
      <c r="C28" s="103" t="s">
        <v>121</v>
      </c>
      <c r="D28" s="86">
        <f>AVERAGE(D8:D27)</f>
        <v>242.3125</v>
      </c>
      <c r="E28" s="86">
        <f t="shared" ref="E28:F28" si="2">AVERAGE(E8:E27)</f>
        <v>193.9375</v>
      </c>
      <c r="F28" s="87">
        <f t="shared" si="2"/>
        <v>0.45</v>
      </c>
    </row>
    <row r="29" spans="3:15">
      <c r="C29" s="104" t="s">
        <v>122</v>
      </c>
      <c r="D29" s="73">
        <f>STDEV(D8:D27)</f>
        <v>59.405632449008287</v>
      </c>
      <c r="E29" s="73">
        <f t="shared" ref="E29:F29" si="3">STDEV(E8:E27)</f>
        <v>56.630343750796122</v>
      </c>
      <c r="F29" s="74">
        <f t="shared" si="3"/>
        <v>0.7591546545162482</v>
      </c>
    </row>
    <row r="33" spans="2:15" ht="21">
      <c r="B33" s="10"/>
      <c r="C33" s="10"/>
      <c r="D33" s="125" t="s">
        <v>170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2: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19" customHeight="1">
      <c r="B35" s="10"/>
      <c r="C35" s="10"/>
      <c r="D35" s="124" t="s">
        <v>63</v>
      </c>
      <c r="E35" s="124"/>
      <c r="F35" s="46"/>
      <c r="G35" s="10"/>
      <c r="H35" s="10"/>
      <c r="I35" s="122" t="s">
        <v>38</v>
      </c>
      <c r="J35" s="122"/>
      <c r="K35" s="47"/>
      <c r="L35" s="10"/>
      <c r="M35" s="10"/>
      <c r="N35" s="122" t="s">
        <v>115</v>
      </c>
      <c r="O35" s="122"/>
    </row>
    <row r="36" spans="2:15">
      <c r="B36" s="31" t="s">
        <v>2</v>
      </c>
      <c r="C36" s="10"/>
      <c r="D36" s="32" t="s">
        <v>0</v>
      </c>
      <c r="E36" s="45" t="s">
        <v>1</v>
      </c>
      <c r="F36" s="43"/>
      <c r="G36" s="10"/>
      <c r="H36" s="10"/>
      <c r="I36" s="32" t="s">
        <v>0</v>
      </c>
      <c r="J36" s="45" t="s">
        <v>1</v>
      </c>
      <c r="K36" s="43"/>
      <c r="L36" s="10"/>
      <c r="M36" s="10"/>
      <c r="N36" s="32" t="s">
        <v>0</v>
      </c>
      <c r="O36" s="33" t="s">
        <v>1</v>
      </c>
    </row>
    <row r="37" spans="2:15">
      <c r="B37" s="10" t="s">
        <v>39</v>
      </c>
      <c r="C37" s="10"/>
      <c r="D37" s="23">
        <v>0.67352553299999995</v>
      </c>
      <c r="E37" s="23">
        <v>0.42273641200000001</v>
      </c>
      <c r="F37" s="48"/>
      <c r="G37" s="49"/>
      <c r="H37" s="49"/>
      <c r="I37" s="23">
        <v>0.57799999999999996</v>
      </c>
      <c r="J37" s="23">
        <v>0.30399999999999999</v>
      </c>
      <c r="K37" s="48"/>
      <c r="L37" s="49"/>
      <c r="M37" s="49"/>
      <c r="N37" s="23">
        <v>0.68</v>
      </c>
      <c r="O37" s="23">
        <v>0.47099999999999997</v>
      </c>
    </row>
    <row r="38" spans="2:15">
      <c r="B38" s="10" t="s">
        <v>40</v>
      </c>
      <c r="C38" s="10"/>
      <c r="D38" s="23">
        <v>0.65435421800000004</v>
      </c>
      <c r="E38" s="23">
        <v>0.39313511099999998</v>
      </c>
      <c r="F38" s="48"/>
      <c r="G38" s="49"/>
      <c r="H38" s="49"/>
      <c r="I38" s="23">
        <v>0.56999999999999995</v>
      </c>
      <c r="J38" s="23">
        <v>0.35799999999999998</v>
      </c>
      <c r="K38" s="48"/>
      <c r="L38" s="49"/>
      <c r="M38" s="49"/>
      <c r="N38" s="23">
        <v>0.71099999999999997</v>
      </c>
      <c r="O38" s="23">
        <v>0.36799999999999999</v>
      </c>
    </row>
    <row r="39" spans="2:15">
      <c r="B39" s="10" t="s">
        <v>48</v>
      </c>
      <c r="C39" s="10"/>
      <c r="D39" s="23">
        <v>0.54747465900000003</v>
      </c>
      <c r="E39" s="23">
        <v>0.43062916600000001</v>
      </c>
      <c r="F39" s="48"/>
      <c r="G39" s="49"/>
      <c r="H39" s="49"/>
      <c r="I39" s="23">
        <v>0.56599999999999995</v>
      </c>
      <c r="J39" s="23">
        <v>0.34100000000000003</v>
      </c>
      <c r="K39" s="48"/>
      <c r="L39" s="49"/>
      <c r="M39" s="49"/>
      <c r="N39" s="23">
        <v>1</v>
      </c>
      <c r="O39" s="23">
        <v>0.41299999999999998</v>
      </c>
    </row>
    <row r="40" spans="2:15">
      <c r="B40" s="10"/>
      <c r="C40" s="10"/>
      <c r="D40" s="23">
        <v>0.49376347399999998</v>
      </c>
      <c r="E40" s="23">
        <v>0.424927728</v>
      </c>
      <c r="F40" s="48"/>
      <c r="G40" s="49"/>
      <c r="H40" s="49"/>
      <c r="I40" s="23">
        <v>0.50600000000000001</v>
      </c>
      <c r="J40" s="23">
        <v>0.318</v>
      </c>
      <c r="K40" s="48"/>
      <c r="L40" s="49"/>
      <c r="M40" s="49"/>
      <c r="N40" s="23">
        <v>0.66</v>
      </c>
      <c r="O40" s="23">
        <v>0.34499999999999997</v>
      </c>
    </row>
    <row r="41" spans="2:15">
      <c r="B41" s="10"/>
      <c r="C41" s="10"/>
      <c r="D41" s="23">
        <v>0.58988566200000003</v>
      </c>
      <c r="E41" s="23">
        <v>0.43511371999999998</v>
      </c>
      <c r="F41" s="48"/>
      <c r="G41" s="49"/>
      <c r="H41" s="49"/>
      <c r="I41" s="23">
        <v>0.51500000000000001</v>
      </c>
      <c r="J41" s="23">
        <v>0.315</v>
      </c>
      <c r="K41" s="48"/>
      <c r="L41" s="49"/>
      <c r="M41" s="49"/>
      <c r="N41" s="23">
        <v>0.81</v>
      </c>
      <c r="O41" s="23">
        <v>0.33600000000000002</v>
      </c>
    </row>
    <row r="42" spans="2:15">
      <c r="B42" s="10"/>
      <c r="C42" s="10"/>
      <c r="D42" s="23">
        <v>0.62867767399999996</v>
      </c>
      <c r="E42" s="23">
        <v>0.37082970399999998</v>
      </c>
      <c r="F42" s="48"/>
      <c r="G42" s="49"/>
      <c r="H42" s="49"/>
      <c r="I42" s="23">
        <v>0.51500000000000001</v>
      </c>
      <c r="J42" s="23">
        <v>0.34300000000000003</v>
      </c>
      <c r="K42" s="48"/>
      <c r="L42" s="49"/>
      <c r="M42" s="49"/>
      <c r="N42" s="23">
        <v>0.61599999999999999</v>
      </c>
      <c r="O42" s="23">
        <v>0.48799999999999999</v>
      </c>
    </row>
    <row r="43" spans="2:15">
      <c r="B43" s="10"/>
      <c r="C43" s="10"/>
      <c r="D43" s="23">
        <v>0.58298201199999999</v>
      </c>
      <c r="E43" s="23">
        <v>0.41356345999999999</v>
      </c>
      <c r="F43" s="48"/>
      <c r="G43" s="49"/>
      <c r="H43" s="49"/>
      <c r="I43" s="23">
        <v>0.50600000000000001</v>
      </c>
      <c r="J43" s="23">
        <v>0.34</v>
      </c>
      <c r="K43" s="48"/>
      <c r="L43" s="49"/>
      <c r="M43" s="49"/>
      <c r="N43" s="23">
        <v>0.70399999999999996</v>
      </c>
      <c r="O43" s="23">
        <v>0.42499999999999999</v>
      </c>
    </row>
    <row r="44" spans="2:15">
      <c r="B44" s="10"/>
      <c r="C44" s="10"/>
      <c r="D44" s="23">
        <v>0.44668334900000001</v>
      </c>
      <c r="E44" s="23">
        <v>0.43601858300000002</v>
      </c>
      <c r="F44" s="48"/>
      <c r="G44" s="49"/>
      <c r="H44" s="49"/>
      <c r="I44" s="23">
        <v>0.57699999999999996</v>
      </c>
      <c r="J44" s="23">
        <v>0.35199999999999998</v>
      </c>
      <c r="K44" s="48"/>
      <c r="L44" s="49"/>
      <c r="M44" s="49"/>
      <c r="N44" s="23">
        <v>0.46400000000000002</v>
      </c>
      <c r="O44" s="23">
        <v>0.39600000000000002</v>
      </c>
    </row>
    <row r="45" spans="2:15">
      <c r="B45" s="10"/>
      <c r="C45" s="10"/>
      <c r="D45" s="23">
        <v>0.584776772</v>
      </c>
      <c r="E45" s="23">
        <v>0.37606752599999999</v>
      </c>
      <c r="F45" s="48"/>
      <c r="G45" s="49"/>
      <c r="H45" s="49"/>
      <c r="I45" s="23">
        <v>0.51100000000000001</v>
      </c>
      <c r="J45" s="23">
        <v>0.32500000000000001</v>
      </c>
      <c r="K45" s="48"/>
      <c r="L45" s="49"/>
      <c r="M45" s="49"/>
      <c r="N45" s="23">
        <v>0.503</v>
      </c>
      <c r="O45" s="23">
        <v>0.61399999999999999</v>
      </c>
    </row>
    <row r="46" spans="2:15">
      <c r="B46" s="10"/>
      <c r="C46" s="10"/>
      <c r="D46" s="23">
        <v>0.44037541600000002</v>
      </c>
      <c r="E46" s="23">
        <v>0.37063791899999998</v>
      </c>
      <c r="F46" s="48"/>
      <c r="G46" s="49"/>
      <c r="H46" s="49"/>
      <c r="I46" s="23">
        <v>0.60199999999999998</v>
      </c>
      <c r="J46" s="23">
        <v>0.32300000000000001</v>
      </c>
      <c r="K46" s="48"/>
      <c r="L46" s="49"/>
      <c r="M46" s="49"/>
      <c r="N46" s="23">
        <v>0.64300000000000002</v>
      </c>
      <c r="O46" s="23">
        <v>0.40600000000000003</v>
      </c>
    </row>
    <row r="47" spans="2:15">
      <c r="B47" s="10"/>
      <c r="C47" s="10"/>
      <c r="D47" s="23">
        <v>0.51154751300000001</v>
      </c>
      <c r="E47" s="23">
        <v>0.39123606599999999</v>
      </c>
      <c r="F47" s="48"/>
      <c r="G47" s="49"/>
      <c r="H47" s="49"/>
      <c r="I47" s="23">
        <v>0.502</v>
      </c>
      <c r="J47" s="23">
        <v>0.33200000000000002</v>
      </c>
      <c r="K47" s="48"/>
      <c r="L47" s="49"/>
      <c r="M47" s="49"/>
      <c r="N47" s="23">
        <v>0.88300000000000001</v>
      </c>
      <c r="O47" s="23">
        <v>0.41799999999999998</v>
      </c>
    </row>
    <row r="48" spans="2:15">
      <c r="B48" s="10"/>
      <c r="C48" s="10"/>
      <c r="D48" s="23">
        <v>0.50823251899999999</v>
      </c>
      <c r="E48" s="23">
        <v>0.45378730099999998</v>
      </c>
      <c r="F48" s="48"/>
      <c r="G48" s="49"/>
      <c r="H48" s="49"/>
      <c r="I48" s="23">
        <v>0.54100000000000004</v>
      </c>
      <c r="J48" s="23">
        <v>0.32600000000000001</v>
      </c>
      <c r="K48" s="48"/>
      <c r="L48" s="49"/>
      <c r="M48" s="49"/>
      <c r="N48" s="23">
        <v>0.64300000000000002</v>
      </c>
      <c r="O48" s="23">
        <v>0.44600000000000001</v>
      </c>
    </row>
    <row r="49" spans="2:15">
      <c r="B49" s="10"/>
      <c r="C49" s="10"/>
      <c r="D49" s="23">
        <v>0.523592744</v>
      </c>
      <c r="E49" s="23">
        <v>0.49054555700000002</v>
      </c>
      <c r="F49" s="48"/>
      <c r="G49" s="49"/>
      <c r="H49" s="49"/>
      <c r="I49" s="23">
        <v>0.51400000000000001</v>
      </c>
      <c r="J49" s="23">
        <v>0.33800000000000002</v>
      </c>
      <c r="K49" s="48"/>
      <c r="L49" s="49"/>
      <c r="M49" s="49"/>
      <c r="N49" s="23">
        <v>0.60899999999999999</v>
      </c>
      <c r="O49" s="23">
        <v>0.45900000000000002</v>
      </c>
    </row>
    <row r="50" spans="2:15">
      <c r="B50" s="10"/>
      <c r="C50" s="10"/>
      <c r="D50" s="23">
        <v>0.77909471600000002</v>
      </c>
      <c r="E50" s="23">
        <v>0.412781589</v>
      </c>
      <c r="F50" s="48"/>
      <c r="G50" s="49"/>
      <c r="H50" s="49"/>
      <c r="I50" s="23">
        <v>0.52500000000000002</v>
      </c>
      <c r="J50" s="23">
        <v>0.32200000000000001</v>
      </c>
      <c r="K50" s="48"/>
      <c r="L50" s="49"/>
      <c r="M50" s="49"/>
      <c r="N50" s="23">
        <v>0.64100000000000001</v>
      </c>
      <c r="O50" s="23">
        <v>0.32900000000000001</v>
      </c>
    </row>
    <row r="51" spans="2:15">
      <c r="B51" s="10"/>
      <c r="C51" s="10"/>
      <c r="D51" s="23">
        <v>0.66365549700000004</v>
      </c>
      <c r="E51" s="23">
        <v>0.42232055099999999</v>
      </c>
      <c r="F51" s="48"/>
      <c r="G51" s="49"/>
      <c r="H51" s="49"/>
      <c r="I51" s="23">
        <v>0.503</v>
      </c>
      <c r="J51" s="23">
        <v>0.36199999999999999</v>
      </c>
      <c r="K51" s="48"/>
      <c r="L51" s="49"/>
      <c r="M51" s="49"/>
      <c r="N51" s="23">
        <v>0.52400000000000002</v>
      </c>
      <c r="O51" s="23">
        <v>0.38300000000000001</v>
      </c>
    </row>
    <row r="52" spans="2:15">
      <c r="B52" s="10"/>
      <c r="C52" s="103" t="s">
        <v>121</v>
      </c>
      <c r="D52" s="76">
        <f>AVERAGE(D37:D51)</f>
        <v>0.57524145053333331</v>
      </c>
      <c r="E52" s="77">
        <f>AVERAGE(E37:E51)</f>
        <v>0.4162886928666667</v>
      </c>
      <c r="F52" s="44"/>
      <c r="G52" s="10"/>
      <c r="H52" s="103" t="s">
        <v>121</v>
      </c>
      <c r="I52" s="76">
        <f>AVERAGE(I37:I51)</f>
        <v>0.53539999999999999</v>
      </c>
      <c r="J52" s="77">
        <f>AVERAGE(J37:J51)</f>
        <v>0.33326666666666666</v>
      </c>
      <c r="K52" s="44"/>
      <c r="L52" s="10"/>
      <c r="M52" s="103" t="s">
        <v>121</v>
      </c>
      <c r="N52" s="76">
        <f>AVERAGE(N37:N51)</f>
        <v>0.67273333333333341</v>
      </c>
      <c r="O52" s="77">
        <f>AVERAGE(O37:O51)</f>
        <v>0.4197999999999999</v>
      </c>
    </row>
    <row r="53" spans="2:15">
      <c r="B53" s="10"/>
      <c r="C53" s="104" t="s">
        <v>122</v>
      </c>
      <c r="D53" s="78">
        <f>STDEV(D37:D51)</f>
        <v>9.3294044150227129E-2</v>
      </c>
      <c r="E53" s="79">
        <f>STDEV(E37:E51)</f>
        <v>3.270410678863165E-2</v>
      </c>
      <c r="F53" s="44"/>
      <c r="G53" s="10"/>
      <c r="H53" s="104" t="s">
        <v>122</v>
      </c>
      <c r="I53" s="78">
        <f>STDEV(I37:I51)</f>
        <v>3.3841648051729713E-2</v>
      </c>
      <c r="J53" s="79">
        <f>STDEV(J37:J51)</f>
        <v>1.6451081886553698E-2</v>
      </c>
      <c r="K53" s="10"/>
      <c r="L53" s="10"/>
      <c r="M53" s="104" t="s">
        <v>122</v>
      </c>
      <c r="N53" s="78">
        <f>STDEV(N37:N51)</f>
        <v>0.14075585076226643</v>
      </c>
      <c r="O53" s="79">
        <f>STDEV(O37:O51)</f>
        <v>7.2181517222704106E-2</v>
      </c>
    </row>
    <row r="54" spans="2:15">
      <c r="B54" s="10"/>
      <c r="C54" s="10"/>
      <c r="D54" s="30"/>
      <c r="E54" s="30"/>
      <c r="F54" s="44"/>
      <c r="G54" s="10"/>
      <c r="H54" s="10"/>
      <c r="I54" s="10"/>
      <c r="J54" s="10"/>
      <c r="K54" s="10"/>
      <c r="L54" s="10"/>
      <c r="M54" s="10"/>
      <c r="N54" s="10"/>
      <c r="O54" s="10"/>
    </row>
    <row r="55" spans="2:15">
      <c r="B55" s="10"/>
      <c r="C55" s="10"/>
      <c r="D55" s="30"/>
      <c r="E55" s="30"/>
      <c r="F55" s="44"/>
      <c r="G55" s="10"/>
      <c r="H55" s="10"/>
      <c r="I55" s="10"/>
      <c r="J55" s="10"/>
      <c r="K55" s="10"/>
      <c r="L55" s="10"/>
      <c r="M55" s="10"/>
      <c r="N55" s="10"/>
      <c r="O55" s="10"/>
    </row>
    <row r="56" spans="2:15">
      <c r="B56" s="10"/>
      <c r="C56" s="10"/>
      <c r="D56" s="30"/>
      <c r="E56" s="30"/>
      <c r="F56" s="44"/>
      <c r="G56" s="10"/>
      <c r="H56" s="10"/>
      <c r="I56" s="10"/>
      <c r="J56" s="10"/>
      <c r="K56" s="10"/>
      <c r="L56" s="10"/>
      <c r="M56" s="10"/>
      <c r="N56" s="10"/>
      <c r="O56" s="10"/>
    </row>
  </sheetData>
  <mergeCells count="8">
    <mergeCell ref="N35:O35"/>
    <mergeCell ref="D35:E35"/>
    <mergeCell ref="I35:J35"/>
    <mergeCell ref="D4:O4"/>
    <mergeCell ref="D6:F6"/>
    <mergeCell ref="I6:K6"/>
    <mergeCell ref="N6:O6"/>
    <mergeCell ref="D33:O3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DF84-4775-5D4D-9D73-40BA4599C6DC}">
  <dimension ref="B2:M37"/>
  <sheetViews>
    <sheetView workbookViewId="0">
      <selection activeCell="B6" sqref="B6:B7"/>
    </sheetView>
  </sheetViews>
  <sheetFormatPr baseColWidth="10" defaultRowHeight="16"/>
  <cols>
    <col min="2" max="2" width="15.6640625" customWidth="1"/>
    <col min="4" max="4" width="15.1640625" customWidth="1"/>
    <col min="5" max="5" width="19.33203125" customWidth="1"/>
    <col min="8" max="8" width="15.1640625" customWidth="1"/>
    <col min="9" max="9" width="19.33203125" customWidth="1"/>
    <col min="12" max="12" width="15.1640625" customWidth="1"/>
    <col min="13" max="13" width="19.33203125" customWidth="1"/>
  </cols>
  <sheetData>
    <row r="2" spans="2:13" ht="21">
      <c r="D2" s="119" t="s">
        <v>62</v>
      </c>
      <c r="E2" s="119"/>
      <c r="F2" s="119"/>
      <c r="G2" s="119"/>
      <c r="H2" s="119"/>
      <c r="I2" s="119"/>
      <c r="J2" s="119"/>
      <c r="K2" s="119"/>
      <c r="L2" s="119"/>
      <c r="M2" s="119"/>
    </row>
    <row r="4" spans="2:13" ht="19">
      <c r="D4" s="116" t="s">
        <v>57</v>
      </c>
      <c r="E4" s="116"/>
      <c r="H4" s="116" t="s">
        <v>61</v>
      </c>
      <c r="I4" s="116"/>
      <c r="L4" s="116" t="s">
        <v>58</v>
      </c>
      <c r="M4" s="116"/>
    </row>
    <row r="5" spans="2:13">
      <c r="B5" s="6" t="s">
        <v>2</v>
      </c>
      <c r="D5" s="32" t="s">
        <v>180</v>
      </c>
      <c r="E5" s="131" t="s">
        <v>181</v>
      </c>
      <c r="H5" s="32" t="s">
        <v>180</v>
      </c>
      <c r="I5" s="131" t="s">
        <v>181</v>
      </c>
      <c r="L5" s="32" t="s">
        <v>180</v>
      </c>
      <c r="M5" s="131" t="s">
        <v>181</v>
      </c>
    </row>
    <row r="6" spans="2:13">
      <c r="B6" s="10" t="s">
        <v>184</v>
      </c>
      <c r="D6" s="23">
        <v>0.20699999999999999</v>
      </c>
      <c r="E6" s="23">
        <v>0.36199999999999999</v>
      </c>
      <c r="F6" s="14"/>
      <c r="G6" s="14"/>
      <c r="H6" s="23">
        <v>0.42799999999999999</v>
      </c>
      <c r="I6" s="23">
        <v>0.65300000000000002</v>
      </c>
      <c r="J6" s="14"/>
      <c r="K6" s="14"/>
      <c r="L6" s="23">
        <v>0.24299999999999999</v>
      </c>
      <c r="M6" s="23">
        <v>0.26400000000000001</v>
      </c>
    </row>
    <row r="7" spans="2:13">
      <c r="B7" s="10" t="s">
        <v>185</v>
      </c>
      <c r="D7" s="23">
        <v>0.29599999999999999</v>
      </c>
      <c r="E7" s="23">
        <v>0.40799999999999997</v>
      </c>
      <c r="F7" s="14"/>
      <c r="G7" s="14"/>
      <c r="H7" s="23">
        <v>0.29599999999999999</v>
      </c>
      <c r="I7" s="23">
        <v>0.628</v>
      </c>
      <c r="J7" s="14"/>
      <c r="K7" s="14"/>
      <c r="L7" s="23">
        <v>0.34200000000000003</v>
      </c>
      <c r="M7" s="23">
        <v>0.26100000000000001</v>
      </c>
    </row>
    <row r="8" spans="2:13">
      <c r="D8" s="23">
        <v>0.22800000000000001</v>
      </c>
      <c r="E8" s="23">
        <v>0.56799999999999995</v>
      </c>
      <c r="F8" s="14"/>
      <c r="G8" s="14"/>
      <c r="H8" s="23">
        <v>0.34699999999999998</v>
      </c>
      <c r="I8" s="23">
        <v>0.45100000000000001</v>
      </c>
      <c r="J8" s="14"/>
      <c r="K8" s="14"/>
      <c r="L8" s="23">
        <v>0.252</v>
      </c>
      <c r="M8" s="23">
        <v>0.224</v>
      </c>
    </row>
    <row r="9" spans="2:13">
      <c r="D9" s="23">
        <v>0.27200000000000002</v>
      </c>
      <c r="E9" s="23">
        <v>0.311</v>
      </c>
      <c r="F9" s="14"/>
      <c r="G9" s="14"/>
      <c r="H9" s="23">
        <v>0.40799999999999997</v>
      </c>
      <c r="I9" s="23">
        <v>0.52100000000000002</v>
      </c>
      <c r="J9" s="14"/>
      <c r="K9" s="14"/>
      <c r="L9" s="23">
        <v>0.23300000000000001</v>
      </c>
      <c r="M9" s="23">
        <v>0.29399999999999998</v>
      </c>
    </row>
    <row r="10" spans="2:13">
      <c r="D10" s="23">
        <v>0.246</v>
      </c>
      <c r="E10" s="23">
        <v>0.20200000000000001</v>
      </c>
      <c r="F10" s="14"/>
      <c r="G10" s="14"/>
      <c r="H10" s="23">
        <v>0.53200000000000003</v>
      </c>
      <c r="I10" s="23">
        <v>0.45300000000000001</v>
      </c>
      <c r="J10" s="14"/>
      <c r="K10" s="14"/>
      <c r="L10" s="23">
        <v>0.28000000000000003</v>
      </c>
      <c r="M10" s="23">
        <v>0.505</v>
      </c>
    </row>
    <row r="11" spans="2:13">
      <c r="D11" s="23">
        <v>0.17</v>
      </c>
      <c r="E11" s="23">
        <v>0.109</v>
      </c>
      <c r="F11" s="14"/>
      <c r="G11" s="14"/>
      <c r="H11" s="23">
        <v>0.433</v>
      </c>
      <c r="I11" s="23">
        <v>0.54500000000000004</v>
      </c>
      <c r="J11" s="14"/>
      <c r="K11" s="14"/>
      <c r="L11" s="23">
        <v>0.23100000000000001</v>
      </c>
      <c r="M11" s="23">
        <v>0.46600000000000003</v>
      </c>
    </row>
    <row r="12" spans="2:13">
      <c r="D12" s="23">
        <v>0.214</v>
      </c>
      <c r="E12" s="23">
        <v>0.188</v>
      </c>
      <c r="F12" s="14"/>
      <c r="G12" s="14"/>
      <c r="H12" s="23">
        <v>0.42899999999999999</v>
      </c>
      <c r="I12" s="23">
        <v>0.36899999999999999</v>
      </c>
      <c r="J12" s="14"/>
      <c r="K12" s="14"/>
      <c r="L12" s="23">
        <v>0.218</v>
      </c>
      <c r="M12" s="23">
        <v>0.30299999999999999</v>
      </c>
    </row>
    <row r="13" spans="2:13">
      <c r="D13" s="23">
        <v>0.16200000000000001</v>
      </c>
      <c r="E13" s="23">
        <v>0.23</v>
      </c>
      <c r="F13" s="14"/>
      <c r="G13" s="14"/>
      <c r="H13" s="23">
        <v>0.49299999999999999</v>
      </c>
      <c r="I13" s="23">
        <v>0.57999999999999996</v>
      </c>
      <c r="J13" s="14"/>
      <c r="K13" s="14"/>
      <c r="L13" s="23">
        <v>0.219</v>
      </c>
      <c r="M13" s="23">
        <v>0.32100000000000001</v>
      </c>
    </row>
    <row r="14" spans="2:13">
      <c r="D14" s="23">
        <v>0.157</v>
      </c>
      <c r="E14" s="23">
        <v>0.496</v>
      </c>
      <c r="F14" s="14"/>
      <c r="G14" s="14"/>
      <c r="H14" s="23">
        <v>0.32500000000000001</v>
      </c>
      <c r="I14" s="23">
        <v>0.65300000000000002</v>
      </c>
      <c r="J14" s="14"/>
      <c r="K14" s="14"/>
      <c r="L14" s="23">
        <v>0.21199999999999999</v>
      </c>
      <c r="M14" s="23">
        <v>0.39700000000000002</v>
      </c>
    </row>
    <row r="15" spans="2:13">
      <c r="D15" s="23">
        <v>0.16800000000000001</v>
      </c>
      <c r="E15" s="23">
        <v>0.26900000000000002</v>
      </c>
      <c r="F15" s="14"/>
      <c r="G15" s="14"/>
      <c r="H15" s="23">
        <v>0.371</v>
      </c>
      <c r="I15" s="23">
        <v>0.60499999999999998</v>
      </c>
      <c r="J15" s="14"/>
      <c r="K15" s="14"/>
      <c r="L15" s="23">
        <v>0.30599999999999999</v>
      </c>
      <c r="M15" s="23">
        <v>0.42099999999999999</v>
      </c>
    </row>
    <row r="16" spans="2:13">
      <c r="D16" s="23">
        <v>0.33300000000000002</v>
      </c>
      <c r="E16" s="23">
        <v>0.30299999999999999</v>
      </c>
      <c r="F16" s="14"/>
      <c r="G16" s="14"/>
      <c r="H16" s="23">
        <v>0.38800000000000001</v>
      </c>
      <c r="I16" s="23">
        <v>0.33500000000000002</v>
      </c>
      <c r="J16" s="14"/>
      <c r="K16" s="14"/>
      <c r="L16" s="23">
        <v>0.311</v>
      </c>
      <c r="M16" s="23">
        <v>0.40300000000000002</v>
      </c>
    </row>
    <row r="17" spans="3:13">
      <c r="D17" s="23">
        <v>0.23100000000000001</v>
      </c>
      <c r="E17" s="23">
        <v>0.35499999999999998</v>
      </c>
      <c r="F17" s="14"/>
      <c r="G17" s="14"/>
      <c r="H17" s="23">
        <v>0.34399999999999997</v>
      </c>
      <c r="I17" s="23">
        <v>0.442</v>
      </c>
      <c r="J17" s="14"/>
      <c r="K17" s="14"/>
      <c r="L17" s="23">
        <v>0.20699999999999999</v>
      </c>
      <c r="M17" s="23">
        <v>0.26200000000000001</v>
      </c>
    </row>
    <row r="18" spans="3:13">
      <c r="D18" s="23">
        <v>0.27200000000000002</v>
      </c>
      <c r="E18" s="23">
        <v>0.36499999999999999</v>
      </c>
      <c r="F18" s="14"/>
      <c r="G18" s="14"/>
      <c r="H18" s="23">
        <v>0.308</v>
      </c>
      <c r="I18" s="23">
        <v>0.43099999999999999</v>
      </c>
      <c r="J18" s="14"/>
      <c r="K18" s="14"/>
      <c r="L18" s="23">
        <v>0.31900000000000001</v>
      </c>
      <c r="M18" s="23">
        <v>0.34100000000000003</v>
      </c>
    </row>
    <row r="19" spans="3:13">
      <c r="D19" s="23">
        <v>0.34</v>
      </c>
      <c r="E19" s="23">
        <v>0.221</v>
      </c>
      <c r="F19" s="14"/>
      <c r="G19" s="14"/>
      <c r="H19" s="23">
        <v>0.47599999999999998</v>
      </c>
      <c r="I19" s="23">
        <v>0.28999999999999998</v>
      </c>
      <c r="J19" s="14"/>
      <c r="K19" s="14"/>
      <c r="L19" s="23">
        <v>0.28399999999999997</v>
      </c>
      <c r="M19" s="23">
        <v>0.22800000000000001</v>
      </c>
    </row>
    <row r="20" spans="3:13">
      <c r="D20" s="23">
        <v>0.16600000000000001</v>
      </c>
      <c r="E20" s="23">
        <v>0.33</v>
      </c>
      <c r="F20" s="14"/>
      <c r="G20" s="14"/>
      <c r="H20" s="23">
        <v>0.373</v>
      </c>
      <c r="I20" s="23">
        <v>0.61199999999999999</v>
      </c>
      <c r="J20" s="14"/>
      <c r="K20" s="14"/>
      <c r="L20" s="23">
        <v>0.3</v>
      </c>
      <c r="M20" s="23">
        <v>0.32900000000000001</v>
      </c>
    </row>
    <row r="21" spans="3:13">
      <c r="D21" s="23">
        <v>0.20599999999999999</v>
      </c>
      <c r="E21" s="23">
        <v>0.17899999999999999</v>
      </c>
      <c r="F21" s="14"/>
      <c r="G21" s="14"/>
      <c r="H21" s="23">
        <v>0.39900000000000002</v>
      </c>
      <c r="I21" s="23">
        <v>0.64300000000000002</v>
      </c>
      <c r="J21" s="14"/>
      <c r="K21" s="14"/>
      <c r="L21" s="23">
        <v>0.48599999999999999</v>
      </c>
      <c r="M21" s="23">
        <v>0.34799999999999998</v>
      </c>
    </row>
    <row r="22" spans="3:13">
      <c r="D22" s="23">
        <v>0.245</v>
      </c>
      <c r="E22" s="23">
        <v>0.191</v>
      </c>
      <c r="F22" s="14"/>
      <c r="G22" s="14"/>
      <c r="H22" s="23">
        <v>0.37</v>
      </c>
      <c r="I22" s="23">
        <v>0.71</v>
      </c>
      <c r="J22" s="14"/>
      <c r="K22" s="14"/>
      <c r="L22" s="23">
        <v>0.26200000000000001</v>
      </c>
      <c r="M22" s="23">
        <v>0.4</v>
      </c>
    </row>
    <row r="23" spans="3:13">
      <c r="D23" s="23">
        <v>0.122</v>
      </c>
      <c r="E23" s="23">
        <v>0.376</v>
      </c>
      <c r="F23" s="14"/>
      <c r="G23" s="14"/>
      <c r="H23" s="23">
        <v>0.313</v>
      </c>
      <c r="I23" s="23">
        <v>0.32600000000000001</v>
      </c>
      <c r="J23" s="14"/>
      <c r="K23" s="14"/>
      <c r="L23" s="23">
        <v>0.224</v>
      </c>
      <c r="M23" s="23">
        <v>0.34599999999999997</v>
      </c>
    </row>
    <row r="24" spans="3:13">
      <c r="D24" s="23">
        <v>0.28999999999999998</v>
      </c>
      <c r="E24" s="23">
        <v>0.191</v>
      </c>
      <c r="F24" s="14"/>
      <c r="G24" s="14"/>
      <c r="H24" s="23">
        <v>0.58599999999999997</v>
      </c>
      <c r="I24" s="23">
        <v>0.23699999999999999</v>
      </c>
      <c r="J24" s="14"/>
      <c r="K24" s="14"/>
      <c r="L24" s="23">
        <v>0.38800000000000001</v>
      </c>
      <c r="M24" s="23">
        <v>0.25700000000000001</v>
      </c>
    </row>
    <row r="25" spans="3:13">
      <c r="D25" s="23">
        <v>0.33</v>
      </c>
      <c r="E25" s="23">
        <v>0.17399999999999999</v>
      </c>
      <c r="F25" s="14"/>
      <c r="G25" s="14"/>
      <c r="H25" s="23">
        <v>0.47599999999999998</v>
      </c>
      <c r="I25" s="23">
        <v>0.57099999999999995</v>
      </c>
      <c r="J25" s="14"/>
      <c r="K25" s="14"/>
      <c r="L25" s="23">
        <v>0.378</v>
      </c>
      <c r="M25" s="23">
        <v>0.222</v>
      </c>
    </row>
    <row r="26" spans="3:13">
      <c r="C26" s="103" t="s">
        <v>121</v>
      </c>
      <c r="D26" s="76">
        <f>AVERAGE(D6:D25)</f>
        <v>0.23275000000000001</v>
      </c>
      <c r="E26" s="77">
        <f>AVERAGE(E6:E25)</f>
        <v>0.29140000000000005</v>
      </c>
      <c r="F26" s="14"/>
      <c r="G26" s="14"/>
      <c r="H26" s="23">
        <v>0.36199999999999999</v>
      </c>
      <c r="I26" s="23">
        <v>0.34399999999999997</v>
      </c>
      <c r="J26" s="14"/>
      <c r="K26" s="14"/>
      <c r="L26" s="23">
        <v>0.35399999999999998</v>
      </c>
      <c r="M26" s="23">
        <v>0.34</v>
      </c>
    </row>
    <row r="27" spans="3:13">
      <c r="C27" s="104" t="s">
        <v>122</v>
      </c>
      <c r="D27" s="78">
        <f>STDEV(D6:D25)</f>
        <v>6.4500407995445694E-2</v>
      </c>
      <c r="E27" s="79">
        <f>STDEV(E6:E25)</f>
        <v>0.11772733886310961</v>
      </c>
      <c r="F27" s="14"/>
      <c r="G27" s="14"/>
      <c r="H27" s="23">
        <v>0.35099999999999998</v>
      </c>
      <c r="I27" s="23">
        <v>0.33</v>
      </c>
      <c r="J27" s="14"/>
      <c r="K27" s="14"/>
      <c r="L27" s="23">
        <v>0.313</v>
      </c>
      <c r="M27" s="23">
        <v>0.307</v>
      </c>
    </row>
    <row r="28" spans="3:13">
      <c r="D28" s="13"/>
      <c r="E28" s="13"/>
      <c r="F28" s="14"/>
      <c r="G28" s="14"/>
      <c r="H28" s="23">
        <v>0.44</v>
      </c>
      <c r="I28" s="23">
        <v>0.41799999999999998</v>
      </c>
      <c r="J28" s="14"/>
      <c r="K28" s="14"/>
      <c r="L28" s="23">
        <v>0.39100000000000001</v>
      </c>
      <c r="M28" s="23">
        <v>0.47499999999999998</v>
      </c>
    </row>
    <row r="29" spans="3:13">
      <c r="D29" s="13"/>
      <c r="E29" s="13"/>
      <c r="F29" s="14"/>
      <c r="G29" s="14"/>
      <c r="H29" s="23">
        <v>0.33900000000000002</v>
      </c>
      <c r="I29" s="23">
        <v>0.83499999999999996</v>
      </c>
      <c r="J29" s="14"/>
      <c r="K29" s="14"/>
      <c r="L29" s="23">
        <v>0.46</v>
      </c>
      <c r="M29" s="23">
        <v>0.32200000000000001</v>
      </c>
    </row>
    <row r="30" spans="3:13">
      <c r="D30" s="13"/>
      <c r="E30" s="13"/>
      <c r="F30" s="14"/>
      <c r="G30" s="14"/>
      <c r="H30" s="23">
        <v>0.313</v>
      </c>
      <c r="I30" s="23">
        <v>1</v>
      </c>
      <c r="J30" s="14"/>
      <c r="K30" s="14"/>
      <c r="L30" s="23">
        <v>0.28299999999999997</v>
      </c>
      <c r="M30" s="23">
        <v>0.23899999999999999</v>
      </c>
    </row>
    <row r="31" spans="3:13">
      <c r="D31" s="13"/>
      <c r="E31" s="13"/>
      <c r="F31" s="14"/>
      <c r="G31" s="14"/>
      <c r="H31" s="23">
        <v>0.32500000000000001</v>
      </c>
      <c r="I31" s="23">
        <v>0.29899999999999999</v>
      </c>
      <c r="J31" s="14"/>
      <c r="K31" s="14"/>
      <c r="L31" s="23">
        <v>0.28299999999999997</v>
      </c>
      <c r="M31" s="23">
        <v>0.20699999999999999</v>
      </c>
    </row>
    <row r="32" spans="3:13">
      <c r="D32" s="13"/>
      <c r="E32" s="13"/>
      <c r="F32" s="14"/>
      <c r="G32" s="14"/>
      <c r="H32" s="23">
        <v>0.31900000000000001</v>
      </c>
      <c r="I32" s="23">
        <v>0.29599999999999999</v>
      </c>
      <c r="J32" s="14"/>
      <c r="K32" s="14"/>
      <c r="L32" s="23">
        <v>0.46300000000000002</v>
      </c>
      <c r="M32" s="23">
        <v>0.253</v>
      </c>
    </row>
    <row r="33" spans="4:13">
      <c r="D33" s="13"/>
      <c r="E33" s="13"/>
      <c r="F33" s="14"/>
      <c r="G33" s="14"/>
      <c r="H33" s="23">
        <v>0.30299999999999999</v>
      </c>
      <c r="I33" s="23">
        <v>0.36099999999999999</v>
      </c>
      <c r="J33" s="14"/>
      <c r="K33" s="14"/>
      <c r="L33" s="23"/>
      <c r="M33" s="23">
        <v>0.29699999999999999</v>
      </c>
    </row>
    <row r="34" spans="4:13">
      <c r="D34" s="13"/>
      <c r="E34" s="13"/>
      <c r="F34" s="14"/>
      <c r="G34" s="14"/>
      <c r="H34" s="23">
        <v>0.35</v>
      </c>
      <c r="I34" s="23">
        <v>0.621</v>
      </c>
      <c r="J34" s="14"/>
      <c r="K34" s="14"/>
      <c r="L34" s="23"/>
      <c r="M34" s="23">
        <v>0.30499999999999999</v>
      </c>
    </row>
    <row r="35" spans="4:13">
      <c r="D35" s="13"/>
      <c r="E35" s="13"/>
      <c r="F35" s="14"/>
      <c r="G35" s="14"/>
      <c r="H35" s="23"/>
      <c r="I35" s="23">
        <v>0.35099999999999998</v>
      </c>
      <c r="J35" s="13"/>
      <c r="K35" s="13"/>
      <c r="L35" s="28"/>
      <c r="M35" s="23">
        <v>0.307</v>
      </c>
    </row>
    <row r="36" spans="4:13">
      <c r="G36" s="103" t="s">
        <v>121</v>
      </c>
      <c r="H36" s="76">
        <f>AVERAGE(H6:H35)</f>
        <v>0.38610344827586213</v>
      </c>
      <c r="I36" s="77">
        <f>AVERAGE(I6:I35)</f>
        <v>0.497</v>
      </c>
      <c r="K36" s="103" t="s">
        <v>121</v>
      </c>
      <c r="L36" s="76">
        <f>AVERAGE(L6:L35)</f>
        <v>0.30525925925925929</v>
      </c>
      <c r="M36" s="77">
        <f>AVERAGE(M6:M35)</f>
        <v>0.32146666666666673</v>
      </c>
    </row>
    <row r="37" spans="4:13">
      <c r="G37" s="104" t="s">
        <v>122</v>
      </c>
      <c r="H37" s="78">
        <f>STDEV(H6:H35)</f>
        <v>7.3499924600342839E-2</v>
      </c>
      <c r="I37" s="79">
        <f>STDEV(I6:I35)</f>
        <v>0.17869141190794596</v>
      </c>
      <c r="K37" s="104" t="s">
        <v>122</v>
      </c>
      <c r="L37" s="78">
        <f>STDEV(L6:L35)</f>
        <v>8.0007015361919856E-2</v>
      </c>
      <c r="M37" s="79">
        <f>STDEV(M6:M35)</f>
        <v>7.8436767123470835E-2</v>
      </c>
    </row>
  </sheetData>
  <mergeCells count="4">
    <mergeCell ref="D4:E4"/>
    <mergeCell ref="H4:I4"/>
    <mergeCell ref="L4:M4"/>
    <mergeCell ref="D2:M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FB413-1478-354E-9B0A-9BFC3470237E}">
  <dimension ref="B2:O41"/>
  <sheetViews>
    <sheetView workbookViewId="0">
      <selection activeCell="B6" sqref="B6"/>
    </sheetView>
  </sheetViews>
  <sheetFormatPr baseColWidth="10" defaultRowHeight="16"/>
  <cols>
    <col min="2" max="2" width="19" customWidth="1"/>
    <col min="4" max="4" width="15.1640625" customWidth="1"/>
    <col min="5" max="5" width="19.33203125" customWidth="1"/>
    <col min="8" max="8" width="15.1640625" customWidth="1"/>
    <col min="9" max="9" width="19.33203125" customWidth="1"/>
  </cols>
  <sheetData>
    <row r="2" spans="2:15" ht="24">
      <c r="D2" s="119" t="s">
        <v>161</v>
      </c>
      <c r="E2" s="119"/>
      <c r="F2" s="119"/>
      <c r="G2" s="119"/>
      <c r="H2" s="119"/>
      <c r="I2" s="119"/>
      <c r="J2" s="25"/>
      <c r="K2" s="25"/>
      <c r="L2" s="25"/>
      <c r="M2" s="25"/>
      <c r="N2" s="25"/>
      <c r="O2" s="25"/>
    </row>
    <row r="4" spans="2:15" ht="19">
      <c r="D4" s="116" t="s">
        <v>57</v>
      </c>
      <c r="E4" s="116"/>
      <c r="H4" s="116" t="s">
        <v>58</v>
      </c>
      <c r="I4" s="116"/>
    </row>
    <row r="5" spans="2:15">
      <c r="B5" s="6" t="s">
        <v>2</v>
      </c>
      <c r="D5" s="32" t="s">
        <v>180</v>
      </c>
      <c r="E5" s="131" t="s">
        <v>181</v>
      </c>
      <c r="H5" s="32" t="s">
        <v>180</v>
      </c>
      <c r="I5" s="131" t="s">
        <v>181</v>
      </c>
    </row>
    <row r="6" spans="2:15">
      <c r="B6" t="s">
        <v>182</v>
      </c>
      <c r="D6" s="22">
        <v>3</v>
      </c>
      <c r="E6" s="22">
        <v>99</v>
      </c>
      <c r="H6" s="22">
        <v>150</v>
      </c>
      <c r="I6" s="22">
        <v>265</v>
      </c>
    </row>
    <row r="7" spans="2:15">
      <c r="B7" t="s">
        <v>185</v>
      </c>
      <c r="D7" s="22">
        <v>15</v>
      </c>
      <c r="E7" s="22">
        <v>52</v>
      </c>
      <c r="H7" s="22">
        <v>156</v>
      </c>
      <c r="I7" s="22">
        <v>214</v>
      </c>
    </row>
    <row r="8" spans="2:15">
      <c r="D8" s="22">
        <v>157</v>
      </c>
      <c r="E8" s="22">
        <v>3</v>
      </c>
      <c r="H8" s="22">
        <v>162</v>
      </c>
      <c r="I8" s="22">
        <v>217</v>
      </c>
    </row>
    <row r="9" spans="2:15">
      <c r="D9" s="22">
        <v>28</v>
      </c>
      <c r="E9" s="22">
        <v>8</v>
      </c>
      <c r="H9" s="22">
        <v>163</v>
      </c>
      <c r="I9" s="22">
        <v>315</v>
      </c>
    </row>
    <row r="10" spans="2:15">
      <c r="D10" s="22">
        <v>124</v>
      </c>
      <c r="E10" s="22">
        <v>7</v>
      </c>
      <c r="H10" s="22">
        <v>170</v>
      </c>
      <c r="I10" s="22">
        <v>213</v>
      </c>
    </row>
    <row r="11" spans="2:15">
      <c r="D11" s="22">
        <v>46</v>
      </c>
      <c r="E11" s="22">
        <v>11</v>
      </c>
      <c r="H11" s="22">
        <v>178</v>
      </c>
      <c r="I11" s="22">
        <v>250</v>
      </c>
    </row>
    <row r="12" spans="2:15">
      <c r="D12" s="22">
        <v>43</v>
      </c>
      <c r="E12" s="22">
        <v>10</v>
      </c>
      <c r="H12" s="22">
        <v>183</v>
      </c>
      <c r="I12" s="22">
        <v>227</v>
      </c>
    </row>
    <row r="13" spans="2:15">
      <c r="D13" s="22">
        <v>11</v>
      </c>
      <c r="E13" s="22">
        <v>16</v>
      </c>
      <c r="H13" s="22">
        <v>187</v>
      </c>
      <c r="I13" s="22">
        <v>177</v>
      </c>
    </row>
    <row r="14" spans="2:15">
      <c r="D14" s="22">
        <v>16</v>
      </c>
      <c r="E14" s="22">
        <v>20</v>
      </c>
      <c r="H14" s="22">
        <v>202</v>
      </c>
      <c r="I14" s="22">
        <v>170</v>
      </c>
    </row>
    <row r="15" spans="2:15">
      <c r="D15" s="22">
        <v>18</v>
      </c>
      <c r="E15" s="22">
        <v>54</v>
      </c>
      <c r="H15" s="22">
        <v>254</v>
      </c>
      <c r="I15" s="22">
        <v>207</v>
      </c>
    </row>
    <row r="16" spans="2:15">
      <c r="D16" s="22">
        <v>87</v>
      </c>
      <c r="E16" s="22">
        <v>54</v>
      </c>
      <c r="H16" s="22">
        <v>225</v>
      </c>
      <c r="I16" s="22">
        <v>195</v>
      </c>
    </row>
    <row r="17" spans="4:9">
      <c r="D17" s="22">
        <v>43</v>
      </c>
      <c r="E17" s="22">
        <v>91</v>
      </c>
      <c r="H17" s="22">
        <v>224</v>
      </c>
      <c r="I17" s="22">
        <v>223</v>
      </c>
    </row>
    <row r="18" spans="4:9">
      <c r="D18" s="22">
        <v>19</v>
      </c>
      <c r="E18" s="22">
        <v>126</v>
      </c>
      <c r="H18" s="22">
        <v>233</v>
      </c>
      <c r="I18" s="22">
        <v>208</v>
      </c>
    </row>
    <row r="19" spans="4:9">
      <c r="D19" s="22">
        <v>51</v>
      </c>
      <c r="E19" s="22">
        <v>5</v>
      </c>
      <c r="H19" s="22">
        <v>184</v>
      </c>
      <c r="I19" s="22">
        <v>198</v>
      </c>
    </row>
    <row r="20" spans="4:9">
      <c r="D20" s="22">
        <v>18</v>
      </c>
      <c r="E20" s="22">
        <v>72</v>
      </c>
      <c r="H20" s="22">
        <v>213</v>
      </c>
      <c r="I20" s="22">
        <v>201</v>
      </c>
    </row>
    <row r="21" spans="4:9">
      <c r="D21" s="22">
        <v>10</v>
      </c>
      <c r="E21" s="22">
        <v>74</v>
      </c>
      <c r="H21" s="22">
        <v>189</v>
      </c>
      <c r="I21" s="22">
        <v>226</v>
      </c>
    </row>
    <row r="22" spans="4:9">
      <c r="D22" s="22">
        <v>35</v>
      </c>
      <c r="E22" s="22">
        <v>40</v>
      </c>
      <c r="H22" s="22">
        <v>203</v>
      </c>
      <c r="I22" s="22">
        <v>235</v>
      </c>
    </row>
    <row r="23" spans="4:9">
      <c r="D23" s="22">
        <v>5</v>
      </c>
      <c r="E23" s="22">
        <v>39</v>
      </c>
      <c r="H23" s="22">
        <v>169</v>
      </c>
      <c r="I23" s="22">
        <v>220</v>
      </c>
    </row>
    <row r="24" spans="4:9">
      <c r="D24" s="22">
        <v>48</v>
      </c>
      <c r="E24" s="22">
        <v>96</v>
      </c>
      <c r="H24" s="22">
        <v>148</v>
      </c>
      <c r="I24" s="22">
        <v>248</v>
      </c>
    </row>
    <row r="25" spans="4:9">
      <c r="D25" s="22">
        <v>33</v>
      </c>
      <c r="E25" s="22">
        <v>117</v>
      </c>
      <c r="H25" s="22">
        <v>189</v>
      </c>
      <c r="I25" s="22">
        <v>219</v>
      </c>
    </row>
    <row r="26" spans="4:9">
      <c r="D26" s="22">
        <v>27</v>
      </c>
      <c r="E26" s="22">
        <v>62</v>
      </c>
      <c r="H26" s="22">
        <v>185</v>
      </c>
      <c r="I26" s="22">
        <v>234</v>
      </c>
    </row>
    <row r="27" spans="4:9">
      <c r="D27" s="22">
        <v>19</v>
      </c>
      <c r="E27" s="22">
        <v>64</v>
      </c>
      <c r="H27" s="22">
        <v>184</v>
      </c>
      <c r="I27" s="22">
        <v>208</v>
      </c>
    </row>
    <row r="28" spans="4:9">
      <c r="D28" s="22">
        <v>24</v>
      </c>
      <c r="E28" s="22">
        <v>53</v>
      </c>
      <c r="H28" s="22">
        <v>178</v>
      </c>
      <c r="I28" s="22">
        <v>271</v>
      </c>
    </row>
    <row r="29" spans="4:9">
      <c r="D29" s="22">
        <v>60</v>
      </c>
      <c r="E29" s="22">
        <v>75</v>
      </c>
      <c r="H29" s="22">
        <v>212</v>
      </c>
      <c r="I29" s="22">
        <v>251</v>
      </c>
    </row>
    <row r="30" spans="4:9">
      <c r="D30" s="22">
        <v>42</v>
      </c>
      <c r="E30" s="22">
        <v>129</v>
      </c>
      <c r="H30" s="22">
        <v>201</v>
      </c>
      <c r="I30" s="22">
        <v>254</v>
      </c>
    </row>
    <row r="31" spans="4:9">
      <c r="D31" s="22">
        <v>82</v>
      </c>
      <c r="E31" s="22">
        <v>68</v>
      </c>
      <c r="H31" s="22">
        <v>215</v>
      </c>
      <c r="I31" s="22">
        <v>250</v>
      </c>
    </row>
    <row r="32" spans="4:9">
      <c r="D32" s="22">
        <v>28</v>
      </c>
      <c r="E32" s="22"/>
      <c r="H32" s="22">
        <v>243</v>
      </c>
      <c r="I32" s="22">
        <v>198</v>
      </c>
    </row>
    <row r="33" spans="3:9">
      <c r="D33" s="22">
        <v>15</v>
      </c>
      <c r="E33" s="22"/>
      <c r="H33" s="22">
        <v>227</v>
      </c>
      <c r="I33" s="22">
        <v>243</v>
      </c>
    </row>
    <row r="34" spans="3:9">
      <c r="D34" s="22">
        <v>83</v>
      </c>
      <c r="E34" s="22"/>
      <c r="H34" s="22">
        <v>211</v>
      </c>
      <c r="I34" s="22">
        <v>236</v>
      </c>
    </row>
    <row r="35" spans="3:9">
      <c r="D35" s="22">
        <v>58</v>
      </c>
      <c r="E35" s="22"/>
      <c r="H35" s="22"/>
      <c r="I35" s="22">
        <v>251</v>
      </c>
    </row>
    <row r="36" spans="3:9">
      <c r="D36" s="22">
        <v>96</v>
      </c>
      <c r="E36" s="22"/>
      <c r="H36" s="22"/>
      <c r="I36" s="22">
        <v>240</v>
      </c>
    </row>
    <row r="37" spans="3:9">
      <c r="C37" s="103" t="s">
        <v>121</v>
      </c>
      <c r="D37" s="86">
        <f>AVERAGE(D6:D36)</f>
        <v>43.354838709677416</v>
      </c>
      <c r="E37" s="87">
        <f>AVERAGE(E6:E36)</f>
        <v>55.57692307692308</v>
      </c>
      <c r="H37" s="22"/>
      <c r="I37" s="22">
        <v>219</v>
      </c>
    </row>
    <row r="38" spans="3:9">
      <c r="C38" s="104" t="s">
        <v>122</v>
      </c>
      <c r="D38" s="73">
        <f>STDEV(D6:D36)</f>
        <v>36.110523292706766</v>
      </c>
      <c r="E38" s="74">
        <f>STDEV(E6:E36)</f>
        <v>38.747565680360438</v>
      </c>
      <c r="H38" s="22"/>
      <c r="I38" s="22">
        <v>220</v>
      </c>
    </row>
    <row r="39" spans="3:9">
      <c r="D39" s="2"/>
      <c r="E39" s="2"/>
      <c r="H39" s="22"/>
      <c r="I39" s="22">
        <v>223</v>
      </c>
    </row>
    <row r="40" spans="3:9">
      <c r="G40" s="103" t="s">
        <v>121</v>
      </c>
      <c r="H40" s="86">
        <f>AVERAGE(H6:H39)</f>
        <v>194.41379310344828</v>
      </c>
      <c r="I40" s="87">
        <f>AVERAGE(I6:I39)</f>
        <v>227.23529411764707</v>
      </c>
    </row>
    <row r="41" spans="3:9">
      <c r="G41" s="104" t="s">
        <v>122</v>
      </c>
      <c r="H41" s="73">
        <f>STDEV(H6:H39)</f>
        <v>27.884349478028202</v>
      </c>
      <c r="I41" s="74">
        <f>STDEV(I6:I39)</f>
        <v>28.122091848062666</v>
      </c>
    </row>
  </sheetData>
  <mergeCells count="3">
    <mergeCell ref="D4:E4"/>
    <mergeCell ref="H4:I4"/>
    <mergeCell ref="D2:I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1835F-9F9F-5642-AA13-2DF989994DB0}">
  <dimension ref="B2:F27"/>
  <sheetViews>
    <sheetView workbookViewId="0">
      <selection activeCell="B5" sqref="B5:B6"/>
    </sheetView>
  </sheetViews>
  <sheetFormatPr baseColWidth="10" defaultRowHeight="16"/>
  <cols>
    <col min="2" max="2" width="21.6640625" customWidth="1"/>
    <col min="4" max="4" width="15.1640625" customWidth="1"/>
    <col min="5" max="5" width="19.33203125" customWidth="1"/>
  </cols>
  <sheetData>
    <row r="2" spans="2:6" ht="21">
      <c r="D2" s="119" t="s">
        <v>60</v>
      </c>
      <c r="E2" s="119"/>
      <c r="F2" s="11"/>
    </row>
    <row r="3" spans="2:6" ht="21">
      <c r="D3" s="120" t="s">
        <v>59</v>
      </c>
      <c r="E3" s="120"/>
      <c r="F3" s="8"/>
    </row>
    <row r="4" spans="2:6">
      <c r="B4" s="6" t="s">
        <v>43</v>
      </c>
      <c r="D4" s="32" t="s">
        <v>180</v>
      </c>
      <c r="E4" s="131" t="s">
        <v>181</v>
      </c>
      <c r="F4" s="24"/>
    </row>
    <row r="5" spans="2:6">
      <c r="B5" t="s">
        <v>184</v>
      </c>
      <c r="D5" s="23">
        <v>0.21</v>
      </c>
      <c r="E5" s="23">
        <v>0.26800000000000002</v>
      </c>
    </row>
    <row r="6" spans="2:6">
      <c r="B6" t="s">
        <v>185</v>
      </c>
      <c r="D6" s="23">
        <v>0.14699999999999999</v>
      </c>
      <c r="E6" s="23">
        <v>0.249</v>
      </c>
    </row>
    <row r="7" spans="2:6">
      <c r="D7" s="23">
        <v>0.121</v>
      </c>
      <c r="E7" s="23">
        <v>0.26400000000000001</v>
      </c>
    </row>
    <row r="8" spans="2:6">
      <c r="D8" s="23">
        <v>8.3000000000000004E-2</v>
      </c>
      <c r="E8" s="23">
        <v>0.38100000000000001</v>
      </c>
    </row>
    <row r="9" spans="2:6">
      <c r="D9" s="23">
        <v>0.09</v>
      </c>
      <c r="E9" s="23">
        <v>0.314</v>
      </c>
    </row>
    <row r="10" spans="2:6">
      <c r="D10" s="23">
        <v>0.372</v>
      </c>
      <c r="E10" s="23">
        <v>0.51600000000000001</v>
      </c>
    </row>
    <row r="11" spans="2:6">
      <c r="D11" s="23">
        <v>0.109</v>
      </c>
      <c r="E11" s="23">
        <v>0.189</v>
      </c>
    </row>
    <row r="12" spans="2:6">
      <c r="D12" s="23">
        <v>0.14899999999999999</v>
      </c>
      <c r="E12" s="23">
        <v>0.156</v>
      </c>
    </row>
    <row r="13" spans="2:6">
      <c r="D13" s="23">
        <v>6.6000000000000003E-2</v>
      </c>
      <c r="E13" s="23">
        <v>0.19</v>
      </c>
    </row>
    <row r="14" spans="2:6">
      <c r="D14" s="23">
        <v>0.124</v>
      </c>
      <c r="E14" s="23">
        <v>0.41399999999999998</v>
      </c>
    </row>
    <row r="15" spans="2:6">
      <c r="D15" s="23">
        <v>0.157</v>
      </c>
      <c r="E15" s="23">
        <v>0.40600000000000003</v>
      </c>
    </row>
    <row r="16" spans="2:6">
      <c r="D16" s="23">
        <v>5.6000000000000001E-2</v>
      </c>
      <c r="E16" s="23">
        <v>0.17899999999999999</v>
      </c>
    </row>
    <row r="17" spans="3:5">
      <c r="D17" s="23">
        <v>0.105</v>
      </c>
      <c r="E17" s="23">
        <v>0.28299999999999997</v>
      </c>
    </row>
    <row r="18" spans="3:5">
      <c r="D18" s="23">
        <v>0.13900000000000001</v>
      </c>
      <c r="E18" s="23">
        <v>0.10100000000000001</v>
      </c>
    </row>
    <row r="19" spans="3:5">
      <c r="D19" s="23">
        <v>7.0999999999999994E-2</v>
      </c>
      <c r="E19" s="23">
        <v>0.114</v>
      </c>
    </row>
    <row r="20" spans="3:5">
      <c r="D20" s="23">
        <v>6.2E-2</v>
      </c>
      <c r="E20" s="23">
        <v>0.21299999999999999</v>
      </c>
    </row>
    <row r="21" spans="3:5">
      <c r="D21" s="23">
        <v>6.0999999999999999E-2</v>
      </c>
      <c r="E21" s="23">
        <v>0.16</v>
      </c>
    </row>
    <row r="22" spans="3:5">
      <c r="D22" s="23">
        <v>0.16</v>
      </c>
      <c r="E22" s="23">
        <v>0.19800000000000001</v>
      </c>
    </row>
    <row r="23" spans="3:5">
      <c r="D23" s="23">
        <v>0.24399999999999999</v>
      </c>
      <c r="E23" s="23">
        <v>0.17499999999999999</v>
      </c>
    </row>
    <row r="24" spans="3:5">
      <c r="D24" s="23">
        <v>0.112</v>
      </c>
      <c r="E24" s="23">
        <v>0.26100000000000001</v>
      </c>
    </row>
    <row r="25" spans="3:5">
      <c r="D25" s="23">
        <v>0.109</v>
      </c>
      <c r="E25" s="23"/>
    </row>
    <row r="26" spans="3:5">
      <c r="C26" s="103" t="s">
        <v>121</v>
      </c>
      <c r="D26" s="76">
        <f>AVERAGE(D5:D25)</f>
        <v>0.13080952380952379</v>
      </c>
      <c r="E26" s="77">
        <f>AVERAGE(E5:E25)</f>
        <v>0.25155000000000005</v>
      </c>
    </row>
    <row r="27" spans="3:5">
      <c r="C27" s="104" t="s">
        <v>122</v>
      </c>
      <c r="D27" s="78">
        <f>STDEV(D5:D25)</f>
        <v>7.3655019548988704E-2</v>
      </c>
      <c r="E27" s="79">
        <f>STDEV(E5:E25)</f>
        <v>0.10872973495395773</v>
      </c>
    </row>
  </sheetData>
  <mergeCells count="2">
    <mergeCell ref="D3:E3"/>
    <mergeCell ref="D2:E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7D73-49A4-E94D-966E-3757B90EB779}">
  <dimension ref="B2:I49"/>
  <sheetViews>
    <sheetView workbookViewId="0">
      <selection activeCell="B6" sqref="B6:B7"/>
    </sheetView>
  </sheetViews>
  <sheetFormatPr baseColWidth="10" defaultRowHeight="16"/>
  <cols>
    <col min="2" max="2" width="30" customWidth="1"/>
    <col min="4" max="4" width="15.1640625" customWidth="1"/>
    <col min="5" max="5" width="19.33203125" customWidth="1"/>
    <col min="8" max="8" width="15.1640625" customWidth="1"/>
    <col min="9" max="9" width="19.33203125" customWidth="1"/>
  </cols>
  <sheetData>
    <row r="2" spans="2:9" ht="21">
      <c r="D2" s="119" t="s">
        <v>161</v>
      </c>
      <c r="E2" s="119"/>
      <c r="F2" s="119"/>
      <c r="G2" s="119"/>
      <c r="H2" s="119"/>
      <c r="I2" s="119"/>
    </row>
    <row r="4" spans="2:9" ht="19">
      <c r="D4" s="116" t="s">
        <v>63</v>
      </c>
      <c r="E4" s="116"/>
      <c r="H4" s="116" t="s">
        <v>46</v>
      </c>
      <c r="I4" s="116"/>
    </row>
    <row r="5" spans="2:9">
      <c r="B5" s="6" t="s">
        <v>64</v>
      </c>
      <c r="D5" s="32" t="s">
        <v>180</v>
      </c>
      <c r="E5" s="131" t="s">
        <v>181</v>
      </c>
      <c r="H5" s="32" t="s">
        <v>180</v>
      </c>
      <c r="I5" s="131" t="s">
        <v>181</v>
      </c>
    </row>
    <row r="6" spans="2:9">
      <c r="B6" t="s">
        <v>184</v>
      </c>
      <c r="D6" s="22">
        <v>297</v>
      </c>
      <c r="E6" s="22">
        <v>205</v>
      </c>
      <c r="H6" s="22">
        <v>185</v>
      </c>
      <c r="I6" s="22">
        <v>184</v>
      </c>
    </row>
    <row r="7" spans="2:9">
      <c r="B7" t="s">
        <v>185</v>
      </c>
      <c r="D7" s="22">
        <v>285</v>
      </c>
      <c r="E7" s="22">
        <v>230</v>
      </c>
      <c r="H7" s="22">
        <v>88</v>
      </c>
      <c r="I7" s="22">
        <v>125</v>
      </c>
    </row>
    <row r="8" spans="2:9">
      <c r="D8" s="22">
        <v>225</v>
      </c>
      <c r="E8" s="22">
        <v>174</v>
      </c>
      <c r="H8" s="22">
        <v>322</v>
      </c>
      <c r="I8" s="22">
        <v>92</v>
      </c>
    </row>
    <row r="9" spans="2:9">
      <c r="B9" s="6" t="s">
        <v>65</v>
      </c>
      <c r="D9" s="22">
        <v>199</v>
      </c>
      <c r="E9" s="22">
        <v>210</v>
      </c>
      <c r="H9" s="22">
        <v>278</v>
      </c>
      <c r="I9" s="22">
        <v>91</v>
      </c>
    </row>
    <row r="10" spans="2:9">
      <c r="B10" t="s">
        <v>184</v>
      </c>
      <c r="D10" s="22">
        <v>312</v>
      </c>
      <c r="E10" s="22">
        <v>177</v>
      </c>
      <c r="H10" s="22">
        <v>220</v>
      </c>
      <c r="I10" s="22">
        <v>163</v>
      </c>
    </row>
    <row r="11" spans="2:9">
      <c r="B11" t="s">
        <v>185</v>
      </c>
      <c r="D11" s="22">
        <v>246</v>
      </c>
      <c r="E11" s="22">
        <v>145</v>
      </c>
      <c r="H11" s="22">
        <v>124</v>
      </c>
      <c r="I11" s="22">
        <v>204</v>
      </c>
    </row>
    <row r="12" spans="2:9">
      <c r="D12" s="22">
        <v>228</v>
      </c>
      <c r="E12" s="22">
        <v>210</v>
      </c>
      <c r="H12" s="22">
        <v>197</v>
      </c>
      <c r="I12" s="22">
        <v>142</v>
      </c>
    </row>
    <row r="13" spans="2:9">
      <c r="D13" s="22">
        <v>325</v>
      </c>
      <c r="E13" s="22">
        <v>176</v>
      </c>
      <c r="H13" s="22">
        <v>125</v>
      </c>
      <c r="I13" s="22">
        <v>225</v>
      </c>
    </row>
    <row r="14" spans="2:9">
      <c r="D14" s="22">
        <v>288</v>
      </c>
      <c r="E14" s="22">
        <v>196</v>
      </c>
      <c r="H14" s="22">
        <v>150</v>
      </c>
      <c r="I14" s="22">
        <v>145</v>
      </c>
    </row>
    <row r="15" spans="2:9">
      <c r="D15" s="22">
        <v>265</v>
      </c>
      <c r="E15" s="22">
        <v>197</v>
      </c>
      <c r="H15" s="22">
        <v>107</v>
      </c>
      <c r="I15" s="22">
        <v>211</v>
      </c>
    </row>
    <row r="16" spans="2:9">
      <c r="D16" s="22">
        <v>227</v>
      </c>
      <c r="E16" s="22">
        <v>223</v>
      </c>
      <c r="H16" s="22">
        <v>252</v>
      </c>
      <c r="I16" s="22">
        <v>250</v>
      </c>
    </row>
    <row r="17" spans="4:9">
      <c r="D17" s="22">
        <v>247</v>
      </c>
      <c r="E17" s="22">
        <v>320</v>
      </c>
      <c r="H17" s="22">
        <v>110</v>
      </c>
      <c r="I17" s="22">
        <v>235</v>
      </c>
    </row>
    <row r="18" spans="4:9">
      <c r="D18" s="22">
        <v>249</v>
      </c>
      <c r="E18" s="22">
        <v>247</v>
      </c>
      <c r="H18" s="22">
        <v>174</v>
      </c>
      <c r="I18" s="22">
        <v>196</v>
      </c>
    </row>
    <row r="19" spans="4:9">
      <c r="D19" s="22">
        <v>257</v>
      </c>
      <c r="E19" s="22">
        <v>235</v>
      </c>
      <c r="H19" s="22">
        <v>197</v>
      </c>
      <c r="I19" s="22">
        <v>245</v>
      </c>
    </row>
    <row r="20" spans="4:9">
      <c r="D20" s="22">
        <v>276</v>
      </c>
      <c r="E20" s="22">
        <v>290</v>
      </c>
      <c r="H20" s="22">
        <v>215</v>
      </c>
      <c r="I20" s="22">
        <v>151</v>
      </c>
    </row>
    <row r="21" spans="4:9">
      <c r="D21" s="22">
        <v>260</v>
      </c>
      <c r="E21" s="22">
        <v>248</v>
      </c>
      <c r="H21" s="22">
        <v>188</v>
      </c>
      <c r="I21" s="22">
        <v>192</v>
      </c>
    </row>
    <row r="22" spans="4:9">
      <c r="D22" s="22">
        <v>264</v>
      </c>
      <c r="E22" s="22">
        <v>231</v>
      </c>
      <c r="H22" s="22">
        <v>95</v>
      </c>
      <c r="I22" s="22">
        <v>101</v>
      </c>
    </row>
    <row r="23" spans="4:9">
      <c r="D23" s="22">
        <v>193</v>
      </c>
      <c r="E23" s="22">
        <v>240</v>
      </c>
      <c r="H23" s="22">
        <v>185</v>
      </c>
      <c r="I23" s="22">
        <v>205</v>
      </c>
    </row>
    <row r="24" spans="4:9">
      <c r="D24" s="22">
        <v>212</v>
      </c>
      <c r="E24" s="22">
        <v>230</v>
      </c>
      <c r="H24" s="22">
        <v>120</v>
      </c>
      <c r="I24" s="22">
        <v>127</v>
      </c>
    </row>
    <row r="25" spans="4:9">
      <c r="D25" s="22">
        <v>242</v>
      </c>
      <c r="E25" s="22">
        <v>203</v>
      </c>
      <c r="H25" s="22">
        <v>196</v>
      </c>
      <c r="I25" s="22">
        <v>99</v>
      </c>
    </row>
    <row r="26" spans="4:9">
      <c r="D26" s="22">
        <v>214</v>
      </c>
      <c r="E26" s="22">
        <v>280</v>
      </c>
      <c r="H26" s="22">
        <v>202</v>
      </c>
      <c r="I26" s="22">
        <v>196</v>
      </c>
    </row>
    <row r="27" spans="4:9">
      <c r="D27" s="22">
        <v>233</v>
      </c>
      <c r="E27" s="22">
        <v>214</v>
      </c>
      <c r="H27" s="22">
        <v>204</v>
      </c>
      <c r="I27" s="22">
        <v>117</v>
      </c>
    </row>
    <row r="28" spans="4:9">
      <c r="D28" s="22">
        <v>280</v>
      </c>
      <c r="E28" s="22"/>
      <c r="H28" s="22">
        <v>150</v>
      </c>
      <c r="I28" s="22">
        <v>160</v>
      </c>
    </row>
    <row r="29" spans="4:9">
      <c r="D29" s="22">
        <v>245</v>
      </c>
      <c r="E29" s="22"/>
      <c r="H29" s="22">
        <v>198</v>
      </c>
      <c r="I29" s="22"/>
    </row>
    <row r="30" spans="4:9">
      <c r="D30" s="22">
        <v>212</v>
      </c>
      <c r="E30" s="22"/>
      <c r="H30" s="22">
        <v>185</v>
      </c>
      <c r="I30" s="22"/>
    </row>
    <row r="31" spans="4:9">
      <c r="D31" s="22">
        <v>275</v>
      </c>
      <c r="E31" s="22"/>
      <c r="F31" s="2"/>
      <c r="G31" s="103" t="s">
        <v>121</v>
      </c>
      <c r="H31" s="86">
        <f>AVERAGE(H6:H30)</f>
        <v>178.68</v>
      </c>
      <c r="I31" s="87">
        <f>AVERAGE(I6:I30)</f>
        <v>167.65217391304347</v>
      </c>
    </row>
    <row r="32" spans="4:9">
      <c r="D32" s="22">
        <v>189</v>
      </c>
      <c r="E32" s="22"/>
      <c r="F32" s="2"/>
      <c r="G32" s="104" t="s">
        <v>122</v>
      </c>
      <c r="H32" s="73">
        <f>STDEV(H6:H30)</f>
        <v>56.86440011114157</v>
      </c>
      <c r="I32" s="74">
        <f>STDEV(I6:I30)</f>
        <v>50.439530579291549</v>
      </c>
    </row>
    <row r="33" spans="3:8">
      <c r="D33" s="22">
        <v>216</v>
      </c>
      <c r="E33" s="22"/>
      <c r="F33" s="2"/>
      <c r="G33" s="2"/>
      <c r="H33" s="2"/>
    </row>
    <row r="34" spans="3:8">
      <c r="D34" s="22">
        <v>298</v>
      </c>
      <c r="E34" s="22"/>
      <c r="F34" s="2"/>
      <c r="G34" s="2"/>
      <c r="H34" s="2"/>
    </row>
    <row r="35" spans="3:8">
      <c r="D35" s="22">
        <v>214</v>
      </c>
      <c r="E35" s="22"/>
      <c r="F35" s="2"/>
      <c r="G35" s="2"/>
      <c r="H35" s="2"/>
    </row>
    <row r="36" spans="3:8">
      <c r="D36" s="22">
        <v>205</v>
      </c>
      <c r="E36" s="22"/>
      <c r="F36" s="2"/>
      <c r="G36" s="2"/>
      <c r="H36" s="2"/>
    </row>
    <row r="37" spans="3:8">
      <c r="D37" s="22">
        <v>271</v>
      </c>
      <c r="E37" s="22"/>
      <c r="F37" s="2"/>
      <c r="G37" s="2"/>
      <c r="H37" s="2"/>
    </row>
    <row r="38" spans="3:8">
      <c r="D38" s="22">
        <v>220</v>
      </c>
      <c r="E38" s="22"/>
      <c r="F38" s="2"/>
      <c r="G38" s="2"/>
      <c r="H38" s="2"/>
    </row>
    <row r="39" spans="3:8">
      <c r="D39" s="22">
        <v>183</v>
      </c>
      <c r="E39" s="22"/>
      <c r="F39" s="2"/>
      <c r="G39" s="2"/>
      <c r="H39" s="2"/>
    </row>
    <row r="40" spans="3:8">
      <c r="D40" s="22">
        <v>246</v>
      </c>
      <c r="E40" s="22"/>
      <c r="F40" s="2"/>
      <c r="G40" s="2"/>
      <c r="H40" s="2"/>
    </row>
    <row r="41" spans="3:8">
      <c r="D41" s="22">
        <v>256</v>
      </c>
      <c r="E41" s="22"/>
      <c r="F41" s="2"/>
      <c r="G41" s="2"/>
      <c r="H41" s="2"/>
    </row>
    <row r="42" spans="3:8">
      <c r="D42" s="22">
        <v>208</v>
      </c>
      <c r="E42" s="22"/>
      <c r="F42" s="2"/>
      <c r="G42" s="2"/>
      <c r="H42" s="2"/>
    </row>
    <row r="43" spans="3:8">
      <c r="D43" s="22">
        <v>187</v>
      </c>
      <c r="E43" s="22"/>
      <c r="F43" s="2"/>
      <c r="G43" s="2"/>
      <c r="H43" s="2"/>
    </row>
    <row r="44" spans="3:8">
      <c r="D44" s="22">
        <v>235</v>
      </c>
      <c r="E44" s="22"/>
      <c r="F44" s="2"/>
      <c r="G44" s="2"/>
      <c r="H44" s="2"/>
    </row>
    <row r="45" spans="3:8">
      <c r="D45" s="22">
        <v>251</v>
      </c>
      <c r="E45" s="22"/>
      <c r="F45" s="2"/>
      <c r="G45" s="2"/>
      <c r="H45" s="2"/>
    </row>
    <row r="46" spans="3:8">
      <c r="D46" s="22">
        <v>179</v>
      </c>
      <c r="E46" s="22"/>
      <c r="F46" s="2"/>
      <c r="G46" s="2"/>
      <c r="H46" s="2"/>
    </row>
    <row r="47" spans="3:8">
      <c r="D47" s="22">
        <v>207</v>
      </c>
      <c r="E47" s="22"/>
      <c r="F47" s="2"/>
      <c r="G47" s="2"/>
      <c r="H47" s="2"/>
    </row>
    <row r="48" spans="3:8">
      <c r="C48" s="103" t="s">
        <v>121</v>
      </c>
      <c r="D48" s="86">
        <f>AVERAGE(D6:D47)</f>
        <v>240.97619047619048</v>
      </c>
      <c r="E48" s="87">
        <f>AVERAGE(E6:E47)</f>
        <v>221.86363636363637</v>
      </c>
    </row>
    <row r="49" spans="3:5">
      <c r="C49" s="104" t="s">
        <v>122</v>
      </c>
      <c r="D49" s="73">
        <f>STDEV(D6:D47)</f>
        <v>36.628316445359197</v>
      </c>
      <c r="E49" s="74">
        <f>STDEV(E6:E47)</f>
        <v>40.398368018128338</v>
      </c>
    </row>
  </sheetData>
  <mergeCells count="3">
    <mergeCell ref="D2:I2"/>
    <mergeCell ref="D4:E4"/>
    <mergeCell ref="H4:I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9C3D7-1815-3140-B4D2-92598435F354}">
  <dimension ref="A1:T32"/>
  <sheetViews>
    <sheetView topLeftCell="A14" workbookViewId="0">
      <selection activeCell="E26" sqref="E26:F26"/>
    </sheetView>
  </sheetViews>
  <sheetFormatPr baseColWidth="10" defaultRowHeight="16"/>
  <cols>
    <col min="3" max="3" width="10.83203125" customWidth="1"/>
    <col min="4" max="4" width="15.1640625" customWidth="1"/>
    <col min="5" max="8" width="37" customWidth="1"/>
    <col min="9" max="9" width="13" customWidth="1"/>
    <col min="11" max="12" width="38.83203125" customWidth="1"/>
    <col min="13" max="14" width="36.5" customWidth="1"/>
    <col min="15" max="15" width="18.6640625" customWidth="1"/>
    <col min="17" max="18" width="38.5" customWidth="1"/>
    <col min="19" max="20" width="39.1640625" customWidth="1"/>
  </cols>
  <sheetData>
    <row r="1" spans="1:20">
      <c r="E1" s="1"/>
      <c r="F1" s="1"/>
    </row>
    <row r="2" spans="1:20" ht="24">
      <c r="A2" s="53" t="s">
        <v>156</v>
      </c>
      <c r="E2" s="119" t="s">
        <v>61</v>
      </c>
      <c r="F2" s="119"/>
      <c r="G2" s="119"/>
      <c r="H2" s="61"/>
      <c r="I2" s="12"/>
      <c r="K2" s="119" t="s">
        <v>63</v>
      </c>
      <c r="L2" s="119"/>
      <c r="M2" s="119"/>
      <c r="N2" s="61"/>
      <c r="O2" s="12"/>
      <c r="Q2" s="119" t="s">
        <v>38</v>
      </c>
      <c r="R2" s="119"/>
      <c r="S2" s="119"/>
      <c r="T2" s="61"/>
    </row>
    <row r="3" spans="1:20" ht="24">
      <c r="A3" s="53"/>
    </row>
    <row r="4" spans="1:20">
      <c r="E4" s="130" t="s">
        <v>157</v>
      </c>
      <c r="F4" s="130"/>
      <c r="G4" s="126" t="s">
        <v>158</v>
      </c>
      <c r="H4" s="126"/>
      <c r="I4" s="52"/>
      <c r="K4" s="128" t="s">
        <v>157</v>
      </c>
      <c r="L4" s="128"/>
      <c r="M4" s="126" t="s">
        <v>158</v>
      </c>
      <c r="N4" s="126"/>
      <c r="O4" s="52"/>
      <c r="Q4" s="128" t="s">
        <v>157</v>
      </c>
      <c r="R4" s="128"/>
      <c r="S4" s="126" t="s">
        <v>158</v>
      </c>
      <c r="T4" s="126"/>
    </row>
    <row r="5" spans="1:20">
      <c r="E5" s="112" t="s">
        <v>159</v>
      </c>
      <c r="F5" s="112" t="s">
        <v>160</v>
      </c>
      <c r="G5" s="113" t="s">
        <v>159</v>
      </c>
      <c r="H5" s="113" t="s">
        <v>160</v>
      </c>
      <c r="I5" s="52"/>
      <c r="K5" s="112" t="s">
        <v>159</v>
      </c>
      <c r="L5" s="112" t="s">
        <v>160</v>
      </c>
      <c r="M5" s="113" t="s">
        <v>159</v>
      </c>
      <c r="N5" s="113" t="s">
        <v>160</v>
      </c>
      <c r="O5" s="52"/>
      <c r="Q5" s="112" t="s">
        <v>159</v>
      </c>
      <c r="R5" s="112" t="s">
        <v>160</v>
      </c>
      <c r="S5" s="113" t="s">
        <v>159</v>
      </c>
      <c r="T5" s="113" t="s">
        <v>160</v>
      </c>
    </row>
    <row r="6" spans="1:20">
      <c r="D6" s="111" t="s">
        <v>116</v>
      </c>
      <c r="E6" s="105">
        <v>76.119402985074629</v>
      </c>
      <c r="F6" s="105">
        <v>3</v>
      </c>
      <c r="G6" s="105">
        <v>68.918918918918919</v>
      </c>
      <c r="H6" s="105">
        <v>2.7</v>
      </c>
      <c r="I6" s="51"/>
      <c r="J6" s="111" t="s">
        <v>116</v>
      </c>
      <c r="K6" s="105">
        <v>85.365853658536579</v>
      </c>
      <c r="L6" s="105">
        <v>2</v>
      </c>
      <c r="M6" s="105">
        <v>83.732057416267949</v>
      </c>
      <c r="N6" s="105">
        <v>1.9</v>
      </c>
      <c r="O6" s="51"/>
      <c r="P6" s="111" t="s">
        <v>116</v>
      </c>
      <c r="Q6" s="105">
        <v>83.478260869565219</v>
      </c>
      <c r="R6" s="105">
        <v>0.9</v>
      </c>
      <c r="S6" s="105">
        <v>89.719626168224295</v>
      </c>
      <c r="T6" s="105">
        <v>0.9</v>
      </c>
    </row>
    <row r="7" spans="1:20">
      <c r="D7" s="111" t="s">
        <v>119</v>
      </c>
      <c r="E7" s="105">
        <v>74.468085106382972</v>
      </c>
      <c r="F7" s="105">
        <v>10.6</v>
      </c>
      <c r="G7" s="105">
        <v>68.627450980392155</v>
      </c>
      <c r="H7" s="105">
        <v>9.8000000000000007</v>
      </c>
      <c r="I7" s="51"/>
      <c r="J7" s="111" t="s">
        <v>119</v>
      </c>
      <c r="K7" s="105">
        <v>80.219780219780219</v>
      </c>
      <c r="L7" s="105">
        <v>3.3</v>
      </c>
      <c r="M7" s="105">
        <v>78.494623655913969</v>
      </c>
      <c r="N7" s="105">
        <v>3.2</v>
      </c>
      <c r="O7" s="51"/>
      <c r="P7" s="111" t="s">
        <v>119</v>
      </c>
      <c r="Q7" s="105">
        <v>76.59574468085107</v>
      </c>
      <c r="R7" s="105">
        <v>4.3</v>
      </c>
      <c r="S7" s="105">
        <v>84.705882352941174</v>
      </c>
      <c r="T7" s="105">
        <v>4.7</v>
      </c>
    </row>
    <row r="8" spans="1:20">
      <c r="C8" t="s">
        <v>117</v>
      </c>
      <c r="D8" s="111" t="s">
        <v>118</v>
      </c>
      <c r="E8" s="114">
        <v>78.431372549019613</v>
      </c>
      <c r="F8" s="114">
        <v>2.9</v>
      </c>
      <c r="G8" s="114">
        <v>70.175438596491219</v>
      </c>
      <c r="H8" s="114">
        <v>2.6</v>
      </c>
      <c r="I8" s="51"/>
      <c r="J8" s="111" t="s">
        <v>118</v>
      </c>
      <c r="K8" s="105">
        <v>79.6875</v>
      </c>
      <c r="L8" s="114">
        <v>3.6</v>
      </c>
      <c r="M8" s="114">
        <v>85</v>
      </c>
      <c r="N8" s="114">
        <v>3.9</v>
      </c>
      <c r="O8" s="51"/>
      <c r="P8" s="111" t="s">
        <v>118</v>
      </c>
      <c r="Q8" s="105">
        <v>78.861788617886177</v>
      </c>
      <c r="R8" s="114">
        <v>3.3</v>
      </c>
      <c r="S8" s="114">
        <v>91.509433962264154</v>
      </c>
      <c r="T8" s="114">
        <v>3.8</v>
      </c>
    </row>
    <row r="9" spans="1:20">
      <c r="D9" s="103" t="s">
        <v>121</v>
      </c>
      <c r="E9" s="90">
        <f>AVERAGE(E6:E8)</f>
        <v>76.33962021349241</v>
      </c>
      <c r="F9" s="90">
        <f>AVERAGE(F6:F8)</f>
        <v>5.5</v>
      </c>
      <c r="G9" s="90">
        <f>AVERAGE(G6:G8)</f>
        <v>69.240602831934098</v>
      </c>
      <c r="H9" s="91">
        <f>AVERAGE(H6:H8)</f>
        <v>5.0333333333333332</v>
      </c>
      <c r="I9" s="5"/>
      <c r="J9" s="103" t="s">
        <v>121</v>
      </c>
      <c r="K9" s="90">
        <f>AVERAGE(K6:K8)</f>
        <v>81.757711292772271</v>
      </c>
      <c r="L9" s="90">
        <f>AVERAGE(L6:L8)</f>
        <v>2.9666666666666668</v>
      </c>
      <c r="M9" s="90">
        <f>AVERAGE(M6:M8)</f>
        <v>82.408893690727311</v>
      </c>
      <c r="N9" s="91">
        <f>AVERAGE(N6:N8)</f>
        <v>3</v>
      </c>
      <c r="O9" s="5"/>
      <c r="P9" s="103" t="s">
        <v>121</v>
      </c>
      <c r="Q9" s="90">
        <f>AVERAGE(Q6:Q8)</f>
        <v>79.645264722767493</v>
      </c>
      <c r="R9" s="90">
        <f>AVERAGE(R6:R8)</f>
        <v>2.8333333333333335</v>
      </c>
      <c r="S9" s="90">
        <f>AVERAGE(S6:S8)</f>
        <v>88.644980827809874</v>
      </c>
      <c r="T9" s="91">
        <f>AVERAGE(T6:T8)</f>
        <v>3.1333333333333333</v>
      </c>
    </row>
    <row r="10" spans="1:20">
      <c r="D10" s="104" t="s">
        <v>122</v>
      </c>
      <c r="E10" s="95">
        <f>STDEV(E6:E8)</f>
        <v>1.9907997285034291</v>
      </c>
      <c r="F10" s="95">
        <f>STDEV(F6:F8)</f>
        <v>4.4170125650715555</v>
      </c>
      <c r="G10" s="95">
        <f>STDEV(G6:G8)</f>
        <v>0.82260368332422606</v>
      </c>
      <c r="H10" s="96">
        <f>STDEV(H6:H8)</f>
        <v>4.1283572196859799</v>
      </c>
      <c r="J10" s="104" t="s">
        <v>122</v>
      </c>
      <c r="K10" s="95">
        <f>STDEV(K6:K8)</f>
        <v>3.1360562904402389</v>
      </c>
      <c r="L10" s="95">
        <f>STDEV(L6:L8)</f>
        <v>0.85049005481153783</v>
      </c>
      <c r="M10" s="95">
        <f>STDEV(M6:M8)</f>
        <v>3.4486304568608794</v>
      </c>
      <c r="N10" s="96">
        <f>STDEV(N6:N8)</f>
        <v>1.0148891565092224</v>
      </c>
      <c r="P10" s="104" t="s">
        <v>122</v>
      </c>
      <c r="Q10" s="95">
        <f>STDEV(Q6:Q8)</f>
        <v>3.5075109945897642</v>
      </c>
      <c r="R10" s="95">
        <f>STDEV(R6:R8)</f>
        <v>1.7473789896108207</v>
      </c>
      <c r="S10" s="95">
        <f>STDEV(S6:S8)</f>
        <v>3.5267868635538706</v>
      </c>
      <c r="T10" s="96">
        <f>STDEV(T6:T8)</f>
        <v>1.9857828011475307</v>
      </c>
    </row>
    <row r="11" spans="1:20">
      <c r="D11" s="1"/>
      <c r="J11" s="1"/>
      <c r="P11" s="1"/>
    </row>
    <row r="12" spans="1:20">
      <c r="D12" s="1"/>
      <c r="J12" s="1"/>
      <c r="P12" s="1"/>
    </row>
    <row r="13" spans="1:20" ht="21">
      <c r="D13" s="1"/>
      <c r="E13" s="119" t="s">
        <v>61</v>
      </c>
      <c r="F13" s="119"/>
      <c r="G13" s="119"/>
      <c r="H13" s="61"/>
      <c r="I13" s="12"/>
      <c r="J13" s="1"/>
      <c r="K13" s="119" t="s">
        <v>63</v>
      </c>
      <c r="L13" s="119"/>
      <c r="M13" s="119"/>
      <c r="N13" s="61"/>
      <c r="O13" s="12"/>
      <c r="P13" s="56"/>
      <c r="Q13" s="129"/>
      <c r="R13" s="129"/>
      <c r="S13" s="129"/>
      <c r="T13" s="62"/>
    </row>
    <row r="14" spans="1:20" ht="24">
      <c r="A14" s="53" t="s">
        <v>120</v>
      </c>
      <c r="D14" s="1"/>
      <c r="J14" s="1"/>
      <c r="P14" s="56"/>
      <c r="Q14" s="54"/>
      <c r="R14" s="54"/>
      <c r="S14" s="54"/>
      <c r="T14" s="54"/>
    </row>
    <row r="15" spans="1:20">
      <c r="D15" s="1"/>
      <c r="E15" s="127" t="s">
        <v>155</v>
      </c>
      <c r="F15" s="127"/>
      <c r="G15" s="126" t="s">
        <v>154</v>
      </c>
      <c r="H15" s="126"/>
      <c r="I15" s="52"/>
      <c r="J15" s="1"/>
      <c r="K15" s="128" t="s">
        <v>155</v>
      </c>
      <c r="L15" s="128"/>
      <c r="M15" s="126" t="s">
        <v>154</v>
      </c>
      <c r="N15" s="126"/>
      <c r="O15" s="52"/>
      <c r="P15" s="56"/>
      <c r="Q15" s="35"/>
      <c r="R15" s="35"/>
      <c r="S15" s="35"/>
      <c r="T15" s="35"/>
    </row>
    <row r="16" spans="1:20">
      <c r="E16" s="112" t="s">
        <v>159</v>
      </c>
      <c r="F16" s="112" t="s">
        <v>160</v>
      </c>
      <c r="G16" s="113" t="s">
        <v>159</v>
      </c>
      <c r="H16" s="113" t="s">
        <v>160</v>
      </c>
      <c r="I16" s="52"/>
      <c r="K16" s="112" t="s">
        <v>159</v>
      </c>
      <c r="L16" s="112" t="s">
        <v>160</v>
      </c>
      <c r="M16" s="113" t="s">
        <v>159</v>
      </c>
      <c r="N16" s="113" t="s">
        <v>160</v>
      </c>
      <c r="O16" s="52"/>
      <c r="P16" s="56"/>
      <c r="Q16" s="35"/>
      <c r="R16" s="35"/>
      <c r="S16" s="35"/>
      <c r="T16" s="35"/>
    </row>
    <row r="17" spans="1:20">
      <c r="D17" s="111" t="s">
        <v>116</v>
      </c>
      <c r="E17" s="105">
        <v>61.65413533834586</v>
      </c>
      <c r="F17" s="105">
        <v>1.5</v>
      </c>
      <c r="G17" s="105">
        <v>78.095238095238102</v>
      </c>
      <c r="H17" s="105">
        <v>1.9</v>
      </c>
      <c r="I17" s="51"/>
      <c r="J17" s="111" t="s">
        <v>116</v>
      </c>
      <c r="K17" s="105">
        <v>52.873563218390807</v>
      </c>
      <c r="L17" s="105">
        <v>1.7</v>
      </c>
      <c r="M17" s="105">
        <v>83.636363636363626</v>
      </c>
      <c r="N17" s="105">
        <v>2.7</v>
      </c>
      <c r="O17" s="51"/>
      <c r="P17" s="56"/>
      <c r="Q17" s="55"/>
      <c r="R17" s="55"/>
      <c r="S17" s="55"/>
      <c r="T17" s="55"/>
    </row>
    <row r="18" spans="1:20">
      <c r="D18" s="111" t="s">
        <v>119</v>
      </c>
      <c r="E18" s="105">
        <v>83.333333333333343</v>
      </c>
      <c r="F18" s="105">
        <v>1.1000000000000001</v>
      </c>
      <c r="G18" s="105">
        <v>90.361445783132538</v>
      </c>
      <c r="H18" s="105">
        <v>1.2</v>
      </c>
      <c r="I18" s="51"/>
      <c r="J18" s="111" t="s">
        <v>119</v>
      </c>
      <c r="K18" s="105">
        <v>43.373493975903614</v>
      </c>
      <c r="L18" s="105">
        <v>3</v>
      </c>
      <c r="M18" s="105">
        <v>87.804878048780495</v>
      </c>
      <c r="N18" s="105">
        <v>6.1</v>
      </c>
      <c r="O18" s="51"/>
      <c r="P18" s="56"/>
      <c r="Q18" s="55"/>
      <c r="R18" s="55"/>
      <c r="S18" s="55"/>
      <c r="T18" s="55"/>
    </row>
    <row r="19" spans="1:20">
      <c r="C19" t="s">
        <v>117</v>
      </c>
      <c r="D19" s="111" t="s">
        <v>118</v>
      </c>
      <c r="E19" s="105">
        <v>76.958525345622121</v>
      </c>
      <c r="F19" s="114">
        <v>0.5</v>
      </c>
      <c r="G19" s="114">
        <v>93.296089385474858</v>
      </c>
      <c r="H19" s="114">
        <v>0.6</v>
      </c>
      <c r="I19" s="51"/>
      <c r="J19" s="111" t="s">
        <v>118</v>
      </c>
      <c r="K19" s="105">
        <v>69.777777777777786</v>
      </c>
      <c r="L19" s="114">
        <v>0.9</v>
      </c>
      <c r="M19" s="114">
        <v>95.731707317073173</v>
      </c>
      <c r="N19" s="114">
        <v>1.2</v>
      </c>
      <c r="O19" s="51"/>
      <c r="P19" s="56"/>
      <c r="Q19" s="55"/>
      <c r="R19" s="55"/>
      <c r="S19" s="55"/>
      <c r="T19" s="55"/>
    </row>
    <row r="20" spans="1:20">
      <c r="D20" s="103" t="s">
        <v>121</v>
      </c>
      <c r="E20" s="90">
        <f>AVERAGE(E17:E19)</f>
        <v>73.98199800576711</v>
      </c>
      <c r="F20" s="90">
        <f>AVERAGE(F17:F19)</f>
        <v>1.0333333333333334</v>
      </c>
      <c r="G20" s="90">
        <f>AVERAGE(G17:G19)</f>
        <v>87.250924421281823</v>
      </c>
      <c r="H20" s="91">
        <f>AVERAGE(H17:H19)</f>
        <v>1.2333333333333332</v>
      </c>
      <c r="I20" s="5"/>
      <c r="J20" s="103" t="s">
        <v>121</v>
      </c>
      <c r="K20" s="90">
        <f>AVERAGE(K17:K19)</f>
        <v>55.341611657357397</v>
      </c>
      <c r="L20" s="90">
        <f>AVERAGE(L17:L19)</f>
        <v>1.8666666666666669</v>
      </c>
      <c r="M20" s="90">
        <f>AVERAGE(M17:M19)</f>
        <v>89.057649667405769</v>
      </c>
      <c r="N20" s="91">
        <f>AVERAGE(N17:N19)</f>
        <v>3.3333333333333335</v>
      </c>
      <c r="P20" s="1"/>
    </row>
    <row r="21" spans="1:20">
      <c r="D21" s="104" t="s">
        <v>122</v>
      </c>
      <c r="E21" s="95">
        <f>STDEV(E17:E19)</f>
        <v>11.141889098359615</v>
      </c>
      <c r="F21" s="95">
        <f>STDEV(F17:F19)</f>
        <v>0.50332229568471654</v>
      </c>
      <c r="G21" s="95">
        <f>STDEV(G17:G19)</f>
        <v>8.0636826167620388</v>
      </c>
      <c r="H21" s="96">
        <f>STDEV(H17:H19)</f>
        <v>0.65064070986477152</v>
      </c>
      <c r="J21" s="104" t="s">
        <v>122</v>
      </c>
      <c r="K21" s="95">
        <f>STDEV(K17:K19)</f>
        <v>13.374041950558299</v>
      </c>
      <c r="L21" s="95">
        <f>STDEV(L17:L19)</f>
        <v>1.0598742063723097</v>
      </c>
      <c r="M21" s="95">
        <f>STDEV(M17:M19)</f>
        <v>6.1442177886973397</v>
      </c>
      <c r="N21" s="96">
        <f>STDEV(N17:N19)</f>
        <v>2.5106440076867385</v>
      </c>
      <c r="P21" s="1"/>
    </row>
    <row r="22" spans="1:20">
      <c r="P22" s="1"/>
    </row>
    <row r="23" spans="1:20">
      <c r="P23" s="1"/>
    </row>
    <row r="24" spans="1:20" ht="24">
      <c r="A24" s="53" t="s">
        <v>171</v>
      </c>
      <c r="E24" s="119" t="s">
        <v>61</v>
      </c>
      <c r="F24" s="119"/>
      <c r="G24" s="119"/>
      <c r="H24" s="61"/>
      <c r="I24" s="12"/>
      <c r="K24" s="119" t="s">
        <v>63</v>
      </c>
      <c r="L24" s="119"/>
      <c r="M24" s="119"/>
      <c r="N24" s="61"/>
      <c r="O24" s="12"/>
      <c r="P24" s="1"/>
      <c r="Q24" s="119" t="s">
        <v>38</v>
      </c>
      <c r="R24" s="119"/>
      <c r="S24" s="119"/>
      <c r="T24" s="61"/>
    </row>
    <row r="25" spans="1:20" ht="24">
      <c r="A25" s="53"/>
      <c r="P25" s="1"/>
    </row>
    <row r="26" spans="1:20">
      <c r="E26" s="127" t="s">
        <v>172</v>
      </c>
      <c r="F26" s="127"/>
      <c r="G26" s="126" t="s">
        <v>173</v>
      </c>
      <c r="H26" s="126"/>
      <c r="I26" s="52"/>
      <c r="K26" s="127" t="s">
        <v>172</v>
      </c>
      <c r="L26" s="127"/>
      <c r="M26" s="126" t="s">
        <v>173</v>
      </c>
      <c r="N26" s="126"/>
      <c r="O26" s="52"/>
      <c r="P26" s="1"/>
      <c r="Q26" s="127" t="s">
        <v>172</v>
      </c>
      <c r="R26" s="127"/>
      <c r="S26" s="126" t="s">
        <v>173</v>
      </c>
      <c r="T26" s="126"/>
    </row>
    <row r="27" spans="1:20">
      <c r="E27" s="112" t="s">
        <v>159</v>
      </c>
      <c r="F27" s="112" t="s">
        <v>160</v>
      </c>
      <c r="G27" s="113" t="s">
        <v>159</v>
      </c>
      <c r="H27" s="113" t="s">
        <v>160</v>
      </c>
      <c r="I27" s="51"/>
      <c r="K27" s="112" t="s">
        <v>159</v>
      </c>
      <c r="L27" s="112" t="s">
        <v>160</v>
      </c>
      <c r="M27" s="113" t="s">
        <v>159</v>
      </c>
      <c r="N27" s="113" t="s">
        <v>160</v>
      </c>
      <c r="O27" s="51"/>
      <c r="Q27" s="112" t="s">
        <v>159</v>
      </c>
      <c r="R27" s="112" t="s">
        <v>160</v>
      </c>
      <c r="S27" s="113" t="s">
        <v>159</v>
      </c>
      <c r="T27" s="113" t="s">
        <v>160</v>
      </c>
    </row>
    <row r="28" spans="1:20">
      <c r="D28" s="111" t="s">
        <v>116</v>
      </c>
      <c r="E28" s="105">
        <v>90.643274853801174</v>
      </c>
      <c r="F28" s="105">
        <v>5.3</v>
      </c>
      <c r="G28" s="105">
        <v>67.982456140350877</v>
      </c>
      <c r="H28" s="105">
        <v>3.9</v>
      </c>
      <c r="I28" s="51"/>
      <c r="J28" s="111" t="s">
        <v>116</v>
      </c>
      <c r="K28" s="105">
        <v>95.378151260504211</v>
      </c>
      <c r="L28" s="105">
        <v>3.8</v>
      </c>
      <c r="M28" s="105">
        <v>90.8</v>
      </c>
      <c r="N28" s="105">
        <v>3.6</v>
      </c>
      <c r="O28" s="51"/>
      <c r="P28" s="111" t="s">
        <v>116</v>
      </c>
      <c r="Q28" s="105">
        <v>93.203883495145632</v>
      </c>
      <c r="R28" s="105">
        <v>3.9</v>
      </c>
      <c r="S28" s="105">
        <v>88.073394495412856</v>
      </c>
      <c r="T28" s="105">
        <v>3.7</v>
      </c>
    </row>
    <row r="29" spans="1:20">
      <c r="C29" t="s">
        <v>117</v>
      </c>
      <c r="D29" s="111" t="s">
        <v>119</v>
      </c>
      <c r="E29" s="105">
        <v>90.055248618784532</v>
      </c>
      <c r="F29" s="105">
        <v>4.4000000000000004</v>
      </c>
      <c r="G29" s="105">
        <v>68.20083682008368</v>
      </c>
      <c r="H29" s="105">
        <v>3.3</v>
      </c>
      <c r="I29" s="51"/>
      <c r="J29" s="111" t="s">
        <v>119</v>
      </c>
      <c r="K29" s="105">
        <v>93.90862944162437</v>
      </c>
      <c r="L29" s="105">
        <v>3</v>
      </c>
      <c r="M29" s="105">
        <v>84.862385321100916</v>
      </c>
      <c r="N29" s="105">
        <v>2.8</v>
      </c>
      <c r="O29" s="51"/>
      <c r="P29" s="111" t="s">
        <v>119</v>
      </c>
      <c r="Q29" s="105">
        <v>89.84375</v>
      </c>
      <c r="R29" s="105">
        <v>0.8</v>
      </c>
      <c r="S29" s="105">
        <v>87.786259541984734</v>
      </c>
      <c r="T29" s="105">
        <v>0.8</v>
      </c>
    </row>
    <row r="30" spans="1:20">
      <c r="D30" s="111" t="s">
        <v>118</v>
      </c>
      <c r="E30" s="114">
        <v>93.835616438356169</v>
      </c>
      <c r="F30" s="114">
        <v>2.7</v>
      </c>
      <c r="G30" s="114">
        <v>69.897959183673478</v>
      </c>
      <c r="H30" s="114">
        <v>2</v>
      </c>
      <c r="I30" s="5"/>
      <c r="J30" s="111" t="s">
        <v>118</v>
      </c>
      <c r="K30" s="105">
        <v>92.990654205607484</v>
      </c>
      <c r="L30" s="114">
        <v>2.2999999999999998</v>
      </c>
      <c r="M30" s="114">
        <v>88.444444444444443</v>
      </c>
      <c r="N30" s="114">
        <v>2.2000000000000002</v>
      </c>
      <c r="O30" s="5"/>
      <c r="P30" s="111" t="s">
        <v>118</v>
      </c>
      <c r="Q30" s="105">
        <v>94.85294117647058</v>
      </c>
      <c r="R30" s="114">
        <v>3.7</v>
      </c>
      <c r="S30" s="114">
        <v>92.805755395683448</v>
      </c>
      <c r="T30" s="114">
        <v>3.6</v>
      </c>
    </row>
    <row r="31" spans="1:20">
      <c r="D31" s="103" t="s">
        <v>121</v>
      </c>
      <c r="E31" s="90">
        <f>AVERAGE(E28:E30)</f>
        <v>91.511379970313953</v>
      </c>
      <c r="F31" s="90">
        <f>AVERAGE(F28:F30)</f>
        <v>4.1333333333333329</v>
      </c>
      <c r="G31" s="90">
        <f>AVERAGE(G28:G30)</f>
        <v>68.693750714702674</v>
      </c>
      <c r="H31" s="91">
        <f>AVERAGE(H28:H30)</f>
        <v>3.0666666666666664</v>
      </c>
      <c r="J31" s="103" t="s">
        <v>121</v>
      </c>
      <c r="K31" s="90">
        <f>AVERAGE(K28:K30)</f>
        <v>94.092478302578684</v>
      </c>
      <c r="L31" s="90">
        <f t="shared" ref="L31:N31" si="0">AVERAGE(L28:L30)</f>
        <v>3.0333333333333332</v>
      </c>
      <c r="M31" s="90">
        <f t="shared" si="0"/>
        <v>88.035609921848447</v>
      </c>
      <c r="N31" s="91">
        <f t="shared" si="0"/>
        <v>2.8666666666666671</v>
      </c>
      <c r="P31" s="103" t="s">
        <v>121</v>
      </c>
      <c r="Q31" s="90">
        <f>AVERAGE(Q28:Q30)</f>
        <v>92.633524890538752</v>
      </c>
      <c r="R31" s="90">
        <f t="shared" ref="R31:T31" si="1">AVERAGE(R28:R30)</f>
        <v>2.8000000000000003</v>
      </c>
      <c r="S31" s="90">
        <f t="shared" si="1"/>
        <v>89.555136477693679</v>
      </c>
      <c r="T31" s="91">
        <f t="shared" si="1"/>
        <v>2.6999999999999997</v>
      </c>
    </row>
    <row r="32" spans="1:20">
      <c r="D32" s="104" t="s">
        <v>122</v>
      </c>
      <c r="E32" s="95">
        <f>STDEV(E28:E30)</f>
        <v>2.0342074827312873</v>
      </c>
      <c r="F32" s="95">
        <f>STDEV(F28:F30)</f>
        <v>1.3203534880225596</v>
      </c>
      <c r="G32" s="95">
        <f>STDEV(G28:G30)</f>
        <v>1.0485757282504153</v>
      </c>
      <c r="H32" s="96">
        <f>STDEV(H28:H30)</f>
        <v>0.9712534856222319</v>
      </c>
      <c r="J32" s="104" t="s">
        <v>122</v>
      </c>
      <c r="K32" s="95">
        <f>STDEV(K28:K30)</f>
        <v>1.2043196625235288</v>
      </c>
      <c r="L32" s="95">
        <f t="shared" ref="L32:N32" si="2">STDEV(L28:L30)</f>
        <v>0.75055534994651418</v>
      </c>
      <c r="M32" s="95">
        <f t="shared" si="2"/>
        <v>2.9898455259292542</v>
      </c>
      <c r="N32" s="96">
        <f t="shared" si="2"/>
        <v>0.70237691685684722</v>
      </c>
      <c r="P32" s="104" t="s">
        <v>122</v>
      </c>
      <c r="Q32" s="95">
        <f>STDEV(Q28:Q30)</f>
        <v>2.5528377864632374</v>
      </c>
      <c r="R32" s="95">
        <f t="shared" ref="R32:T32" si="3">STDEV(R28:R30)</f>
        <v>1.7349351572897471</v>
      </c>
      <c r="S32" s="95">
        <f t="shared" si="3"/>
        <v>2.8187770633494189</v>
      </c>
      <c r="T32" s="96">
        <f t="shared" si="3"/>
        <v>1.6462077633154331</v>
      </c>
    </row>
  </sheetData>
  <mergeCells count="25">
    <mergeCell ref="E15:F15"/>
    <mergeCell ref="G15:H15"/>
    <mergeCell ref="K4:L4"/>
    <mergeCell ref="M4:N4"/>
    <mergeCell ref="E2:G2"/>
    <mergeCell ref="K2:M2"/>
    <mergeCell ref="Q2:S2"/>
    <mergeCell ref="E13:G13"/>
    <mergeCell ref="K13:M13"/>
    <mergeCell ref="Q13:S13"/>
    <mergeCell ref="E4:F4"/>
    <mergeCell ref="G4:H4"/>
    <mergeCell ref="E26:F26"/>
    <mergeCell ref="G26:H26"/>
    <mergeCell ref="E24:G24"/>
    <mergeCell ref="K24:M24"/>
    <mergeCell ref="Q24:S24"/>
    <mergeCell ref="S4:T4"/>
    <mergeCell ref="Q26:R26"/>
    <mergeCell ref="S26:T26"/>
    <mergeCell ref="K15:L15"/>
    <mergeCell ref="M15:N15"/>
    <mergeCell ref="K26:L26"/>
    <mergeCell ref="M26:N26"/>
    <mergeCell ref="Q4:R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3B59F-CFFF-FE41-A864-334076F2B296}">
  <dimension ref="A2:T21"/>
  <sheetViews>
    <sheetView topLeftCell="A6" workbookViewId="0">
      <selection activeCell="H20" sqref="H20:H21"/>
    </sheetView>
  </sheetViews>
  <sheetFormatPr baseColWidth="10" defaultRowHeight="16"/>
  <cols>
    <col min="4" max="4" width="15.1640625" customWidth="1"/>
    <col min="5" max="6" width="35" customWidth="1"/>
    <col min="7" max="8" width="35.83203125" customWidth="1"/>
    <col min="9" max="9" width="13" customWidth="1"/>
    <col min="11" max="12" width="37" customWidth="1"/>
    <col min="13" max="14" width="35.83203125" customWidth="1"/>
    <col min="15" max="15" width="18.6640625" customWidth="1"/>
    <col min="17" max="20" width="34" customWidth="1"/>
  </cols>
  <sheetData>
    <row r="2" spans="1:20" ht="24">
      <c r="A2" s="53" t="s">
        <v>174</v>
      </c>
      <c r="E2" s="119" t="s">
        <v>61</v>
      </c>
      <c r="F2" s="119"/>
      <c r="G2" s="119"/>
      <c r="H2" s="61"/>
      <c r="I2" s="12"/>
      <c r="K2" s="119" t="s">
        <v>63</v>
      </c>
      <c r="L2" s="119"/>
      <c r="M2" s="119"/>
      <c r="N2" s="61"/>
      <c r="O2" s="12"/>
      <c r="Q2" s="119" t="s">
        <v>38</v>
      </c>
      <c r="R2" s="119"/>
      <c r="S2" s="119"/>
      <c r="T2" s="61"/>
    </row>
    <row r="3" spans="1:20" ht="24">
      <c r="A3" s="53"/>
    </row>
    <row r="4" spans="1:20">
      <c r="E4" s="127" t="s">
        <v>175</v>
      </c>
      <c r="F4" s="127"/>
      <c r="G4" s="126" t="s">
        <v>176</v>
      </c>
      <c r="H4" s="126"/>
      <c r="I4" s="52"/>
      <c r="K4" s="127" t="s">
        <v>175</v>
      </c>
      <c r="L4" s="127"/>
      <c r="M4" s="126" t="s">
        <v>176</v>
      </c>
      <c r="N4" s="126"/>
      <c r="O4" s="52"/>
      <c r="Q4" s="127" t="s">
        <v>175</v>
      </c>
      <c r="R4" s="127"/>
      <c r="S4" s="126" t="s">
        <v>176</v>
      </c>
      <c r="T4" s="126"/>
    </row>
    <row r="5" spans="1:20">
      <c r="E5" s="112" t="s">
        <v>159</v>
      </c>
      <c r="F5" s="112" t="s">
        <v>160</v>
      </c>
      <c r="G5" s="113" t="s">
        <v>159</v>
      </c>
      <c r="H5" s="113" t="s">
        <v>160</v>
      </c>
      <c r="I5" s="52"/>
      <c r="K5" s="112" t="s">
        <v>159</v>
      </c>
      <c r="L5" s="112" t="s">
        <v>160</v>
      </c>
      <c r="M5" s="113" t="s">
        <v>159</v>
      </c>
      <c r="N5" s="113" t="s">
        <v>160</v>
      </c>
      <c r="O5" s="52"/>
      <c r="Q5" s="112" t="s">
        <v>159</v>
      </c>
      <c r="R5" s="112" t="s">
        <v>160</v>
      </c>
      <c r="S5" s="113" t="s">
        <v>159</v>
      </c>
      <c r="T5" s="113" t="s">
        <v>160</v>
      </c>
    </row>
    <row r="6" spans="1:20">
      <c r="D6" s="111" t="s">
        <v>116</v>
      </c>
      <c r="E6" s="105">
        <v>87.741935483870975</v>
      </c>
      <c r="F6" s="105">
        <v>1.3</v>
      </c>
      <c r="G6" s="105">
        <v>80.473372781065095</v>
      </c>
      <c r="H6" s="105">
        <v>1.2</v>
      </c>
      <c r="I6" s="51"/>
      <c r="J6" s="111" t="s">
        <v>116</v>
      </c>
      <c r="K6" s="105">
        <v>89.824561403508767</v>
      </c>
      <c r="L6" s="105">
        <v>1.8</v>
      </c>
      <c r="M6" s="105">
        <v>94.464944649446494</v>
      </c>
      <c r="N6" s="105">
        <v>1.8</v>
      </c>
      <c r="O6" s="51"/>
      <c r="P6" s="111" t="s">
        <v>116</v>
      </c>
      <c r="Q6" s="106">
        <v>82.142857142857139</v>
      </c>
      <c r="R6" s="105">
        <v>1.8</v>
      </c>
      <c r="S6" s="105">
        <v>97.872340425531917</v>
      </c>
      <c r="T6" s="105">
        <v>2.1</v>
      </c>
    </row>
    <row r="7" spans="1:20">
      <c r="D7" s="111" t="s">
        <v>119</v>
      </c>
      <c r="E7" s="105">
        <v>91.732283464566933</v>
      </c>
      <c r="F7" s="105">
        <v>2.4</v>
      </c>
      <c r="G7" s="105">
        <v>88.257575757575751</v>
      </c>
      <c r="H7" s="105">
        <v>2.2999999999999998</v>
      </c>
      <c r="I7" s="51"/>
      <c r="J7" s="111" t="s">
        <v>119</v>
      </c>
      <c r="K7" s="105">
        <v>88.957055214723923</v>
      </c>
      <c r="L7" s="105">
        <v>1.8</v>
      </c>
      <c r="M7" s="105">
        <v>95.709570957095707</v>
      </c>
      <c r="N7" s="105">
        <v>2</v>
      </c>
      <c r="O7" s="51"/>
      <c r="P7" s="111" t="s">
        <v>119</v>
      </c>
      <c r="Q7" s="106">
        <v>91.780821917808225</v>
      </c>
      <c r="R7" s="105">
        <v>2.1</v>
      </c>
      <c r="S7" s="105">
        <v>88.741721854304629</v>
      </c>
      <c r="T7" s="105">
        <v>2</v>
      </c>
    </row>
    <row r="8" spans="1:20">
      <c r="C8" t="s">
        <v>117</v>
      </c>
      <c r="D8" s="111" t="s">
        <v>118</v>
      </c>
      <c r="E8" s="105">
        <v>91.880341880341874</v>
      </c>
      <c r="F8" s="114">
        <v>3</v>
      </c>
      <c r="G8" s="114">
        <v>84.980237154150188</v>
      </c>
      <c r="H8" s="114">
        <v>2.8</v>
      </c>
      <c r="I8" s="51"/>
      <c r="J8" s="111" t="s">
        <v>118</v>
      </c>
      <c r="K8" s="105">
        <v>91.818181818181827</v>
      </c>
      <c r="L8" s="114">
        <v>2.4</v>
      </c>
      <c r="M8" s="114">
        <v>95.283018867924525</v>
      </c>
      <c r="N8" s="114">
        <v>2.5</v>
      </c>
      <c r="O8" s="51"/>
      <c r="P8" s="111" t="s">
        <v>118</v>
      </c>
      <c r="Q8" s="105">
        <v>89.0625</v>
      </c>
      <c r="R8" s="114">
        <v>1.6</v>
      </c>
      <c r="S8" s="114">
        <v>90.476190476190482</v>
      </c>
      <c r="T8" s="114">
        <v>1.6</v>
      </c>
    </row>
    <row r="9" spans="1:20">
      <c r="D9" s="103" t="s">
        <v>121</v>
      </c>
      <c r="E9" s="90">
        <f>AVERAGE(E6:E8)</f>
        <v>90.451520276259927</v>
      </c>
      <c r="F9" s="90">
        <f t="shared" ref="F9:H9" si="0">AVERAGE(F6:F8)</f>
        <v>2.2333333333333334</v>
      </c>
      <c r="G9" s="90">
        <f t="shared" si="0"/>
        <v>84.570395230930345</v>
      </c>
      <c r="H9" s="91">
        <f t="shared" si="0"/>
        <v>2.1</v>
      </c>
      <c r="I9" s="50"/>
      <c r="J9" s="103" t="s">
        <v>121</v>
      </c>
      <c r="K9" s="90">
        <f>AVERAGE(K6:K8)</f>
        <v>90.199932812138172</v>
      </c>
      <c r="L9" s="90">
        <f t="shared" ref="L9:N9" si="1">AVERAGE(L6:L8)</f>
        <v>2</v>
      </c>
      <c r="M9" s="90">
        <f t="shared" si="1"/>
        <v>95.152511491488909</v>
      </c>
      <c r="N9" s="91">
        <f t="shared" si="1"/>
        <v>2.1</v>
      </c>
      <c r="O9" s="50"/>
      <c r="P9" s="103" t="s">
        <v>121</v>
      </c>
      <c r="Q9" s="90">
        <f>AVERAGE(Q6:Q8)</f>
        <v>87.662059686888441</v>
      </c>
      <c r="R9" s="90">
        <f t="shared" ref="R9:T9" si="2">AVERAGE(R6:R8)</f>
        <v>1.8333333333333333</v>
      </c>
      <c r="S9" s="90">
        <f t="shared" si="2"/>
        <v>92.363417585342347</v>
      </c>
      <c r="T9" s="91">
        <f t="shared" si="2"/>
        <v>1.8999999999999997</v>
      </c>
    </row>
    <row r="10" spans="1:20">
      <c r="D10" s="104" t="s">
        <v>122</v>
      </c>
      <c r="E10" s="95">
        <f>STDEV(E6:E8)</f>
        <v>2.3477367045687974</v>
      </c>
      <c r="F10" s="95">
        <f t="shared" ref="F10:H10" si="3">STDEV(F6:F8)</f>
        <v>0.86216781042517077</v>
      </c>
      <c r="G10" s="95">
        <f t="shared" si="3"/>
        <v>3.9082517570392961</v>
      </c>
      <c r="H10" s="96">
        <f t="shared" si="3"/>
        <v>0.81853527718724439</v>
      </c>
      <c r="J10" s="104" t="s">
        <v>122</v>
      </c>
      <c r="K10" s="95">
        <f>STDEV(K6:K8)</f>
        <v>1.4670341274373815</v>
      </c>
      <c r="L10" s="95">
        <f>STDEV(L6:L8)</f>
        <v>0.34641016151377563</v>
      </c>
      <c r="M10" s="95">
        <f t="shared" ref="M10:N10" si="4">STDEV(M6:M8)</f>
        <v>0.63249331451107771</v>
      </c>
      <c r="N10" s="96">
        <f t="shared" si="4"/>
        <v>0.36055512754640001</v>
      </c>
      <c r="P10" s="104" t="s">
        <v>122</v>
      </c>
      <c r="Q10" s="95">
        <f>STDEV(Q6:Q8)</f>
        <v>4.9692570927393627</v>
      </c>
      <c r="R10" s="95">
        <f t="shared" ref="R10:T10" si="5">STDEV(R6:R8)</f>
        <v>0.2516611478423586</v>
      </c>
      <c r="S10" s="95">
        <f t="shared" si="5"/>
        <v>4.8490482050035784</v>
      </c>
      <c r="T10" s="96">
        <f t="shared" si="5"/>
        <v>0.26457513110646125</v>
      </c>
    </row>
    <row r="11" spans="1:20">
      <c r="D11" s="1"/>
      <c r="J11" s="1"/>
      <c r="P11" s="1"/>
    </row>
    <row r="12" spans="1:20">
      <c r="D12" s="1"/>
      <c r="J12" s="1"/>
      <c r="P12" s="1"/>
    </row>
    <row r="13" spans="1:20" ht="21">
      <c r="D13" s="1"/>
      <c r="E13" s="119" t="s">
        <v>61</v>
      </c>
      <c r="F13" s="119"/>
      <c r="G13" s="119"/>
      <c r="H13" s="61"/>
      <c r="I13" s="12"/>
      <c r="J13" s="1"/>
      <c r="K13" s="119" t="s">
        <v>63</v>
      </c>
      <c r="L13" s="119"/>
      <c r="M13" s="119"/>
      <c r="N13" s="61"/>
      <c r="O13" s="12"/>
      <c r="P13" s="56"/>
      <c r="Q13" s="129"/>
      <c r="R13" s="129"/>
      <c r="S13" s="129"/>
      <c r="T13" s="62"/>
    </row>
    <row r="14" spans="1:20" ht="24">
      <c r="A14" s="53" t="s">
        <v>177</v>
      </c>
      <c r="D14" s="1"/>
      <c r="J14" s="1"/>
      <c r="P14" s="56"/>
      <c r="Q14" s="54"/>
      <c r="R14" s="54"/>
      <c r="S14" s="54"/>
      <c r="T14" s="54"/>
    </row>
    <row r="15" spans="1:20">
      <c r="D15" s="1"/>
      <c r="E15" s="127" t="s">
        <v>178</v>
      </c>
      <c r="F15" s="127"/>
      <c r="G15" s="126" t="s">
        <v>179</v>
      </c>
      <c r="H15" s="126"/>
      <c r="I15" s="52"/>
      <c r="J15" s="1"/>
      <c r="K15" s="127" t="s">
        <v>178</v>
      </c>
      <c r="L15" s="127"/>
      <c r="M15" s="126" t="s">
        <v>179</v>
      </c>
      <c r="N15" s="126"/>
      <c r="O15" s="52"/>
      <c r="P15" s="56"/>
      <c r="Q15" s="35"/>
      <c r="R15" s="35"/>
      <c r="S15" s="35"/>
      <c r="T15" s="35"/>
    </row>
    <row r="16" spans="1:20">
      <c r="E16" s="112" t="s">
        <v>159</v>
      </c>
      <c r="F16" s="112" t="s">
        <v>160</v>
      </c>
      <c r="G16" s="113" t="s">
        <v>159</v>
      </c>
      <c r="H16" s="113" t="s">
        <v>160</v>
      </c>
      <c r="I16" s="51"/>
      <c r="K16" s="112" t="s">
        <v>159</v>
      </c>
      <c r="L16" s="112" t="s">
        <v>160</v>
      </c>
      <c r="M16" s="113" t="s">
        <v>159</v>
      </c>
      <c r="N16" s="113" t="s">
        <v>160</v>
      </c>
      <c r="O16" s="51"/>
      <c r="P16" s="56"/>
      <c r="Q16" s="55"/>
      <c r="R16" s="55"/>
      <c r="S16" s="55"/>
      <c r="T16" s="55"/>
    </row>
    <row r="17" spans="3:20">
      <c r="D17" s="111" t="s">
        <v>116</v>
      </c>
      <c r="E17" s="105">
        <v>53.125</v>
      </c>
      <c r="F17" s="105">
        <v>5.5</v>
      </c>
      <c r="G17" s="105">
        <v>50.370370370370367</v>
      </c>
      <c r="H17" s="105">
        <v>5.2</v>
      </c>
      <c r="I17" s="51"/>
      <c r="J17" s="111" t="s">
        <v>116</v>
      </c>
      <c r="K17" s="105">
        <v>33.795013850415515</v>
      </c>
      <c r="L17" s="105">
        <v>3.6</v>
      </c>
      <c r="M17" s="105">
        <v>94.573643410852711</v>
      </c>
      <c r="N17" s="105">
        <v>10.1</v>
      </c>
      <c r="O17" s="51"/>
      <c r="P17" s="56"/>
      <c r="Q17" s="55"/>
      <c r="R17" s="55"/>
      <c r="S17" s="55"/>
      <c r="T17" s="55"/>
    </row>
    <row r="18" spans="3:20">
      <c r="C18" t="s">
        <v>117</v>
      </c>
      <c r="D18" s="111" t="s">
        <v>119</v>
      </c>
      <c r="E18" s="105">
        <v>61.783439490445858</v>
      </c>
      <c r="F18" s="105">
        <v>2.5</v>
      </c>
      <c r="G18" s="105">
        <v>55.747126436781613</v>
      </c>
      <c r="H18" s="105">
        <v>2.2999999999999998</v>
      </c>
      <c r="I18" s="51"/>
      <c r="J18" s="111" t="s">
        <v>119</v>
      </c>
      <c r="K18" s="105">
        <v>29.032258064516132</v>
      </c>
      <c r="L18" s="105">
        <v>2.9</v>
      </c>
      <c r="M18" s="105">
        <v>69.827586206896555</v>
      </c>
      <c r="N18" s="105">
        <v>6.9</v>
      </c>
      <c r="O18" s="51"/>
      <c r="P18" s="56"/>
      <c r="Q18" s="55"/>
      <c r="R18" s="55"/>
      <c r="S18" s="55"/>
      <c r="T18" s="55"/>
    </row>
    <row r="19" spans="3:20">
      <c r="D19" s="111" t="s">
        <v>118</v>
      </c>
      <c r="E19" s="105">
        <v>60</v>
      </c>
      <c r="F19" s="114">
        <v>7.3</v>
      </c>
      <c r="G19" s="114">
        <v>60.273972602739725</v>
      </c>
      <c r="H19" s="114">
        <v>7.3</v>
      </c>
      <c r="I19" s="5"/>
      <c r="J19" s="111" t="s">
        <v>118</v>
      </c>
      <c r="K19" s="105">
        <v>29.629629629629626</v>
      </c>
      <c r="L19" s="114">
        <v>1.6</v>
      </c>
      <c r="M19" s="114">
        <v>72</v>
      </c>
      <c r="N19" s="114">
        <v>4</v>
      </c>
    </row>
    <row r="20" spans="3:20">
      <c r="D20" s="103" t="s">
        <v>121</v>
      </c>
      <c r="E20" s="90">
        <f>AVERAGE(E17:E19)</f>
        <v>58.30281316348195</v>
      </c>
      <c r="F20" s="90">
        <f t="shared" ref="F20:H20" si="6">AVERAGE(F17:F19)</f>
        <v>5.1000000000000005</v>
      </c>
      <c r="G20" s="90">
        <f t="shared" si="6"/>
        <v>55.463823136630566</v>
      </c>
      <c r="H20" s="91">
        <f t="shared" si="6"/>
        <v>4.9333333333333336</v>
      </c>
      <c r="J20" s="103" t="s">
        <v>121</v>
      </c>
      <c r="K20" s="90">
        <f>AVERAGE(K17:K19)</f>
        <v>30.818967181520424</v>
      </c>
      <c r="L20" s="90">
        <f t="shared" ref="L20:N20" si="7">AVERAGE(L17:L19)</f>
        <v>2.6999999999999997</v>
      </c>
      <c r="M20" s="90">
        <f t="shared" si="7"/>
        <v>78.800409872583089</v>
      </c>
      <c r="N20" s="91">
        <f t="shared" si="7"/>
        <v>7</v>
      </c>
    </row>
    <row r="21" spans="3:20">
      <c r="D21" s="104" t="s">
        <v>122</v>
      </c>
      <c r="E21" s="95">
        <f>STDEV(E17:E19)</f>
        <v>4.5719225683475528</v>
      </c>
      <c r="F21" s="95">
        <f t="shared" ref="F21:H21" si="8">STDEV(F17:F19)</f>
        <v>2.4248711305964257</v>
      </c>
      <c r="G21" s="95">
        <f t="shared" si="8"/>
        <v>4.9578755393974125</v>
      </c>
      <c r="H21" s="96">
        <f t="shared" si="8"/>
        <v>2.5106440076867398</v>
      </c>
      <c r="J21" s="104" t="s">
        <v>122</v>
      </c>
      <c r="K21" s="95">
        <f>STDEV(K17:K19)</f>
        <v>2.5945815709440914</v>
      </c>
      <c r="L21" s="95">
        <f t="shared" ref="L21:N21" si="9">STDEV(L17:L19)</f>
        <v>1.0148891565092217</v>
      </c>
      <c r="M21" s="95">
        <f t="shared" si="9"/>
        <v>13.703138969291302</v>
      </c>
      <c r="N21" s="96">
        <f t="shared" si="9"/>
        <v>3.0512292604784719</v>
      </c>
    </row>
  </sheetData>
  <mergeCells count="16">
    <mergeCell ref="E2:G2"/>
    <mergeCell ref="K2:M2"/>
    <mergeCell ref="Q2:S2"/>
    <mergeCell ref="E13:G13"/>
    <mergeCell ref="K13:M13"/>
    <mergeCell ref="Q13:S13"/>
    <mergeCell ref="E4:F4"/>
    <mergeCell ref="G4:H4"/>
    <mergeCell ref="Q4:R4"/>
    <mergeCell ref="S4:T4"/>
    <mergeCell ref="E15:F15"/>
    <mergeCell ref="G15:H15"/>
    <mergeCell ref="M4:N4"/>
    <mergeCell ref="M15:N15"/>
    <mergeCell ref="K4:L4"/>
    <mergeCell ref="K15:L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030E-693B-4742-A7CC-41A4C9582F3F}">
  <dimension ref="B2:O47"/>
  <sheetViews>
    <sheetView topLeftCell="A31" workbookViewId="0">
      <selection activeCell="G46" activeCellId="1" sqref="B2:O47"/>
    </sheetView>
  </sheetViews>
  <sheetFormatPr baseColWidth="10" defaultRowHeight="16"/>
  <cols>
    <col min="2" max="2" width="18.83203125" customWidth="1"/>
    <col min="4" max="4" width="15.6640625" customWidth="1"/>
    <col min="5" max="5" width="19.83203125" customWidth="1"/>
    <col min="7" max="7" width="15.6640625" customWidth="1"/>
    <col min="8" max="8" width="19.83203125" customWidth="1"/>
    <col min="9" max="9" width="11.6640625" customWidth="1"/>
    <col min="11" max="11" width="15.6640625" customWidth="1"/>
    <col min="12" max="12" width="19.83203125" customWidth="1"/>
    <col min="14" max="14" width="15.6640625" customWidth="1"/>
    <col min="15" max="15" width="19.83203125" customWidth="1"/>
  </cols>
  <sheetData>
    <row r="2" spans="2:15" ht="21">
      <c r="D2" s="119" t="s">
        <v>36</v>
      </c>
      <c r="E2" s="119"/>
      <c r="F2" s="119"/>
      <c r="G2" s="119"/>
      <c r="H2" s="119"/>
      <c r="I2" s="60"/>
      <c r="K2" s="119" t="s">
        <v>42</v>
      </c>
      <c r="L2" s="119"/>
      <c r="M2" s="119"/>
      <c r="N2" s="119"/>
      <c r="O2" s="119"/>
    </row>
    <row r="4" spans="2:15" ht="19">
      <c r="D4" s="115" t="s">
        <v>37</v>
      </c>
      <c r="E4" s="115"/>
      <c r="G4" s="115" t="s">
        <v>38</v>
      </c>
      <c r="H4" s="115"/>
      <c r="I4" s="57"/>
      <c r="K4" s="115" t="s">
        <v>37</v>
      </c>
      <c r="L4" s="115"/>
      <c r="N4" s="115" t="s">
        <v>38</v>
      </c>
      <c r="O4" s="115"/>
    </row>
    <row r="5" spans="2:15">
      <c r="B5" s="6" t="s">
        <v>2</v>
      </c>
      <c r="D5" s="15" t="s">
        <v>0</v>
      </c>
      <c r="E5" s="17" t="s">
        <v>1</v>
      </c>
      <c r="G5" s="15" t="s">
        <v>0</v>
      </c>
      <c r="H5" s="17" t="s">
        <v>1</v>
      </c>
      <c r="I5" s="35"/>
      <c r="K5" s="15" t="s">
        <v>0</v>
      </c>
      <c r="L5" s="17" t="s">
        <v>1</v>
      </c>
      <c r="N5" s="15" t="s">
        <v>0</v>
      </c>
      <c r="O5" s="17" t="s">
        <v>1</v>
      </c>
    </row>
    <row r="6" spans="2:15">
      <c r="B6" t="s">
        <v>39</v>
      </c>
      <c r="D6" s="22">
        <v>161</v>
      </c>
      <c r="E6" s="22">
        <v>44</v>
      </c>
      <c r="G6" s="22">
        <v>150</v>
      </c>
      <c r="H6" s="22">
        <v>55</v>
      </c>
      <c r="I6" s="30"/>
      <c r="K6" s="23">
        <v>0.70019157099999996</v>
      </c>
      <c r="L6" s="23">
        <v>0.23499361399999999</v>
      </c>
      <c r="M6" s="14"/>
      <c r="N6" s="23">
        <v>0.66500000000000004</v>
      </c>
      <c r="O6" s="23">
        <v>0.191</v>
      </c>
    </row>
    <row r="7" spans="2:15">
      <c r="B7" t="s">
        <v>40</v>
      </c>
      <c r="D7" s="22">
        <v>183</v>
      </c>
      <c r="E7" s="22">
        <v>108</v>
      </c>
      <c r="G7" s="22">
        <v>122</v>
      </c>
      <c r="H7" s="22">
        <v>26</v>
      </c>
      <c r="I7" s="30"/>
      <c r="K7" s="23">
        <v>0.70945082999999998</v>
      </c>
      <c r="L7" s="23">
        <v>0.27841634700000001</v>
      </c>
      <c r="M7" s="14"/>
      <c r="N7" s="23">
        <v>0.50700000000000001</v>
      </c>
      <c r="O7" s="23">
        <v>0.21299999999999999</v>
      </c>
    </row>
    <row r="8" spans="2:15">
      <c r="D8" s="22">
        <v>198</v>
      </c>
      <c r="E8" s="22">
        <v>78</v>
      </c>
      <c r="G8" s="22">
        <v>149</v>
      </c>
      <c r="H8" s="22">
        <v>50</v>
      </c>
      <c r="I8" s="30"/>
      <c r="K8" s="23">
        <v>0.70561941299999997</v>
      </c>
      <c r="L8" s="23">
        <v>0.15293741999999999</v>
      </c>
      <c r="M8" s="14"/>
      <c r="N8" s="23">
        <v>0.91700000000000004</v>
      </c>
      <c r="O8" s="23">
        <v>0.112</v>
      </c>
    </row>
    <row r="9" spans="2:15">
      <c r="D9" s="22">
        <v>201</v>
      </c>
      <c r="E9" s="22">
        <v>124</v>
      </c>
      <c r="G9" s="22">
        <v>123</v>
      </c>
      <c r="H9" s="22">
        <v>67</v>
      </c>
      <c r="I9" s="30"/>
      <c r="K9" s="23">
        <v>0.79885057500000001</v>
      </c>
      <c r="L9" s="23">
        <v>0.13537675599999999</v>
      </c>
      <c r="M9" s="14"/>
      <c r="N9" s="23">
        <v>0.438</v>
      </c>
      <c r="O9" s="23">
        <v>0.128</v>
      </c>
    </row>
    <row r="10" spans="2:15">
      <c r="B10" s="6"/>
      <c r="D10" s="22">
        <v>201</v>
      </c>
      <c r="E10" s="22">
        <v>116</v>
      </c>
      <c r="G10" s="22">
        <v>111</v>
      </c>
      <c r="H10" s="22">
        <v>59</v>
      </c>
      <c r="I10" s="30"/>
      <c r="K10" s="23">
        <v>0.62005108600000003</v>
      </c>
      <c r="L10" s="23">
        <v>0.53288633500000004</v>
      </c>
      <c r="M10" s="14"/>
      <c r="N10" s="23">
        <v>0.27800000000000002</v>
      </c>
      <c r="O10" s="23">
        <v>0.191</v>
      </c>
    </row>
    <row r="11" spans="2:15">
      <c r="D11" s="22">
        <v>215</v>
      </c>
      <c r="E11" s="22">
        <v>92</v>
      </c>
      <c r="G11" s="22">
        <v>138</v>
      </c>
      <c r="H11" s="22">
        <v>68</v>
      </c>
      <c r="I11" s="30"/>
      <c r="K11" s="23">
        <v>0.54885057500000001</v>
      </c>
      <c r="L11" s="23">
        <v>0.38665389500000003</v>
      </c>
      <c r="M11" s="14"/>
      <c r="N11" s="23">
        <v>0.252</v>
      </c>
      <c r="O11" s="23">
        <v>0.47099999999999997</v>
      </c>
    </row>
    <row r="12" spans="2:15">
      <c r="D12" s="22">
        <v>177</v>
      </c>
      <c r="E12" s="22">
        <v>150</v>
      </c>
      <c r="G12" s="22">
        <v>121</v>
      </c>
      <c r="H12" s="22">
        <v>77</v>
      </c>
      <c r="I12" s="30"/>
      <c r="K12" s="23">
        <v>0.63218390800000002</v>
      </c>
      <c r="L12" s="23">
        <v>0.19763729199999999</v>
      </c>
      <c r="M12" s="14"/>
      <c r="N12" s="23">
        <v>0.49199999999999999</v>
      </c>
      <c r="O12" s="23">
        <v>0.30499999999999999</v>
      </c>
    </row>
    <row r="13" spans="2:15">
      <c r="D13" s="22">
        <v>183</v>
      </c>
      <c r="E13" s="22">
        <v>90</v>
      </c>
      <c r="G13" s="22">
        <v>105</v>
      </c>
      <c r="H13" s="22">
        <v>63</v>
      </c>
      <c r="I13" s="30"/>
      <c r="K13" s="23">
        <v>0.72733077899999998</v>
      </c>
      <c r="L13" s="23">
        <v>0.171775223</v>
      </c>
      <c r="M13" s="14"/>
      <c r="N13" s="23">
        <v>0.53</v>
      </c>
      <c r="O13" s="23">
        <v>0.19600000000000001</v>
      </c>
    </row>
    <row r="14" spans="2:15">
      <c r="D14" s="22">
        <v>196</v>
      </c>
      <c r="E14" s="22">
        <v>105</v>
      </c>
      <c r="G14" s="22">
        <v>106</v>
      </c>
      <c r="H14" s="22">
        <v>33</v>
      </c>
      <c r="I14" s="30"/>
      <c r="K14" s="23">
        <v>0.60759897799999996</v>
      </c>
      <c r="L14" s="23">
        <v>0.116219668</v>
      </c>
      <c r="M14" s="14"/>
      <c r="N14" s="23">
        <v>0.375</v>
      </c>
      <c r="O14" s="23">
        <v>0.27</v>
      </c>
    </row>
    <row r="15" spans="2:15">
      <c r="D15" s="22">
        <v>188</v>
      </c>
      <c r="E15" s="22">
        <v>85</v>
      </c>
      <c r="G15" s="22">
        <v>142</v>
      </c>
      <c r="H15" s="22">
        <v>19</v>
      </c>
      <c r="I15" s="30"/>
      <c r="K15" s="23">
        <v>0.61558109800000005</v>
      </c>
      <c r="L15" s="23">
        <v>0.19667943800000001</v>
      </c>
      <c r="M15" s="14"/>
      <c r="N15" s="23">
        <v>0.55400000000000005</v>
      </c>
      <c r="O15" s="23">
        <v>0.34399999999999997</v>
      </c>
    </row>
    <row r="16" spans="2:15">
      <c r="D16" s="22">
        <v>202</v>
      </c>
      <c r="E16" s="22">
        <v>95</v>
      </c>
      <c r="G16" s="22">
        <v>159</v>
      </c>
      <c r="H16" s="22">
        <v>47</v>
      </c>
      <c r="I16" s="30"/>
      <c r="K16" s="23">
        <v>1</v>
      </c>
      <c r="L16" s="23">
        <v>0.39240102199999999</v>
      </c>
      <c r="M16" s="14"/>
      <c r="N16" s="23">
        <v>0.35799999999999998</v>
      </c>
      <c r="O16" s="23">
        <v>0.182</v>
      </c>
    </row>
    <row r="17" spans="4:15">
      <c r="D17" s="22">
        <v>151</v>
      </c>
      <c r="E17" s="22">
        <v>115</v>
      </c>
      <c r="G17" s="22">
        <v>146</v>
      </c>
      <c r="H17" s="22">
        <v>52</v>
      </c>
      <c r="I17" s="30"/>
      <c r="K17" s="23">
        <v>0.39176245199999998</v>
      </c>
      <c r="L17" s="23">
        <v>0.53863346099999998</v>
      </c>
      <c r="M17" s="14"/>
      <c r="N17" s="23">
        <v>0.20399999999999999</v>
      </c>
      <c r="O17" s="23">
        <v>1.6E-2</v>
      </c>
    </row>
    <row r="18" spans="4:15">
      <c r="D18" s="22">
        <v>157</v>
      </c>
      <c r="E18" s="22">
        <v>135</v>
      </c>
      <c r="G18" s="22">
        <v>135</v>
      </c>
      <c r="H18" s="22">
        <v>56</v>
      </c>
      <c r="I18" s="30"/>
      <c r="K18" s="23">
        <v>0.45945082999999998</v>
      </c>
      <c r="L18" s="23">
        <v>0.37515964200000002</v>
      </c>
      <c r="M18" s="14"/>
      <c r="N18" s="23">
        <v>0.375</v>
      </c>
      <c r="O18" s="23">
        <v>0</v>
      </c>
    </row>
    <row r="19" spans="4:15">
      <c r="D19" s="22">
        <v>158</v>
      </c>
      <c r="E19" s="22">
        <v>101</v>
      </c>
      <c r="G19" s="22">
        <v>140</v>
      </c>
      <c r="H19" s="22">
        <v>66</v>
      </c>
      <c r="I19" s="30"/>
      <c r="K19" s="23">
        <v>0.43326947599999999</v>
      </c>
      <c r="L19" s="23">
        <v>3.2247764999999998E-2</v>
      </c>
      <c r="M19" s="14"/>
      <c r="N19" s="23">
        <v>0.40400000000000003</v>
      </c>
      <c r="O19" s="23">
        <v>0.29799999999999999</v>
      </c>
    </row>
    <row r="20" spans="4:15">
      <c r="D20" s="22">
        <v>202</v>
      </c>
      <c r="E20" s="22">
        <v>91</v>
      </c>
      <c r="G20" s="22">
        <v>110</v>
      </c>
      <c r="H20" s="22">
        <v>73</v>
      </c>
      <c r="I20" s="30"/>
      <c r="K20" s="23">
        <v>0.25127713899999998</v>
      </c>
      <c r="L20" s="23">
        <v>0.25957854400000002</v>
      </c>
      <c r="M20" s="14"/>
      <c r="N20" s="23">
        <v>0.27100000000000002</v>
      </c>
      <c r="O20" s="23">
        <v>0.54400000000000004</v>
      </c>
    </row>
    <row r="21" spans="4:15">
      <c r="D21" s="22">
        <v>209</v>
      </c>
      <c r="E21" s="22">
        <v>115</v>
      </c>
      <c r="G21" s="22">
        <v>103</v>
      </c>
      <c r="H21" s="22">
        <v>39</v>
      </c>
      <c r="I21" s="30"/>
      <c r="K21" s="23">
        <v>0.66921082899999995</v>
      </c>
      <c r="L21" s="23">
        <v>3.8450460999999998E-2</v>
      </c>
      <c r="M21" s="14"/>
      <c r="N21" s="23">
        <v>0.30499999999999999</v>
      </c>
      <c r="O21" s="23">
        <v>0.03</v>
      </c>
    </row>
    <row r="22" spans="4:15">
      <c r="D22" s="22">
        <v>213</v>
      </c>
      <c r="E22" s="22">
        <v>170</v>
      </c>
      <c r="G22" s="22">
        <v>104</v>
      </c>
      <c r="H22" s="22">
        <v>70</v>
      </c>
      <c r="I22" s="30"/>
      <c r="K22" s="23">
        <v>0.65164170499999996</v>
      </c>
      <c r="L22" s="23">
        <v>0.25</v>
      </c>
      <c r="M22" s="14"/>
      <c r="N22" s="23">
        <v>0.36499999999999999</v>
      </c>
      <c r="O22" s="23">
        <v>0.13200000000000001</v>
      </c>
    </row>
    <row r="23" spans="4:15">
      <c r="D23" s="22">
        <v>181</v>
      </c>
      <c r="E23" s="22">
        <v>149</v>
      </c>
      <c r="G23" s="22">
        <v>148</v>
      </c>
      <c r="H23" s="22">
        <v>88</v>
      </c>
      <c r="I23" s="30"/>
      <c r="K23" s="23">
        <v>0.72119815700000001</v>
      </c>
      <c r="L23" s="23">
        <v>0.34936635900000002</v>
      </c>
      <c r="M23" s="14"/>
      <c r="N23" s="23">
        <v>0.51200000000000001</v>
      </c>
      <c r="O23" s="23">
        <v>0.27700000000000002</v>
      </c>
    </row>
    <row r="24" spans="4:15">
      <c r="D24" s="22">
        <v>262</v>
      </c>
      <c r="E24" s="22">
        <v>132</v>
      </c>
      <c r="G24" s="22">
        <v>122</v>
      </c>
      <c r="H24" s="22">
        <v>60</v>
      </c>
      <c r="I24" s="30"/>
      <c r="K24" s="23">
        <v>0.64645737299999995</v>
      </c>
      <c r="L24" s="23">
        <v>0.35872695900000001</v>
      </c>
      <c r="M24" s="14"/>
      <c r="N24" s="23">
        <v>0.34499999999999997</v>
      </c>
      <c r="O24" s="23">
        <v>6.4000000000000001E-2</v>
      </c>
    </row>
    <row r="25" spans="4:15">
      <c r="D25" s="22">
        <v>193</v>
      </c>
      <c r="E25" s="22">
        <v>83</v>
      </c>
      <c r="G25" s="22">
        <v>126</v>
      </c>
      <c r="H25" s="22">
        <v>63</v>
      </c>
      <c r="I25" s="30"/>
      <c r="K25" s="23">
        <v>0.72220622099999998</v>
      </c>
      <c r="L25" s="23">
        <v>7.8485023000000001E-2</v>
      </c>
      <c r="M25" s="14"/>
      <c r="N25" s="23">
        <v>0.39</v>
      </c>
      <c r="O25" s="23">
        <v>0.309</v>
      </c>
    </row>
    <row r="26" spans="4:15">
      <c r="D26" s="22">
        <v>181</v>
      </c>
      <c r="E26" s="22">
        <v>153</v>
      </c>
      <c r="G26" s="22">
        <v>139</v>
      </c>
      <c r="H26" s="22">
        <v>29</v>
      </c>
      <c r="I26" s="30"/>
      <c r="K26" s="23">
        <v>0.51483294899999998</v>
      </c>
      <c r="L26" s="23">
        <v>0.238767281</v>
      </c>
      <c r="M26" s="14"/>
      <c r="N26" s="23">
        <v>0.32848502299999999</v>
      </c>
      <c r="O26" s="23">
        <v>6.5092166000000007E-2</v>
      </c>
    </row>
    <row r="27" spans="4:15">
      <c r="D27" s="22">
        <v>221</v>
      </c>
      <c r="E27" s="22">
        <v>131</v>
      </c>
      <c r="G27" s="22">
        <v>163</v>
      </c>
      <c r="H27" s="22">
        <v>23</v>
      </c>
      <c r="I27" s="30"/>
      <c r="K27" s="23">
        <v>0.84519009199999995</v>
      </c>
      <c r="L27" s="23">
        <v>0.19311635899999999</v>
      </c>
      <c r="M27" s="14"/>
      <c r="N27" s="23">
        <v>0.43173963100000001</v>
      </c>
      <c r="O27" s="23">
        <v>2.3617512E-2</v>
      </c>
    </row>
    <row r="28" spans="4:15">
      <c r="D28" s="22">
        <v>259</v>
      </c>
      <c r="E28" s="22">
        <v>115</v>
      </c>
      <c r="G28" s="22">
        <v>176</v>
      </c>
      <c r="H28" s="22">
        <v>14</v>
      </c>
      <c r="I28" s="30"/>
      <c r="K28" s="23">
        <v>0.72911866400000003</v>
      </c>
      <c r="L28" s="23">
        <v>0.32416474699999998</v>
      </c>
      <c r="M28" s="14"/>
      <c r="N28" s="23">
        <v>0.406105991</v>
      </c>
      <c r="O28" s="23">
        <v>7.3876728000000003E-2</v>
      </c>
    </row>
    <row r="29" spans="4:15">
      <c r="D29" s="22">
        <v>215</v>
      </c>
      <c r="E29" s="22">
        <v>65</v>
      </c>
      <c r="G29" s="22">
        <v>144</v>
      </c>
      <c r="H29" s="22">
        <v>47</v>
      </c>
      <c r="I29" s="30"/>
      <c r="K29" s="23">
        <v>1</v>
      </c>
      <c r="L29" s="23">
        <v>0.156105991</v>
      </c>
      <c r="M29" s="14"/>
      <c r="N29" s="23">
        <v>0.41316244200000002</v>
      </c>
      <c r="O29" s="23">
        <v>0.16964285700000001</v>
      </c>
    </row>
    <row r="30" spans="4:15">
      <c r="D30" s="22">
        <v>232</v>
      </c>
      <c r="E30" s="22">
        <v>72</v>
      </c>
      <c r="G30" s="22">
        <v>170</v>
      </c>
      <c r="H30" s="22">
        <v>62</v>
      </c>
      <c r="I30" s="30"/>
      <c r="K30" s="23">
        <v>0.39386520699999999</v>
      </c>
      <c r="L30" s="23">
        <v>0.16546659</v>
      </c>
      <c r="M30" s="14"/>
      <c r="N30" s="23">
        <v>0.51440092199999998</v>
      </c>
      <c r="O30" s="23">
        <v>8.8421659E-2</v>
      </c>
    </row>
    <row r="31" spans="4:15">
      <c r="D31" s="22">
        <v>196</v>
      </c>
      <c r="E31" s="22">
        <v>133</v>
      </c>
      <c r="G31" s="22">
        <v>159</v>
      </c>
      <c r="H31" s="22">
        <v>73</v>
      </c>
      <c r="I31" s="30"/>
      <c r="K31" s="23">
        <v>0.59418202799999997</v>
      </c>
      <c r="L31" s="23">
        <v>8.5829493000000007E-2</v>
      </c>
      <c r="M31" s="14"/>
      <c r="N31" s="23">
        <v>0.50072004599999997</v>
      </c>
      <c r="O31" s="23">
        <v>7.9349078000000003E-2</v>
      </c>
    </row>
    <row r="32" spans="4:15">
      <c r="D32" s="22">
        <v>183</v>
      </c>
      <c r="E32" s="22">
        <v>131</v>
      </c>
      <c r="G32" s="22">
        <v>134</v>
      </c>
      <c r="H32" s="22">
        <v>61</v>
      </c>
      <c r="I32" s="30"/>
      <c r="K32" s="23">
        <v>0.60411866400000003</v>
      </c>
      <c r="L32" s="23">
        <v>0.11218317999999999</v>
      </c>
      <c r="M32" s="14"/>
      <c r="N32" s="23">
        <v>0.30342741899999998</v>
      </c>
      <c r="O32" s="23">
        <v>9.1445852999999994E-2</v>
      </c>
    </row>
    <row r="33" spans="3:15">
      <c r="D33" s="22">
        <v>249</v>
      </c>
      <c r="E33" s="22">
        <v>143</v>
      </c>
      <c r="G33" s="22">
        <v>147</v>
      </c>
      <c r="H33" s="22">
        <v>50</v>
      </c>
      <c r="I33" s="30"/>
      <c r="K33" s="23">
        <v>0.71154953899999995</v>
      </c>
      <c r="L33" s="23">
        <v>6.8980415000000003E-2</v>
      </c>
      <c r="M33" s="14"/>
      <c r="N33" s="23">
        <v>0.33885368700000001</v>
      </c>
      <c r="O33" s="23">
        <v>1.5120968E-2</v>
      </c>
    </row>
    <row r="34" spans="3:15">
      <c r="D34" s="22">
        <v>189</v>
      </c>
      <c r="E34" s="22">
        <v>119</v>
      </c>
      <c r="G34" s="22">
        <v>159</v>
      </c>
      <c r="H34" s="22">
        <v>45</v>
      </c>
      <c r="I34" s="30"/>
      <c r="K34" s="23">
        <v>0.46601382499999999</v>
      </c>
      <c r="L34" s="23">
        <v>8.9285714000000002E-2</v>
      </c>
      <c r="M34" s="14"/>
      <c r="N34" s="23">
        <v>0.43692396300000003</v>
      </c>
      <c r="O34" s="23">
        <v>1.2096773999999999E-2</v>
      </c>
    </row>
    <row r="35" spans="3:15">
      <c r="D35" s="22">
        <v>184</v>
      </c>
      <c r="E35" s="22">
        <v>141</v>
      </c>
      <c r="G35" s="22">
        <v>141</v>
      </c>
      <c r="H35" s="22">
        <v>21</v>
      </c>
      <c r="I35" s="30"/>
      <c r="K35" s="23">
        <v>0.54449884800000004</v>
      </c>
      <c r="L35" s="23">
        <v>0.14040898600000001</v>
      </c>
      <c r="M35" s="14"/>
      <c r="N35" s="23">
        <v>0.2296947</v>
      </c>
      <c r="O35" s="23">
        <v>8.2949308999999999E-2</v>
      </c>
    </row>
    <row r="36" spans="3:15">
      <c r="C36" s="69" t="s">
        <v>121</v>
      </c>
      <c r="D36" s="86">
        <f>AVERAGE(D6:D35)</f>
        <v>198</v>
      </c>
      <c r="E36" s="87">
        <f>AVERAGE(E6:E35)</f>
        <v>112.7</v>
      </c>
      <c r="G36" s="22">
        <v>143</v>
      </c>
      <c r="H36" s="22">
        <v>77</v>
      </c>
      <c r="I36" s="30"/>
      <c r="J36" s="69" t="s">
        <v>121</v>
      </c>
      <c r="K36" s="76">
        <f>AVERAGE(K6:K35)</f>
        <v>0.63385176036666679</v>
      </c>
      <c r="L36" s="77">
        <f>AVERAGE(L6:L35)</f>
        <v>0.22169779933333339</v>
      </c>
      <c r="M36" s="14"/>
      <c r="N36" s="23">
        <v>0.23732718899999999</v>
      </c>
      <c r="O36" s="23">
        <v>0.198732719</v>
      </c>
    </row>
    <row r="37" spans="3:15">
      <c r="C37" s="70" t="s">
        <v>122</v>
      </c>
      <c r="D37" s="73">
        <f>STDEV(D6:D35)</f>
        <v>27.568097504180443</v>
      </c>
      <c r="E37" s="74">
        <f>STDEV(E6:E35)</f>
        <v>29.321229216365065</v>
      </c>
      <c r="G37" s="22">
        <v>142</v>
      </c>
      <c r="H37" s="22">
        <v>75</v>
      </c>
      <c r="I37" s="30"/>
      <c r="J37" s="70" t="s">
        <v>122</v>
      </c>
      <c r="K37" s="78">
        <f>STDEV(K6:K35)</f>
        <v>0.16512568044555564</v>
      </c>
      <c r="L37" s="79">
        <f>STDEV(L6:L35)</f>
        <v>0.13542589831049312</v>
      </c>
      <c r="M37" s="14"/>
      <c r="N37" s="23">
        <v>0.27059331800000003</v>
      </c>
      <c r="O37" s="23">
        <v>0.178859447</v>
      </c>
    </row>
    <row r="38" spans="3:15">
      <c r="G38" s="22">
        <v>121</v>
      </c>
      <c r="H38" s="22">
        <v>50</v>
      </c>
      <c r="I38" s="30"/>
      <c r="K38" s="13"/>
      <c r="L38" s="13"/>
      <c r="M38" s="14"/>
      <c r="N38" s="23">
        <v>0.311059908</v>
      </c>
      <c r="O38" s="23">
        <v>5.9763825E-2</v>
      </c>
    </row>
    <row r="39" spans="3:15">
      <c r="G39" s="22">
        <v>154</v>
      </c>
      <c r="H39" s="22">
        <v>30</v>
      </c>
      <c r="I39" s="30"/>
      <c r="K39" s="13"/>
      <c r="L39" s="13"/>
      <c r="M39" s="14"/>
      <c r="N39" s="23">
        <v>0.17929147500000001</v>
      </c>
      <c r="O39" s="23">
        <v>7.2004607999999998E-2</v>
      </c>
    </row>
    <row r="40" spans="3:15">
      <c r="G40" s="22">
        <v>124</v>
      </c>
      <c r="H40" s="22">
        <v>44</v>
      </c>
      <c r="I40" s="30"/>
      <c r="K40" s="13"/>
      <c r="L40" s="13"/>
      <c r="M40" s="14"/>
      <c r="N40" s="23">
        <v>0.27822580600000002</v>
      </c>
      <c r="O40" s="23">
        <v>6.9700461000000005E-2</v>
      </c>
    </row>
    <row r="41" spans="3:15">
      <c r="G41" s="22">
        <v>138</v>
      </c>
      <c r="H41" s="22">
        <v>61</v>
      </c>
      <c r="I41" s="30"/>
      <c r="K41" s="13"/>
      <c r="L41" s="13"/>
      <c r="M41" s="14"/>
      <c r="N41" s="23">
        <v>0.23315092200000001</v>
      </c>
      <c r="O41" s="23">
        <v>0.11218317999999999</v>
      </c>
    </row>
    <row r="42" spans="3:15">
      <c r="G42" s="22">
        <v>144</v>
      </c>
      <c r="H42" s="22">
        <v>86</v>
      </c>
      <c r="I42" s="30"/>
      <c r="K42" s="13"/>
      <c r="L42" s="13"/>
      <c r="M42" s="14"/>
      <c r="N42" s="23">
        <v>0.48372695900000001</v>
      </c>
      <c r="O42" s="23">
        <v>3.7730415000000003E-2</v>
      </c>
    </row>
    <row r="43" spans="3:15">
      <c r="G43" s="22">
        <v>161</v>
      </c>
      <c r="H43" s="22">
        <v>92</v>
      </c>
      <c r="I43" s="30"/>
      <c r="K43" s="13"/>
      <c r="L43" s="13"/>
      <c r="M43" s="14"/>
      <c r="N43" s="23">
        <v>0.39199308799999999</v>
      </c>
      <c r="O43" s="23">
        <v>8.8421659E-2</v>
      </c>
    </row>
    <row r="44" spans="3:15">
      <c r="G44" s="22">
        <v>154</v>
      </c>
      <c r="H44" s="22">
        <v>43</v>
      </c>
      <c r="I44" s="30"/>
      <c r="K44" s="13"/>
      <c r="L44" s="13"/>
      <c r="M44" s="14"/>
      <c r="N44" s="23">
        <v>0.25316820299999998</v>
      </c>
      <c r="O44" s="23">
        <v>0.11779953899999999</v>
      </c>
    </row>
    <row r="45" spans="3:15">
      <c r="G45" s="22">
        <v>155</v>
      </c>
      <c r="H45" s="22">
        <v>81</v>
      </c>
      <c r="I45" s="30"/>
      <c r="K45" s="13"/>
      <c r="L45" s="13"/>
      <c r="M45" s="14"/>
      <c r="N45" s="23">
        <v>0.30601958499999998</v>
      </c>
      <c r="O45" s="23">
        <v>3.8162441999999998E-2</v>
      </c>
    </row>
    <row r="46" spans="3:15">
      <c r="F46" s="69" t="s">
        <v>121</v>
      </c>
      <c r="G46" s="86">
        <f>AVERAGE(G6:G45)</f>
        <v>138.19999999999999</v>
      </c>
      <c r="H46" s="87">
        <f>AVERAGE(H6:H45)</f>
        <v>54.875</v>
      </c>
      <c r="I46" s="34"/>
      <c r="K46" s="2"/>
      <c r="L46" s="2"/>
      <c r="M46" s="69" t="s">
        <v>121</v>
      </c>
      <c r="N46" s="76">
        <f>AVERAGE(N6:N45)</f>
        <v>0.38462675692500004</v>
      </c>
      <c r="O46" s="77">
        <f>AVERAGE(O6:O45)</f>
        <v>0.14869927997499999</v>
      </c>
    </row>
    <row r="47" spans="3:15">
      <c r="F47" s="70" t="s">
        <v>122</v>
      </c>
      <c r="G47" s="73">
        <f>STDEV(G6:G45)</f>
        <v>19.003643375375738</v>
      </c>
      <c r="H47" s="74">
        <f>STDEV(H6:H45)</f>
        <v>20.048898556612365</v>
      </c>
      <c r="I47" s="34"/>
      <c r="K47" s="2"/>
      <c r="L47" s="2"/>
      <c r="M47" s="70" t="s">
        <v>122</v>
      </c>
      <c r="N47" s="78">
        <f>STDEV(N6:N45)</f>
        <v>0.13994406181979879</v>
      </c>
      <c r="O47" s="79">
        <f>STDEV(O6:O45)</f>
        <v>0.1251759640359843</v>
      </c>
    </row>
  </sheetData>
  <mergeCells count="6">
    <mergeCell ref="D4:E4"/>
    <mergeCell ref="D2:H2"/>
    <mergeCell ref="G4:H4"/>
    <mergeCell ref="K2:O2"/>
    <mergeCell ref="K4:L4"/>
    <mergeCell ref="N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B20C-4EBC-4144-B773-25809A3A06C1}">
  <dimension ref="A1:P45"/>
  <sheetViews>
    <sheetView topLeftCell="A23" workbookViewId="0">
      <selection activeCell="G42" activeCellId="1" sqref="A1:P45"/>
    </sheetView>
  </sheetViews>
  <sheetFormatPr baseColWidth="10" defaultRowHeight="16"/>
  <cols>
    <col min="1" max="1" width="18.83203125" customWidth="1"/>
    <col min="3" max="3" width="15.6640625" customWidth="1"/>
    <col min="4" max="4" width="19.83203125" customWidth="1"/>
    <col min="5" max="5" width="11" customWidth="1"/>
    <col min="7" max="7" width="15.6640625" customWidth="1"/>
    <col min="8" max="8" width="19.83203125" customWidth="1"/>
    <col min="11" max="11" width="15.6640625" customWidth="1"/>
    <col min="12" max="12" width="19.83203125" customWidth="1"/>
    <col min="15" max="15" width="15.6640625" customWidth="1"/>
    <col min="16" max="16" width="19.83203125" customWidth="1"/>
  </cols>
  <sheetData>
    <row r="1" spans="1:16" ht="21">
      <c r="C1" s="119" t="s">
        <v>44</v>
      </c>
      <c r="D1" s="119"/>
      <c r="E1" s="119"/>
      <c r="F1" s="119"/>
      <c r="G1" s="119"/>
      <c r="H1" s="119"/>
      <c r="K1" s="119" t="s">
        <v>45</v>
      </c>
      <c r="L1" s="119"/>
      <c r="M1" s="119"/>
      <c r="N1" s="119"/>
      <c r="O1" s="119"/>
      <c r="P1" s="119"/>
    </row>
    <row r="3" spans="1:16" ht="19">
      <c r="C3" s="115" t="s">
        <v>37</v>
      </c>
      <c r="D3" s="115"/>
      <c r="E3" s="57"/>
      <c r="G3" s="115" t="s">
        <v>46</v>
      </c>
      <c r="H3" s="115"/>
      <c r="K3" s="115" t="s">
        <v>37</v>
      </c>
      <c r="L3" s="115"/>
      <c r="O3" s="115" t="s">
        <v>46</v>
      </c>
      <c r="P3" s="115"/>
    </row>
    <row r="4" spans="1:16">
      <c r="A4" s="6" t="s">
        <v>43</v>
      </c>
      <c r="C4" s="15" t="s">
        <v>0</v>
      </c>
      <c r="D4" s="17" t="s">
        <v>1</v>
      </c>
      <c r="E4" s="35"/>
      <c r="G4" s="15" t="s">
        <v>0</v>
      </c>
      <c r="H4" s="17" t="s">
        <v>1</v>
      </c>
      <c r="K4" s="15" t="s">
        <v>0</v>
      </c>
      <c r="L4" s="17" t="s">
        <v>1</v>
      </c>
      <c r="O4" s="15" t="s">
        <v>0</v>
      </c>
      <c r="P4" s="17" t="s">
        <v>1</v>
      </c>
    </row>
    <row r="5" spans="1:16">
      <c r="A5" t="s">
        <v>39</v>
      </c>
      <c r="C5" s="22">
        <v>263</v>
      </c>
      <c r="D5" s="22">
        <v>195</v>
      </c>
      <c r="E5" s="30"/>
      <c r="G5" s="22">
        <v>231</v>
      </c>
      <c r="H5" s="22">
        <v>105</v>
      </c>
      <c r="K5" s="23">
        <v>0.41199999999999998</v>
      </c>
      <c r="L5" s="23">
        <v>0.26700000000000002</v>
      </c>
      <c r="M5" s="14"/>
      <c r="N5" s="14"/>
      <c r="O5" s="23">
        <v>0.36599999999999999</v>
      </c>
      <c r="P5" s="23">
        <v>2.9000000000000001E-2</v>
      </c>
    </row>
    <row r="6" spans="1:16">
      <c r="A6" t="s">
        <v>40</v>
      </c>
      <c r="C6" s="22">
        <v>196</v>
      </c>
      <c r="D6" s="22">
        <v>240</v>
      </c>
      <c r="E6" s="30"/>
      <c r="G6" s="22">
        <v>245</v>
      </c>
      <c r="H6" s="22">
        <v>24</v>
      </c>
      <c r="K6" s="23">
        <v>0.41199999999999998</v>
      </c>
      <c r="L6" s="23">
        <v>0.29699999999999999</v>
      </c>
      <c r="M6" s="14"/>
      <c r="N6" s="14"/>
      <c r="O6" s="23">
        <v>0.46300000000000002</v>
      </c>
      <c r="P6" s="23">
        <v>8.0000000000000002E-3</v>
      </c>
    </row>
    <row r="7" spans="1:16">
      <c r="C7" s="22">
        <v>270</v>
      </c>
      <c r="D7" s="22">
        <v>177</v>
      </c>
      <c r="E7" s="30"/>
      <c r="G7" s="22">
        <v>315</v>
      </c>
      <c r="H7" s="22">
        <v>45</v>
      </c>
      <c r="K7" s="23">
        <v>0.92300000000000004</v>
      </c>
      <c r="L7" s="23">
        <v>0.186</v>
      </c>
      <c r="M7" s="14"/>
      <c r="N7" s="14"/>
      <c r="O7" s="23">
        <v>0.53</v>
      </c>
      <c r="P7" s="23">
        <v>0</v>
      </c>
    </row>
    <row r="8" spans="1:16">
      <c r="C8" s="22">
        <v>155</v>
      </c>
      <c r="D8" s="22">
        <v>185</v>
      </c>
      <c r="E8" s="30"/>
      <c r="G8" s="22">
        <v>150</v>
      </c>
      <c r="H8" s="22">
        <v>119</v>
      </c>
      <c r="K8" s="23">
        <v>0.39400000000000002</v>
      </c>
      <c r="L8" s="23">
        <v>0.182</v>
      </c>
      <c r="M8" s="14"/>
      <c r="N8" s="14"/>
      <c r="O8" s="23">
        <v>0.127</v>
      </c>
      <c r="P8" s="23">
        <v>9.5000000000000001E-2</v>
      </c>
    </row>
    <row r="9" spans="1:16">
      <c r="C9" s="22">
        <v>197</v>
      </c>
      <c r="D9" s="22">
        <v>232</v>
      </c>
      <c r="E9" s="30"/>
      <c r="G9" s="22">
        <v>128</v>
      </c>
      <c r="H9" s="22">
        <v>17</v>
      </c>
      <c r="K9" s="23">
        <v>0.13600000000000001</v>
      </c>
      <c r="L9" s="23">
        <v>0.40699999999999997</v>
      </c>
      <c r="M9" s="14"/>
      <c r="N9" s="14"/>
      <c r="O9" s="23">
        <v>0.193</v>
      </c>
      <c r="P9" s="23">
        <v>0</v>
      </c>
    </row>
    <row r="10" spans="1:16">
      <c r="C10" s="22">
        <v>247</v>
      </c>
      <c r="D10" s="22">
        <v>172</v>
      </c>
      <c r="E10" s="30"/>
      <c r="G10" s="22">
        <v>284</v>
      </c>
      <c r="H10" s="22">
        <v>170</v>
      </c>
      <c r="K10" s="23">
        <v>0.27700000000000002</v>
      </c>
      <c r="L10" s="23">
        <v>0.109</v>
      </c>
      <c r="M10" s="14"/>
      <c r="N10" s="14"/>
      <c r="O10" s="23">
        <v>0.38500000000000001</v>
      </c>
      <c r="P10" s="23">
        <v>8.7999999999999995E-2</v>
      </c>
    </row>
    <row r="11" spans="1:16">
      <c r="C11" s="22">
        <v>260</v>
      </c>
      <c r="D11" s="22">
        <v>163</v>
      </c>
      <c r="E11" s="30"/>
      <c r="G11" s="22">
        <v>200</v>
      </c>
      <c r="H11" s="22">
        <v>171</v>
      </c>
      <c r="K11" s="23">
        <v>0.59299999999999997</v>
      </c>
      <c r="L11" s="23">
        <v>7.5999999999999998E-2</v>
      </c>
      <c r="M11" s="14"/>
      <c r="N11" s="14"/>
      <c r="O11" s="23">
        <v>0.32800000000000001</v>
      </c>
      <c r="P11" s="23">
        <v>0.19700000000000001</v>
      </c>
    </row>
    <row r="12" spans="1:16">
      <c r="C12" s="22">
        <v>278</v>
      </c>
      <c r="D12" s="22">
        <v>220</v>
      </c>
      <c r="E12" s="30"/>
      <c r="G12" s="22">
        <v>194</v>
      </c>
      <c r="H12" s="22">
        <v>157</v>
      </c>
      <c r="K12" s="23">
        <v>0.47</v>
      </c>
      <c r="L12" s="23">
        <v>0.215</v>
      </c>
      <c r="M12" s="14"/>
      <c r="N12" s="14"/>
      <c r="O12" s="23">
        <v>0.54</v>
      </c>
      <c r="P12" s="23">
        <v>6.2E-2</v>
      </c>
    </row>
    <row r="13" spans="1:16">
      <c r="C13" s="22">
        <v>310</v>
      </c>
      <c r="D13" s="22">
        <v>235</v>
      </c>
      <c r="E13" s="30"/>
      <c r="G13" s="22">
        <v>187</v>
      </c>
      <c r="H13" s="22">
        <v>85</v>
      </c>
      <c r="K13" s="23">
        <v>0.63800000000000001</v>
      </c>
      <c r="L13" s="23">
        <v>0.25700000000000001</v>
      </c>
      <c r="M13" s="14"/>
      <c r="N13" s="14"/>
      <c r="O13" s="23">
        <v>0.44400000000000001</v>
      </c>
      <c r="P13" s="23">
        <v>4.2999999999999997E-2</v>
      </c>
    </row>
    <row r="14" spans="1:16">
      <c r="C14" s="22">
        <v>240</v>
      </c>
      <c r="D14" s="22">
        <v>265</v>
      </c>
      <c r="E14" s="30"/>
      <c r="G14" s="22">
        <v>199</v>
      </c>
      <c r="H14" s="22">
        <v>127</v>
      </c>
      <c r="K14" s="23">
        <v>0.59099999999999997</v>
      </c>
      <c r="L14" s="23">
        <v>0.25600000000000001</v>
      </c>
      <c r="M14" s="14"/>
      <c r="N14" s="14"/>
      <c r="O14" s="23">
        <v>0.246</v>
      </c>
      <c r="P14" s="23">
        <v>0.1</v>
      </c>
    </row>
    <row r="15" spans="1:16">
      <c r="C15" s="22">
        <v>281</v>
      </c>
      <c r="D15" s="22">
        <v>273</v>
      </c>
      <c r="E15" s="30"/>
      <c r="G15" s="22">
        <v>220</v>
      </c>
      <c r="H15" s="22">
        <v>112</v>
      </c>
      <c r="K15" s="23">
        <v>0.65800000000000003</v>
      </c>
      <c r="L15" s="23">
        <v>0.42499999999999999</v>
      </c>
      <c r="M15" s="14"/>
      <c r="N15" s="14"/>
      <c r="O15" s="23">
        <v>0.51900000000000002</v>
      </c>
      <c r="P15" s="23">
        <v>8.4000000000000005E-2</v>
      </c>
    </row>
    <row r="16" spans="1:16">
      <c r="C16" s="22">
        <v>267</v>
      </c>
      <c r="D16" s="22">
        <v>161</v>
      </c>
      <c r="E16" s="30"/>
      <c r="G16" s="22">
        <v>201</v>
      </c>
      <c r="H16" s="22">
        <v>146</v>
      </c>
      <c r="K16" s="23">
        <v>0.60099999999999998</v>
      </c>
      <c r="L16" s="23">
        <v>9.1999999999999998E-2</v>
      </c>
      <c r="M16" s="14"/>
      <c r="N16" s="14"/>
      <c r="O16" s="23">
        <v>0.193</v>
      </c>
      <c r="P16" s="23">
        <v>0.219</v>
      </c>
    </row>
    <row r="17" spans="3:16">
      <c r="C17" s="22">
        <v>274</v>
      </c>
      <c r="D17" s="22">
        <v>177</v>
      </c>
      <c r="E17" s="30"/>
      <c r="G17" s="22">
        <v>211</v>
      </c>
      <c r="H17" s="22">
        <v>137</v>
      </c>
      <c r="K17" s="23">
        <v>0.42099999999999999</v>
      </c>
      <c r="L17" s="23">
        <v>0.21099999999999999</v>
      </c>
      <c r="M17" s="14"/>
      <c r="N17" s="14"/>
      <c r="O17" s="23">
        <v>0.57099999999999995</v>
      </c>
      <c r="P17" s="23">
        <v>9.9000000000000005E-2</v>
      </c>
    </row>
    <row r="18" spans="3:16">
      <c r="C18" s="22">
        <v>264</v>
      </c>
      <c r="D18" s="22">
        <v>180</v>
      </c>
      <c r="E18" s="30"/>
      <c r="G18" s="22">
        <v>105</v>
      </c>
      <c r="H18" s="22">
        <v>133</v>
      </c>
      <c r="K18" s="23">
        <v>0.373</v>
      </c>
      <c r="L18" s="23">
        <v>0.19700000000000001</v>
      </c>
      <c r="M18" s="14"/>
      <c r="N18" s="14"/>
      <c r="O18" s="23">
        <v>0.255</v>
      </c>
      <c r="P18" s="23">
        <v>0.17</v>
      </c>
    </row>
    <row r="19" spans="3:16">
      <c r="C19" s="22">
        <v>296</v>
      </c>
      <c r="D19" s="22">
        <v>231</v>
      </c>
      <c r="E19" s="30"/>
      <c r="G19" s="22">
        <v>243</v>
      </c>
      <c r="H19" s="22">
        <v>185</v>
      </c>
      <c r="K19" s="23">
        <v>0.38600000000000001</v>
      </c>
      <c r="L19" s="23">
        <v>6.0999999999999999E-2</v>
      </c>
      <c r="M19" s="14"/>
      <c r="N19" s="14"/>
      <c r="O19" s="23">
        <v>0.52400000000000002</v>
      </c>
      <c r="P19" s="23">
        <v>0.19400000000000001</v>
      </c>
    </row>
    <row r="20" spans="3:16">
      <c r="C20" s="22">
        <v>213</v>
      </c>
      <c r="D20" s="22">
        <v>188</v>
      </c>
      <c r="E20" s="30"/>
      <c r="G20" s="22">
        <v>251</v>
      </c>
      <c r="H20" s="22">
        <v>31</v>
      </c>
      <c r="K20" s="23">
        <v>0.39500000000000002</v>
      </c>
      <c r="L20" s="23">
        <v>5.7000000000000002E-2</v>
      </c>
      <c r="M20" s="14"/>
      <c r="N20" s="14"/>
      <c r="O20" s="23">
        <v>0.755</v>
      </c>
      <c r="P20" s="23">
        <v>1.7999999999999999E-2</v>
      </c>
    </row>
    <row r="21" spans="3:16">
      <c r="C21" s="22">
        <v>275</v>
      </c>
      <c r="D21" s="22">
        <v>162</v>
      </c>
      <c r="E21" s="30"/>
      <c r="G21" s="22">
        <v>245</v>
      </c>
      <c r="H21" s="22">
        <v>120</v>
      </c>
      <c r="K21" s="23">
        <v>0.626</v>
      </c>
      <c r="L21" s="23">
        <v>8.4000000000000005E-2</v>
      </c>
      <c r="M21" s="14"/>
      <c r="N21" s="14"/>
      <c r="O21" s="23">
        <v>0.375</v>
      </c>
      <c r="P21" s="23">
        <v>0.151</v>
      </c>
    </row>
    <row r="22" spans="3:16">
      <c r="C22" s="22">
        <v>257</v>
      </c>
      <c r="D22" s="22">
        <v>273</v>
      </c>
      <c r="E22" s="30"/>
      <c r="G22" s="22">
        <v>237</v>
      </c>
      <c r="H22" s="22">
        <v>153</v>
      </c>
      <c r="K22" s="23">
        <v>0.97099999999999997</v>
      </c>
      <c r="L22" s="23">
        <v>0.43099999999999999</v>
      </c>
      <c r="M22" s="14"/>
      <c r="N22" s="14"/>
      <c r="O22" s="23">
        <v>0.32100000000000001</v>
      </c>
      <c r="P22" s="23">
        <v>0.13200000000000001</v>
      </c>
    </row>
    <row r="23" spans="3:16">
      <c r="C23" s="22">
        <v>279</v>
      </c>
      <c r="D23" s="22">
        <v>185</v>
      </c>
      <c r="E23" s="30"/>
      <c r="G23" s="22">
        <v>256</v>
      </c>
      <c r="H23" s="22">
        <v>42</v>
      </c>
      <c r="K23" s="23">
        <v>1</v>
      </c>
      <c r="L23" s="23">
        <v>0.26700000000000002</v>
      </c>
      <c r="M23" s="14"/>
      <c r="N23" s="14"/>
      <c r="O23" s="23">
        <v>0.434</v>
      </c>
      <c r="P23" s="23">
        <v>2.5000000000000001E-2</v>
      </c>
    </row>
    <row r="24" spans="3:16">
      <c r="C24" s="22">
        <v>263</v>
      </c>
      <c r="D24" s="22">
        <v>174</v>
      </c>
      <c r="E24" s="30"/>
      <c r="G24" s="22">
        <v>213</v>
      </c>
      <c r="H24" s="22">
        <v>133</v>
      </c>
      <c r="K24" s="23">
        <v>0.51</v>
      </c>
      <c r="L24" s="23">
        <v>1.9E-2</v>
      </c>
      <c r="M24" s="14"/>
      <c r="N24" s="14"/>
      <c r="O24" s="23">
        <v>0.33900000000000002</v>
      </c>
      <c r="P24" s="23">
        <v>0.12</v>
      </c>
    </row>
    <row r="25" spans="3:16">
      <c r="C25" s="22">
        <v>369</v>
      </c>
      <c r="D25" s="22">
        <v>253</v>
      </c>
      <c r="E25" s="30"/>
      <c r="G25" s="22">
        <v>227</v>
      </c>
      <c r="H25" s="22">
        <v>158</v>
      </c>
      <c r="K25" s="23">
        <v>0.59799999999999998</v>
      </c>
      <c r="L25" s="23">
        <v>0.41499999999999998</v>
      </c>
      <c r="M25" s="14"/>
      <c r="N25" s="14"/>
      <c r="O25" s="23">
        <v>0.39100000000000001</v>
      </c>
      <c r="P25" s="23">
        <v>0.30599999999999999</v>
      </c>
    </row>
    <row r="26" spans="3:16">
      <c r="C26" s="22">
        <v>301</v>
      </c>
      <c r="D26" s="22">
        <v>241</v>
      </c>
      <c r="E26" s="30"/>
      <c r="G26" s="22">
        <v>245</v>
      </c>
      <c r="H26" s="22">
        <v>132</v>
      </c>
      <c r="K26" s="23">
        <v>0.23400000000000001</v>
      </c>
      <c r="L26" s="23">
        <v>0.27900000000000003</v>
      </c>
      <c r="M26" s="14"/>
      <c r="N26" s="14"/>
      <c r="O26" s="23">
        <v>0.54600000000000004</v>
      </c>
      <c r="P26" s="23">
        <v>0.27100000000000002</v>
      </c>
    </row>
    <row r="27" spans="3:16">
      <c r="C27" s="22">
        <v>423</v>
      </c>
      <c r="D27" s="22">
        <v>135</v>
      </c>
      <c r="E27" s="30"/>
      <c r="G27" s="22">
        <v>292</v>
      </c>
      <c r="H27" s="22">
        <v>135</v>
      </c>
      <c r="K27" s="23">
        <v>0.67300000000000004</v>
      </c>
      <c r="L27" s="23">
        <v>0.377</v>
      </c>
      <c r="M27" s="14"/>
      <c r="N27" s="14"/>
      <c r="O27" s="23">
        <v>0.64900000000000002</v>
      </c>
      <c r="P27" s="23">
        <v>0.28299999999999997</v>
      </c>
    </row>
    <row r="28" spans="3:16">
      <c r="C28" s="22">
        <v>329</v>
      </c>
      <c r="D28" s="22">
        <v>172</v>
      </c>
      <c r="E28" s="30"/>
      <c r="G28" s="22">
        <v>174</v>
      </c>
      <c r="H28" s="22">
        <v>181</v>
      </c>
      <c r="K28" s="23">
        <v>0.73399999999999999</v>
      </c>
      <c r="L28" s="23">
        <v>0.39800000000000002</v>
      </c>
      <c r="M28" s="14"/>
      <c r="N28" s="14"/>
      <c r="O28" s="23">
        <v>0.16300000000000001</v>
      </c>
      <c r="P28" s="23">
        <v>0.27400000000000002</v>
      </c>
    </row>
    <row r="29" spans="3:16">
      <c r="C29" s="22">
        <v>229</v>
      </c>
      <c r="D29" s="22">
        <v>215</v>
      </c>
      <c r="E29" s="30"/>
      <c r="G29" s="22">
        <v>197</v>
      </c>
      <c r="H29" s="22">
        <v>214</v>
      </c>
      <c r="K29" s="23">
        <v>0.78500000000000003</v>
      </c>
      <c r="L29" s="23">
        <v>0.432</v>
      </c>
      <c r="M29" s="14"/>
      <c r="N29" s="14"/>
      <c r="O29" s="23">
        <v>0.29699999999999999</v>
      </c>
      <c r="P29" s="23">
        <v>0.17599999999999999</v>
      </c>
    </row>
    <row r="30" spans="3:16">
      <c r="C30" s="22">
        <v>276</v>
      </c>
      <c r="D30" s="22">
        <v>319</v>
      </c>
      <c r="E30" s="30"/>
      <c r="G30" s="22">
        <v>164</v>
      </c>
      <c r="H30" s="22">
        <v>134</v>
      </c>
      <c r="K30" s="23">
        <v>0.379</v>
      </c>
      <c r="L30" s="23">
        <v>0.79600000000000004</v>
      </c>
      <c r="M30" s="14"/>
      <c r="N30" s="14"/>
      <c r="O30" s="23">
        <v>0.223</v>
      </c>
      <c r="P30" s="23">
        <v>0.08</v>
      </c>
    </row>
    <row r="31" spans="3:16">
      <c r="C31" s="22">
        <v>304</v>
      </c>
      <c r="D31" s="22">
        <v>305</v>
      </c>
      <c r="E31" s="30"/>
      <c r="G31" s="22">
        <v>253</v>
      </c>
      <c r="H31" s="22">
        <v>151</v>
      </c>
      <c r="K31" s="23">
        <v>0.65300000000000002</v>
      </c>
      <c r="L31" s="23">
        <v>1</v>
      </c>
      <c r="M31" s="14"/>
      <c r="N31" s="14"/>
      <c r="O31" s="23">
        <v>0.55700000000000005</v>
      </c>
      <c r="P31" s="23">
        <v>0.39800000000000002</v>
      </c>
    </row>
    <row r="32" spans="3:16">
      <c r="C32" s="22">
        <v>287</v>
      </c>
      <c r="D32" s="22">
        <v>297</v>
      </c>
      <c r="E32" s="30"/>
      <c r="G32" s="22">
        <v>153</v>
      </c>
      <c r="H32" s="22">
        <v>163</v>
      </c>
      <c r="K32" s="23">
        <v>0.79200000000000004</v>
      </c>
      <c r="L32" s="23">
        <v>0.35799999999999998</v>
      </c>
      <c r="M32" s="14"/>
      <c r="N32" s="14"/>
      <c r="O32" s="23">
        <v>0.41499999999999998</v>
      </c>
      <c r="P32" s="23">
        <v>0.21199999999999999</v>
      </c>
    </row>
    <row r="33" spans="2:16">
      <c r="C33" s="22">
        <v>323</v>
      </c>
      <c r="D33" s="22">
        <v>233</v>
      </c>
      <c r="E33" s="30"/>
      <c r="G33" s="22">
        <v>172</v>
      </c>
      <c r="H33" s="22">
        <v>99</v>
      </c>
      <c r="K33" s="23">
        <v>0.84899999999999998</v>
      </c>
      <c r="L33" s="23">
        <v>0.26700000000000002</v>
      </c>
      <c r="M33" s="14"/>
      <c r="N33" s="14"/>
      <c r="O33" s="23">
        <v>0.36199999999999999</v>
      </c>
      <c r="P33" s="23">
        <v>0.19900000000000001</v>
      </c>
    </row>
    <row r="34" spans="2:16">
      <c r="C34" s="22">
        <v>316</v>
      </c>
      <c r="D34" s="22">
        <v>213</v>
      </c>
      <c r="E34" s="30"/>
      <c r="G34" s="22">
        <v>149</v>
      </c>
      <c r="H34" s="22">
        <v>173</v>
      </c>
      <c r="K34" s="23">
        <v>0.39600000000000002</v>
      </c>
      <c r="L34" s="23">
        <v>0.23200000000000001</v>
      </c>
      <c r="M34" s="14"/>
      <c r="N34" s="14"/>
      <c r="O34" s="23">
        <v>0.42299999999999999</v>
      </c>
      <c r="P34" s="23">
        <v>0.127</v>
      </c>
    </row>
    <row r="35" spans="2:16">
      <c r="C35" s="22">
        <v>269</v>
      </c>
      <c r="D35" s="22">
        <v>127</v>
      </c>
      <c r="E35" s="30"/>
      <c r="G35" s="22">
        <v>221</v>
      </c>
      <c r="H35" s="22">
        <v>133</v>
      </c>
      <c r="K35" s="23">
        <v>0.72499999999999998</v>
      </c>
      <c r="L35" s="23">
        <v>0.20499999999999999</v>
      </c>
      <c r="M35" s="14"/>
      <c r="N35" s="14"/>
      <c r="O35" s="23">
        <v>0.59</v>
      </c>
      <c r="P35" s="23">
        <v>9.8000000000000004E-2</v>
      </c>
    </row>
    <row r="36" spans="2:16">
      <c r="C36" s="22">
        <v>301</v>
      </c>
      <c r="D36" s="22">
        <v>231</v>
      </c>
      <c r="E36" s="30"/>
      <c r="G36" s="22">
        <v>284</v>
      </c>
      <c r="H36" s="22">
        <v>127</v>
      </c>
      <c r="K36" s="23">
        <v>0.82899999999999996</v>
      </c>
      <c r="L36" s="23">
        <v>0.375</v>
      </c>
      <c r="M36" s="14"/>
      <c r="N36" s="14"/>
      <c r="O36" s="23">
        <v>0.89200000000000002</v>
      </c>
      <c r="P36" s="23">
        <v>0.255</v>
      </c>
    </row>
    <row r="37" spans="2:16">
      <c r="C37" s="22">
        <v>408</v>
      </c>
      <c r="D37" s="22">
        <v>253</v>
      </c>
      <c r="E37" s="30"/>
      <c r="G37" s="22">
        <v>270</v>
      </c>
      <c r="H37" s="22">
        <v>142</v>
      </c>
      <c r="K37" s="23">
        <v>1</v>
      </c>
      <c r="L37" s="23">
        <v>0.627</v>
      </c>
      <c r="M37" s="14"/>
      <c r="N37" s="14"/>
      <c r="O37" s="23">
        <v>0.98799999999999999</v>
      </c>
      <c r="P37" s="23">
        <v>6.7000000000000004E-2</v>
      </c>
    </row>
    <row r="38" spans="2:16">
      <c r="C38" s="22">
        <v>395</v>
      </c>
      <c r="D38" s="22">
        <v>279</v>
      </c>
      <c r="E38" s="30"/>
      <c r="G38" s="22">
        <v>132</v>
      </c>
      <c r="H38" s="22">
        <v>180</v>
      </c>
      <c r="K38" s="23">
        <v>0.74099999999999999</v>
      </c>
      <c r="L38" s="23">
        <v>0.33700000000000002</v>
      </c>
      <c r="M38" s="14"/>
      <c r="N38" s="14"/>
      <c r="O38" s="23">
        <v>0.42499999999999999</v>
      </c>
      <c r="P38" s="23">
        <v>0.46200000000000002</v>
      </c>
    </row>
    <row r="39" spans="2:16">
      <c r="C39" s="22">
        <v>411</v>
      </c>
      <c r="D39" s="22">
        <v>212</v>
      </c>
      <c r="E39" s="30"/>
      <c r="G39" s="22">
        <v>263</v>
      </c>
      <c r="H39" s="22">
        <v>184</v>
      </c>
      <c r="K39" s="23">
        <v>0.70399999999999996</v>
      </c>
      <c r="L39" s="23">
        <v>0.29099999999999998</v>
      </c>
      <c r="M39" s="14"/>
      <c r="N39" s="14"/>
      <c r="O39" s="23">
        <v>0.39600000000000002</v>
      </c>
      <c r="P39" s="23">
        <v>0.30099999999999999</v>
      </c>
    </row>
    <row r="40" spans="2:16">
      <c r="C40" s="22">
        <v>243</v>
      </c>
      <c r="D40" s="22">
        <v>237</v>
      </c>
      <c r="E40" s="30"/>
      <c r="G40" s="22">
        <v>317</v>
      </c>
      <c r="H40" s="22"/>
      <c r="K40" s="23">
        <v>0.55500000000000005</v>
      </c>
      <c r="L40" s="23">
        <v>0.43</v>
      </c>
      <c r="M40" s="14"/>
      <c r="N40" s="14"/>
      <c r="O40" s="23">
        <v>0.76300000000000001</v>
      </c>
      <c r="P40" s="23">
        <v>0.24099999999999999</v>
      </c>
    </row>
    <row r="41" spans="2:16">
      <c r="C41" s="22">
        <v>270</v>
      </c>
      <c r="D41" s="22">
        <v>259</v>
      </c>
      <c r="E41" s="30"/>
      <c r="G41" s="22">
        <v>291</v>
      </c>
      <c r="H41" s="22"/>
      <c r="K41" s="23">
        <v>0.50700000000000001</v>
      </c>
      <c r="L41" s="23">
        <v>0.37</v>
      </c>
      <c r="M41" s="14"/>
      <c r="N41" s="14"/>
      <c r="O41" s="23">
        <v>0.63700000000000001</v>
      </c>
      <c r="P41" s="23"/>
    </row>
    <row r="42" spans="2:16">
      <c r="C42" s="22">
        <v>231</v>
      </c>
      <c r="D42" s="22">
        <v>281</v>
      </c>
      <c r="E42" s="30"/>
      <c r="F42" s="69" t="s">
        <v>121</v>
      </c>
      <c r="G42" s="86">
        <f>AVERAGE(G5:G41)</f>
        <v>219.43243243243242</v>
      </c>
      <c r="H42" s="87">
        <f>AVERAGE(H5:H39)</f>
        <v>129.08571428571429</v>
      </c>
      <c r="K42" s="23">
        <v>6.2E-2</v>
      </c>
      <c r="L42" s="23">
        <v>0.30199999999999999</v>
      </c>
      <c r="M42" s="13"/>
      <c r="N42" s="69" t="s">
        <v>121</v>
      </c>
      <c r="O42" s="76">
        <f>AVERAGE(O5:O41)</f>
        <v>0.44932432432432434</v>
      </c>
      <c r="P42" s="77">
        <f>AVERAGE(P5:P40)</f>
        <v>0.15511111111111109</v>
      </c>
    </row>
    <row r="43" spans="2:16">
      <c r="C43" s="22"/>
      <c r="D43" s="22">
        <v>264</v>
      </c>
      <c r="E43" s="30"/>
      <c r="F43" s="70" t="s">
        <v>122</v>
      </c>
      <c r="G43" s="73">
        <f>STDEV(G5:G41)</f>
        <v>53.344551185113033</v>
      </c>
      <c r="H43" s="74">
        <f>STDEV(H5:H39)</f>
        <v>48.580056080036535</v>
      </c>
      <c r="K43" s="23"/>
      <c r="L43" s="23">
        <v>0.58199999999999996</v>
      </c>
      <c r="M43" s="13"/>
      <c r="N43" s="70" t="s">
        <v>122</v>
      </c>
      <c r="O43" s="78">
        <f>STDEV(O5:O41)</f>
        <v>0.19588163291670324</v>
      </c>
      <c r="P43" s="79">
        <f>STDEV(P5:P40)</f>
        <v>0.11375456732501596</v>
      </c>
    </row>
    <row r="44" spans="2:16">
      <c r="B44" s="69" t="s">
        <v>121</v>
      </c>
      <c r="C44" s="86">
        <f>AVERAGE(C5:C42)</f>
        <v>283.42105263157896</v>
      </c>
      <c r="D44" s="87">
        <f>AVERAGE(D5:D43)</f>
        <v>220.87179487179486</v>
      </c>
      <c r="E44" s="34"/>
      <c r="J44" s="69" t="s">
        <v>121</v>
      </c>
      <c r="K44" s="76">
        <f>AVERAGE(K5:K42)</f>
        <v>0.57902631578947383</v>
      </c>
      <c r="L44" s="77">
        <f>AVERAGE(L5:L43)</f>
        <v>0.31202564102564101</v>
      </c>
    </row>
    <row r="45" spans="2:16">
      <c r="B45" s="70" t="s">
        <v>122</v>
      </c>
      <c r="C45" s="73">
        <f>STDEV(C5:C42)</f>
        <v>58.899654281987921</v>
      </c>
      <c r="D45" s="74">
        <f>STDEV(D5:D43)</f>
        <v>47.997357102229294</v>
      </c>
      <c r="E45" s="34"/>
      <c r="J45" s="70" t="s">
        <v>122</v>
      </c>
      <c r="K45" s="78">
        <f>STDEV(K5:K42)</f>
        <v>0.23030479062768</v>
      </c>
      <c r="L45" s="79">
        <f>STDEV(L5:L43)</f>
        <v>0.1976854874714255</v>
      </c>
    </row>
  </sheetData>
  <mergeCells count="6">
    <mergeCell ref="C1:H1"/>
    <mergeCell ref="K1:P1"/>
    <mergeCell ref="C3:D3"/>
    <mergeCell ref="G3:H3"/>
    <mergeCell ref="K3:L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F8E6E-668F-A04F-86ED-0CF21D4A8AFA}">
  <dimension ref="B3:H13"/>
  <sheetViews>
    <sheetView workbookViewId="0">
      <selection activeCell="D6" sqref="D6:D7"/>
    </sheetView>
  </sheetViews>
  <sheetFormatPr baseColWidth="10" defaultRowHeight="16"/>
  <cols>
    <col min="2" max="2" width="19.6640625" customWidth="1"/>
    <col min="3" max="3" width="11.5" customWidth="1"/>
    <col min="5" max="5" width="15.6640625" customWidth="1"/>
    <col min="6" max="6" width="17.33203125" customWidth="1"/>
  </cols>
  <sheetData>
    <row r="3" spans="2:8" ht="19">
      <c r="E3" s="11"/>
      <c r="F3" s="11"/>
    </row>
    <row r="4" spans="2:8" ht="21">
      <c r="B4" s="6" t="s">
        <v>49</v>
      </c>
      <c r="C4" s="6"/>
      <c r="E4" s="119" t="s">
        <v>47</v>
      </c>
      <c r="F4" s="119"/>
    </row>
    <row r="5" spans="2:8">
      <c r="B5" t="s">
        <v>39</v>
      </c>
      <c r="E5" s="15" t="s">
        <v>0</v>
      </c>
      <c r="F5" s="17" t="s">
        <v>1</v>
      </c>
    </row>
    <row r="6" spans="2:8">
      <c r="B6" t="s">
        <v>40</v>
      </c>
      <c r="D6" s="27" t="s">
        <v>102</v>
      </c>
      <c r="E6" s="19">
        <v>100</v>
      </c>
      <c r="F6" s="19">
        <v>39.15</v>
      </c>
    </row>
    <row r="7" spans="2:8">
      <c r="D7" s="27" t="s">
        <v>103</v>
      </c>
      <c r="E7" s="19">
        <v>100</v>
      </c>
      <c r="F7" s="19">
        <v>30.4</v>
      </c>
    </row>
    <row r="8" spans="2:8">
      <c r="D8" s="81" t="s">
        <v>121</v>
      </c>
      <c r="E8" s="71">
        <f>AVERAGE(E6:E7)</f>
        <v>100</v>
      </c>
      <c r="F8" s="72">
        <f>AVERAGE(F6:F7)</f>
        <v>34.774999999999999</v>
      </c>
    </row>
    <row r="9" spans="2:8">
      <c r="D9" s="82" t="s">
        <v>122</v>
      </c>
      <c r="E9" s="73">
        <f>STDEV(E6:E7)</f>
        <v>0</v>
      </c>
      <c r="F9" s="74">
        <f>STDEV(F6:F7)</f>
        <v>6.1871843353822911</v>
      </c>
    </row>
    <row r="13" spans="2:8">
      <c r="E13" s="2"/>
      <c r="F13" s="2"/>
      <c r="G13" s="2"/>
      <c r="H13" s="2"/>
    </row>
  </sheetData>
  <mergeCells count="1"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4B4E-378D-CA43-973C-467108EC6D90}">
  <dimension ref="A3:H97"/>
  <sheetViews>
    <sheetView topLeftCell="A2" workbookViewId="0">
      <selection activeCell="G15" sqref="G15:H15"/>
    </sheetView>
  </sheetViews>
  <sheetFormatPr baseColWidth="10" defaultRowHeight="16"/>
  <cols>
    <col min="1" max="1" width="19.6640625" customWidth="1"/>
    <col min="2" max="2" width="24" customWidth="1"/>
    <col min="4" max="4" width="15.6640625" customWidth="1"/>
    <col min="5" max="5" width="17.33203125" customWidth="1"/>
    <col min="7" max="7" width="15.6640625" customWidth="1"/>
    <col min="8" max="8" width="17.33203125" customWidth="1"/>
  </cols>
  <sheetData>
    <row r="3" spans="1:8" ht="21">
      <c r="D3" s="119" t="s">
        <v>50</v>
      </c>
      <c r="E3" s="119"/>
    </row>
    <row r="4" spans="1:8" ht="21">
      <c r="A4" s="6" t="s">
        <v>2</v>
      </c>
      <c r="B4" s="6" t="s">
        <v>52</v>
      </c>
      <c r="D4" s="119" t="s">
        <v>51</v>
      </c>
      <c r="E4" s="119"/>
    </row>
    <row r="5" spans="1:8">
      <c r="A5" t="s">
        <v>3</v>
      </c>
      <c r="B5" t="s">
        <v>53</v>
      </c>
      <c r="D5" s="15" t="s">
        <v>0</v>
      </c>
      <c r="E5" s="17" t="s">
        <v>1</v>
      </c>
    </row>
    <row r="6" spans="1:8">
      <c r="A6" t="s">
        <v>4</v>
      </c>
      <c r="B6" t="s">
        <v>54</v>
      </c>
      <c r="C6" s="27" t="s">
        <v>102</v>
      </c>
      <c r="D6" s="22">
        <v>7.24</v>
      </c>
      <c r="E6" s="22">
        <v>79.739999999999995</v>
      </c>
    </row>
    <row r="7" spans="1:8">
      <c r="C7" s="27" t="s">
        <v>103</v>
      </c>
      <c r="D7" s="22">
        <v>10.78</v>
      </c>
      <c r="E7" s="22">
        <v>82.18</v>
      </c>
    </row>
    <row r="8" spans="1:8">
      <c r="C8" s="80" t="s">
        <v>104</v>
      </c>
      <c r="D8" s="85">
        <v>9.09</v>
      </c>
      <c r="E8" s="85">
        <v>77.05</v>
      </c>
    </row>
    <row r="9" spans="1:8">
      <c r="C9" s="83" t="s">
        <v>121</v>
      </c>
      <c r="D9" s="76">
        <f>AVERAGE(D6:D8)</f>
        <v>9.0366666666666671</v>
      </c>
      <c r="E9" s="77">
        <f>AVERAGE(E6:E8)</f>
        <v>79.65666666666668</v>
      </c>
    </row>
    <row r="10" spans="1:8">
      <c r="C10" s="84" t="s">
        <v>122</v>
      </c>
      <c r="D10" s="78">
        <f>STDEV(D6:D8)</f>
        <v>1.7706025339791367</v>
      </c>
      <c r="E10" s="79">
        <f>STDEV(E6:E8)</f>
        <v>2.5660150688048109</v>
      </c>
    </row>
    <row r="13" spans="1:8" ht="21">
      <c r="D13" s="119" t="s">
        <v>55</v>
      </c>
      <c r="E13" s="119"/>
      <c r="F13" s="119"/>
      <c r="G13" s="119"/>
      <c r="H13" s="119"/>
    </row>
    <row r="15" spans="1:8" ht="19">
      <c r="D15" s="115" t="s">
        <v>38</v>
      </c>
      <c r="E15" s="115"/>
      <c r="F15" s="2"/>
      <c r="G15" s="115" t="s">
        <v>56</v>
      </c>
      <c r="H15" s="115"/>
    </row>
    <row r="16" spans="1:8">
      <c r="B16" s="6" t="s">
        <v>2</v>
      </c>
      <c r="D16" s="15" t="s">
        <v>0</v>
      </c>
      <c r="E16" s="17" t="s">
        <v>1</v>
      </c>
      <c r="G16" s="15" t="s">
        <v>0</v>
      </c>
      <c r="H16" s="17" t="s">
        <v>1</v>
      </c>
    </row>
    <row r="17" spans="2:8">
      <c r="B17" t="s">
        <v>3</v>
      </c>
      <c r="D17" s="23">
        <v>3.3180926999999999E-2</v>
      </c>
      <c r="E17" s="23">
        <v>0.202482038</v>
      </c>
      <c r="F17" s="14"/>
      <c r="G17" s="23">
        <v>0.10863776</v>
      </c>
      <c r="H17" s="23">
        <v>0.57958347600000004</v>
      </c>
    </row>
    <row r="18" spans="2:8">
      <c r="B18" t="s">
        <v>4</v>
      </c>
      <c r="D18" s="23">
        <v>3.5793599000000002E-2</v>
      </c>
      <c r="E18" s="23">
        <v>0.482821685</v>
      </c>
      <c r="F18" s="14"/>
      <c r="G18" s="23">
        <v>7.5384090000000001E-2</v>
      </c>
      <c r="H18" s="23">
        <v>0.39228405599999999</v>
      </c>
    </row>
    <row r="19" spans="2:8">
      <c r="D19" s="23">
        <v>0.401567603</v>
      </c>
      <c r="E19" s="23">
        <v>0.229392554</v>
      </c>
      <c r="F19" s="14"/>
      <c r="G19" s="23">
        <v>5.7562308E-2</v>
      </c>
      <c r="H19" s="23">
        <v>0.23857972</v>
      </c>
    </row>
    <row r="20" spans="2:8">
      <c r="D20" s="23">
        <v>0.21267145700000001</v>
      </c>
      <c r="E20" s="23">
        <v>0.19268452</v>
      </c>
      <c r="F20" s="14"/>
      <c r="G20" s="23">
        <v>2.6835096999999999E-2</v>
      </c>
      <c r="H20" s="23">
        <v>0.42116763400000001</v>
      </c>
    </row>
    <row r="21" spans="2:8">
      <c r="D21" s="23">
        <v>6.1920313999999997E-2</v>
      </c>
      <c r="E21" s="23">
        <v>0.295754409</v>
      </c>
      <c r="F21" s="14"/>
      <c r="G21" s="23">
        <v>4.5612837000000003E-2</v>
      </c>
      <c r="H21" s="23">
        <v>0.13895527499999999</v>
      </c>
    </row>
    <row r="22" spans="2:8">
      <c r="D22" s="23">
        <v>0.56472893499999999</v>
      </c>
      <c r="E22" s="23">
        <v>0.41436969299999998</v>
      </c>
      <c r="F22" s="14"/>
      <c r="G22" s="23">
        <v>0.108569478</v>
      </c>
      <c r="H22" s="23">
        <v>0.67360874000000004</v>
      </c>
    </row>
    <row r="23" spans="2:8">
      <c r="D23" s="23">
        <v>0.49601567600000002</v>
      </c>
      <c r="E23" s="23">
        <v>0.83723056799999995</v>
      </c>
      <c r="F23" s="14"/>
      <c r="G23" s="23">
        <v>5.1143735000000003E-2</v>
      </c>
      <c r="H23" s="23">
        <v>9.3888699000000006E-2</v>
      </c>
    </row>
    <row r="24" spans="2:8">
      <c r="D24" s="23">
        <v>0.17517962100000001</v>
      </c>
      <c r="E24" s="23">
        <v>0.25133899399999998</v>
      </c>
      <c r="F24" s="14"/>
      <c r="G24" s="23">
        <v>6.5961079000000006E-2</v>
      </c>
      <c r="H24" s="23">
        <v>0.27476954599999998</v>
      </c>
    </row>
    <row r="25" spans="2:8">
      <c r="D25" s="23">
        <v>0.33416067900000002</v>
      </c>
      <c r="E25" s="23">
        <v>0.52632266500000002</v>
      </c>
      <c r="F25" s="14"/>
      <c r="G25" s="23">
        <v>8.7196995999999999E-2</v>
      </c>
      <c r="H25" s="23">
        <v>0.26732673299999998</v>
      </c>
    </row>
    <row r="26" spans="2:8">
      <c r="D26" s="23">
        <v>5.5780535999999999E-2</v>
      </c>
      <c r="E26" s="23">
        <v>0.46048334400000002</v>
      </c>
      <c r="F26" s="14"/>
      <c r="G26" s="23">
        <v>7.7227722999999998E-2</v>
      </c>
      <c r="H26" s="23">
        <v>0.31785592400000001</v>
      </c>
    </row>
    <row r="27" spans="2:8">
      <c r="D27" s="23">
        <v>0.64559111700000005</v>
      </c>
      <c r="E27" s="23">
        <v>0.319790986</v>
      </c>
      <c r="F27" s="14"/>
      <c r="G27" s="23">
        <v>2.7791054999999999E-2</v>
      </c>
      <c r="H27" s="23">
        <v>0.57828610400000002</v>
      </c>
    </row>
    <row r="28" spans="2:8">
      <c r="D28" s="23">
        <v>3.4617897000000002E-2</v>
      </c>
      <c r="E28" s="23">
        <v>0.63331156099999997</v>
      </c>
      <c r="F28" s="14"/>
      <c r="G28" s="23">
        <v>3.2502560999999999E-2</v>
      </c>
      <c r="H28" s="23">
        <v>0.45414817299999999</v>
      </c>
    </row>
    <row r="29" spans="2:8">
      <c r="D29" s="23">
        <v>0.383670803</v>
      </c>
      <c r="E29" s="23">
        <v>0.27916394500000002</v>
      </c>
      <c r="F29" s="14"/>
      <c r="G29" s="23">
        <v>3.5165585999999999E-2</v>
      </c>
      <c r="H29" s="23">
        <v>0.197405258</v>
      </c>
    </row>
    <row r="30" spans="2:8">
      <c r="D30" s="23">
        <v>0.140169824</v>
      </c>
      <c r="E30" s="23">
        <v>0.25342913099999997</v>
      </c>
      <c r="F30" s="14"/>
      <c r="G30" s="23">
        <v>0.18170023900000001</v>
      </c>
      <c r="H30" s="23">
        <v>0.45612837099999998</v>
      </c>
    </row>
    <row r="31" spans="2:8">
      <c r="D31" s="23">
        <v>0.146440235</v>
      </c>
      <c r="E31" s="23">
        <v>0.42416721099999999</v>
      </c>
      <c r="F31" s="14"/>
      <c r="G31" s="23">
        <v>4.8275862000000003E-2</v>
      </c>
      <c r="H31" s="23">
        <v>0.47374530599999998</v>
      </c>
    </row>
    <row r="32" spans="2:8">
      <c r="D32" s="23">
        <v>9.7975179999999995E-2</v>
      </c>
      <c r="E32" s="23">
        <v>0.47550620500000002</v>
      </c>
      <c r="F32" s="14"/>
      <c r="G32" s="23">
        <v>9.5254353E-2</v>
      </c>
      <c r="H32" s="23">
        <v>0.46316148899999998</v>
      </c>
    </row>
    <row r="33" spans="4:8">
      <c r="D33" s="23">
        <v>7.1717830999999996E-2</v>
      </c>
      <c r="E33" s="23">
        <v>0.26897452599999999</v>
      </c>
      <c r="F33" s="14"/>
      <c r="G33" s="23">
        <v>0.150085353</v>
      </c>
      <c r="H33" s="23">
        <v>1</v>
      </c>
    </row>
    <row r="34" spans="4:8">
      <c r="D34" s="23">
        <v>0.49862834700000003</v>
      </c>
      <c r="E34" s="23">
        <v>0.16590463699999999</v>
      </c>
      <c r="F34" s="14"/>
      <c r="G34" s="23">
        <v>9.2523044999999998E-2</v>
      </c>
      <c r="H34" s="23">
        <v>0.107545237</v>
      </c>
    </row>
    <row r="35" spans="4:8">
      <c r="D35" s="23">
        <v>4.1672109999999998E-2</v>
      </c>
      <c r="E35" s="23">
        <v>0.11678641400000001</v>
      </c>
      <c r="F35" s="14"/>
      <c r="G35" s="23">
        <v>8.5011949000000003E-2</v>
      </c>
      <c r="H35" s="23">
        <v>0.143871629</v>
      </c>
    </row>
    <row r="36" spans="4:8">
      <c r="D36" s="23">
        <v>0.345787067</v>
      </c>
      <c r="E36" s="23">
        <v>0.35950359199999998</v>
      </c>
      <c r="F36" s="14"/>
      <c r="G36" s="23">
        <v>0.102219187</v>
      </c>
      <c r="H36" s="23">
        <v>0.25410993999999998</v>
      </c>
    </row>
    <row r="37" spans="4:8">
      <c r="D37" s="23">
        <v>1.6851730999999998E-2</v>
      </c>
      <c r="E37" s="23">
        <v>0.88360548699999997</v>
      </c>
      <c r="F37" s="14"/>
      <c r="G37" s="23">
        <v>5.2775963000000002E-2</v>
      </c>
      <c r="H37" s="23">
        <v>0.13638144999999999</v>
      </c>
    </row>
    <row r="38" spans="4:8">
      <c r="D38" s="23">
        <v>0.196603527</v>
      </c>
      <c r="E38" s="23">
        <v>0.21502286100000001</v>
      </c>
      <c r="F38" s="14"/>
      <c r="G38" s="23">
        <v>1.5153494E-2</v>
      </c>
      <c r="H38" s="23">
        <v>0.49941214900000003</v>
      </c>
    </row>
    <row r="39" spans="4:8">
      <c r="D39" s="23">
        <v>0.32148922299999999</v>
      </c>
      <c r="E39" s="23">
        <v>0.25800130599999999</v>
      </c>
      <c r="F39" s="14"/>
      <c r="G39" s="23">
        <v>6.1397779E-2</v>
      </c>
      <c r="H39" s="23">
        <v>0.60940561699999996</v>
      </c>
    </row>
    <row r="40" spans="4:8">
      <c r="D40" s="23">
        <v>2.5081645999999999E-2</v>
      </c>
      <c r="E40" s="23">
        <v>0.2182887</v>
      </c>
      <c r="F40" s="14"/>
      <c r="G40" s="23">
        <v>9.3011103999999997E-2</v>
      </c>
      <c r="H40" s="23">
        <v>0.74435009799999996</v>
      </c>
    </row>
    <row r="41" spans="4:8">
      <c r="D41" s="23">
        <v>5.4343566000000003E-2</v>
      </c>
      <c r="E41" s="23">
        <v>0.15689092099999999</v>
      </c>
      <c r="F41" s="14"/>
      <c r="G41" s="23">
        <v>5.6041803000000001E-2</v>
      </c>
      <c r="H41" s="23">
        <v>1</v>
      </c>
    </row>
    <row r="42" spans="4:8">
      <c r="D42" s="23">
        <v>0.22691051600000001</v>
      </c>
      <c r="E42" s="23">
        <v>0.16864794299999999</v>
      </c>
      <c r="F42" s="14"/>
      <c r="G42" s="23">
        <v>0.102808622</v>
      </c>
      <c r="H42" s="23">
        <v>0.25473546699999999</v>
      </c>
    </row>
    <row r="43" spans="4:8">
      <c r="D43" s="23">
        <v>0.69693011100000002</v>
      </c>
      <c r="E43" s="23">
        <v>0.22913128699999999</v>
      </c>
      <c r="F43" s="14"/>
      <c r="G43" s="23">
        <v>0.12384062699999999</v>
      </c>
      <c r="H43" s="23">
        <v>0.26479425200000001</v>
      </c>
    </row>
    <row r="44" spans="4:8">
      <c r="D44" s="23">
        <v>0.14513389900000001</v>
      </c>
      <c r="E44" s="23">
        <v>0.38641410799999998</v>
      </c>
      <c r="F44" s="14"/>
      <c r="G44" s="23">
        <v>0.226649249</v>
      </c>
      <c r="H44" s="23">
        <v>0.12645329799999999</v>
      </c>
    </row>
    <row r="45" spans="4:8">
      <c r="D45" s="23">
        <v>0.61907250199999997</v>
      </c>
      <c r="E45" s="23">
        <v>0.215153494</v>
      </c>
      <c r="F45" s="14"/>
      <c r="G45" s="23">
        <v>0.21854996700000001</v>
      </c>
      <c r="H45" s="23">
        <v>0.12527759599999999</v>
      </c>
    </row>
    <row r="46" spans="4:8">
      <c r="D46" s="23">
        <v>0.106596995</v>
      </c>
      <c r="E46" s="23">
        <v>0.26845199199999997</v>
      </c>
      <c r="F46" s="14"/>
      <c r="G46" s="23">
        <v>0.15179621200000001</v>
      </c>
      <c r="H46" s="23">
        <v>0.25199216200000002</v>
      </c>
    </row>
    <row r="47" spans="4:8">
      <c r="D47" s="23">
        <v>0.29039843199999998</v>
      </c>
      <c r="E47" s="23">
        <v>0.23491953199999999</v>
      </c>
      <c r="F47" s="14"/>
      <c r="G47" s="23">
        <v>0.13089484000000001</v>
      </c>
      <c r="H47" s="23">
        <v>0.26518615299999998</v>
      </c>
    </row>
    <row r="48" spans="4:8">
      <c r="D48" s="23">
        <v>0.41877966900000002</v>
      </c>
      <c r="E48" s="23">
        <v>0.11624406599999999</v>
      </c>
      <c r="F48" s="14"/>
      <c r="G48" s="23">
        <v>6.7537556999999998E-2</v>
      </c>
      <c r="H48" s="23">
        <v>0.114696277</v>
      </c>
    </row>
    <row r="49" spans="4:8">
      <c r="D49" s="23">
        <v>0.158156767</v>
      </c>
      <c r="E49" s="23">
        <v>0.113581105</v>
      </c>
      <c r="F49" s="14"/>
      <c r="G49" s="23">
        <v>0.124885696</v>
      </c>
      <c r="H49" s="23">
        <v>0.25983017600000002</v>
      </c>
    </row>
    <row r="50" spans="4:8">
      <c r="D50" s="23">
        <v>1</v>
      </c>
      <c r="E50" s="23">
        <v>7.1089499E-2</v>
      </c>
      <c r="F50" s="14"/>
      <c r="G50" s="23">
        <v>7.4983671000000002E-2</v>
      </c>
      <c r="H50" s="23">
        <v>0.221815807</v>
      </c>
    </row>
    <row r="51" spans="4:8">
      <c r="D51" s="23">
        <v>0.75211300199999997</v>
      </c>
      <c r="E51" s="23">
        <v>0.103623943</v>
      </c>
      <c r="F51" s="14"/>
      <c r="G51" s="23">
        <v>0.14539516699999999</v>
      </c>
      <c r="H51" s="23">
        <v>7.0150228999999995E-2</v>
      </c>
    </row>
    <row r="52" spans="4:8">
      <c r="D52" s="23">
        <v>0.49832117599999998</v>
      </c>
      <c r="E52" s="23">
        <v>0.84902165100000004</v>
      </c>
      <c r="F52" s="14"/>
      <c r="G52" s="23">
        <v>0.119268452</v>
      </c>
      <c r="H52" s="23">
        <v>7.6551274000000002E-2</v>
      </c>
    </row>
    <row r="53" spans="4:8">
      <c r="D53" s="23">
        <v>0.60391339600000005</v>
      </c>
      <c r="E53" s="23">
        <v>0.58677781600000001</v>
      </c>
      <c r="F53" s="14"/>
      <c r="G53" s="23">
        <v>0.120182887</v>
      </c>
      <c r="H53" s="23">
        <v>5.4996733999999999E-2</v>
      </c>
    </row>
    <row r="54" spans="4:8">
      <c r="D54" s="23">
        <v>0.27162209100000001</v>
      </c>
      <c r="E54" s="23">
        <v>0.46601829299999997</v>
      </c>
      <c r="F54" s="14"/>
      <c r="G54" s="23">
        <v>0.10751143000000001</v>
      </c>
      <c r="H54" s="23">
        <v>0.12619203100000001</v>
      </c>
    </row>
    <row r="55" spans="4:8">
      <c r="D55" s="23">
        <v>0.1719347</v>
      </c>
      <c r="E55" s="23">
        <v>0.32395507699999998</v>
      </c>
      <c r="F55" s="14"/>
      <c r="G55" s="23">
        <v>0.43069889</v>
      </c>
      <c r="H55" s="23">
        <v>0.18602220799999999</v>
      </c>
    </row>
    <row r="56" spans="4:8">
      <c r="D56" s="23">
        <v>0.14472617800000001</v>
      </c>
      <c r="E56" s="23">
        <v>0.36355215899999999</v>
      </c>
      <c r="F56" s="14"/>
      <c r="G56" s="23">
        <v>7.5506205000000007E-2</v>
      </c>
      <c r="H56" s="23">
        <v>0.20979751799999999</v>
      </c>
    </row>
    <row r="57" spans="4:8">
      <c r="D57" s="23">
        <v>0.24811855999999999</v>
      </c>
      <c r="E57" s="23">
        <v>0.197290726</v>
      </c>
      <c r="F57" s="14"/>
      <c r="G57" s="23">
        <v>0.137316198</v>
      </c>
      <c r="H57" s="23">
        <v>0.32395507699999998</v>
      </c>
    </row>
    <row r="58" spans="4:8">
      <c r="D58" s="23">
        <v>0.13442167399999999</v>
      </c>
      <c r="E58" s="23">
        <v>0.64061595500000001</v>
      </c>
      <c r="F58" s="14"/>
      <c r="G58" s="23">
        <v>0.113233762</v>
      </c>
      <c r="H58" s="23">
        <v>9.0772258999999994E-2</v>
      </c>
    </row>
    <row r="59" spans="4:8">
      <c r="D59" s="23">
        <v>4.550191E-2</v>
      </c>
      <c r="E59" s="23">
        <v>0.201806183</v>
      </c>
      <c r="F59" s="14"/>
      <c r="G59" s="23">
        <v>0.17181891899999999</v>
      </c>
      <c r="H59" s="23">
        <v>0.23827718000000001</v>
      </c>
    </row>
    <row r="60" spans="4:8">
      <c r="D60" s="23">
        <v>0.120296399</v>
      </c>
      <c r="E60" s="23">
        <v>0.423063564</v>
      </c>
      <c r="F60" s="14"/>
      <c r="G60" s="23">
        <v>0.47898575900000001</v>
      </c>
      <c r="H60" s="23">
        <v>0.106055343</v>
      </c>
    </row>
    <row r="61" spans="4:8">
      <c r="D61" s="23">
        <v>0.13303230299999999</v>
      </c>
      <c r="E61" s="23">
        <v>0.45362973299999998</v>
      </c>
      <c r="F61" s="14"/>
      <c r="G61" s="23">
        <v>0.17946046099999999</v>
      </c>
      <c r="H61" s="23">
        <v>0.300567327</v>
      </c>
    </row>
    <row r="62" spans="4:8">
      <c r="D62" s="23">
        <v>0.168808614</v>
      </c>
      <c r="E62" s="23">
        <v>0.25078152100000001</v>
      </c>
      <c r="F62" s="14"/>
      <c r="G62" s="23">
        <v>0.34769017000000002</v>
      </c>
      <c r="H62" s="23">
        <v>0.353016094</v>
      </c>
    </row>
    <row r="63" spans="4:8">
      <c r="D63" s="23">
        <v>9.4824591999999999E-2</v>
      </c>
      <c r="E63" s="23">
        <v>0.252749797</v>
      </c>
      <c r="F63" s="14"/>
      <c r="G63" s="23">
        <v>0.237814056</v>
      </c>
      <c r="H63" s="23">
        <v>0.16521940500000001</v>
      </c>
    </row>
    <row r="64" spans="4:8">
      <c r="D64" s="23">
        <v>0.12284357999999999</v>
      </c>
      <c r="E64" s="23">
        <v>0.84728493699999996</v>
      </c>
      <c r="F64" s="14"/>
      <c r="G64" s="23">
        <v>0.22357299999999999</v>
      </c>
      <c r="H64" s="23">
        <v>0.29802014599999999</v>
      </c>
    </row>
    <row r="65" spans="3:8">
      <c r="D65" s="23">
        <v>0.122959361</v>
      </c>
      <c r="E65" s="23">
        <v>0.35591061699999998</v>
      </c>
      <c r="F65" s="14"/>
      <c r="G65" s="23">
        <v>6.3447956E-2</v>
      </c>
      <c r="H65" s="23">
        <v>0.261086025</v>
      </c>
    </row>
    <row r="66" spans="3:8">
      <c r="D66" s="23">
        <v>0.20192196400000001</v>
      </c>
      <c r="E66" s="23">
        <v>0.35012156999999999</v>
      </c>
      <c r="F66" s="14"/>
      <c r="G66" s="23">
        <v>0.135232141</v>
      </c>
      <c r="H66" s="23">
        <v>0.96978117399999997</v>
      </c>
    </row>
    <row r="67" spans="3:8">
      <c r="D67" s="23">
        <v>0.53363436399999997</v>
      </c>
      <c r="E67" s="23">
        <v>0.15491490099999999</v>
      </c>
      <c r="F67" s="14"/>
      <c r="G67" s="23">
        <v>0.189301841</v>
      </c>
      <c r="H67" s="23">
        <v>0.61004978600000004</v>
      </c>
    </row>
    <row r="68" spans="3:8">
      <c r="D68" s="23">
        <v>0.24001389400000001</v>
      </c>
      <c r="E68" s="23">
        <v>0.92960518700000005</v>
      </c>
      <c r="F68" s="14"/>
      <c r="G68" s="23">
        <v>8.3478060000000007E-2</v>
      </c>
      <c r="H68" s="23">
        <v>0.37918258700000002</v>
      </c>
    </row>
    <row r="69" spans="3:8">
      <c r="D69" s="23">
        <v>0.10686581000000001</v>
      </c>
      <c r="E69" s="23">
        <v>0.27474817600000001</v>
      </c>
      <c r="F69" s="14"/>
      <c r="G69" s="23">
        <v>8.7761954000000003E-2</v>
      </c>
      <c r="H69" s="23">
        <v>0.37686696800000002</v>
      </c>
    </row>
    <row r="70" spans="3:8">
      <c r="C70" s="81" t="s">
        <v>121</v>
      </c>
      <c r="D70" s="76">
        <f>AVERAGE(D17:D69)</f>
        <v>0.25980173415094343</v>
      </c>
      <c r="E70" s="77">
        <f>AVERAGE(E17:E69)</f>
        <v>0.35377986386792448</v>
      </c>
      <c r="F70" s="14"/>
      <c r="G70" s="23">
        <v>6.2637490000000004E-2</v>
      </c>
      <c r="H70" s="23">
        <v>0.84960055599999995</v>
      </c>
    </row>
    <row r="71" spans="3:8">
      <c r="C71" s="82" t="s">
        <v>122</v>
      </c>
      <c r="D71" s="78">
        <f>STDEV(D17:D69)</f>
        <v>0.22357839093618059</v>
      </c>
      <c r="E71" s="79">
        <f>STDEV(E17:E69)</f>
        <v>0.21486410767042008</v>
      </c>
      <c r="F71" s="14"/>
      <c r="G71" s="23">
        <v>3.7513024999999998E-2</v>
      </c>
      <c r="H71" s="23">
        <v>0.11485469500000001</v>
      </c>
    </row>
    <row r="72" spans="3:8">
      <c r="D72" s="13"/>
      <c r="E72" s="13"/>
      <c r="F72" s="14"/>
      <c r="G72" s="23">
        <v>6.7847632000000005E-2</v>
      </c>
      <c r="H72" s="23">
        <v>0.43510478200000002</v>
      </c>
    </row>
    <row r="73" spans="3:8">
      <c r="D73" s="13"/>
      <c r="E73" s="13"/>
      <c r="F73" s="14"/>
      <c r="G73" s="23">
        <v>2.3735092999999999E-2</v>
      </c>
      <c r="H73" s="23">
        <v>0.40025471800000001</v>
      </c>
    </row>
    <row r="74" spans="3:8">
      <c r="D74" s="13"/>
      <c r="E74" s="13"/>
      <c r="F74" s="14"/>
      <c r="G74" s="23">
        <v>0</v>
      </c>
      <c r="H74" s="23">
        <v>0.617228204</v>
      </c>
    </row>
    <row r="75" spans="3:8">
      <c r="D75" s="13"/>
      <c r="E75" s="13"/>
      <c r="F75" s="14"/>
      <c r="G75" s="23">
        <v>0.14206321599999999</v>
      </c>
      <c r="H75" s="23">
        <v>0.97985411600000005</v>
      </c>
    </row>
    <row r="76" spans="3:8">
      <c r="D76" s="13"/>
      <c r="E76" s="13"/>
      <c r="F76" s="14"/>
      <c r="G76" s="23">
        <v>8.2551812000000002E-2</v>
      </c>
      <c r="H76" s="23">
        <v>0.78105823799999996</v>
      </c>
    </row>
    <row r="77" spans="3:8">
      <c r="D77" s="2"/>
      <c r="E77" s="2"/>
      <c r="F77" s="81" t="s">
        <v>121</v>
      </c>
      <c r="G77" s="76">
        <f>AVERAGE(G17:G76)</f>
        <v>0.11531687421666668</v>
      </c>
      <c r="H77" s="77">
        <f>AVERAGE(H17:H76)</f>
        <v>0.36292110810000006</v>
      </c>
    </row>
    <row r="78" spans="3:8">
      <c r="D78" s="2"/>
      <c r="E78" s="2"/>
      <c r="F78" s="82" t="s">
        <v>122</v>
      </c>
      <c r="G78" s="78">
        <f>STDEV(G17:G76)</f>
        <v>8.9915693193614199E-2</v>
      </c>
      <c r="H78" s="79">
        <f>STDEV(H17:H76)</f>
        <v>0.25450147861031208</v>
      </c>
    </row>
    <row r="79" spans="3:8">
      <c r="D79" s="2"/>
      <c r="E79" s="2"/>
      <c r="F79" s="2"/>
      <c r="G79" s="2"/>
    </row>
    <row r="80" spans="3:8">
      <c r="D80" s="2"/>
      <c r="E80" s="2"/>
      <c r="F80" s="2"/>
      <c r="G80" s="2"/>
    </row>
    <row r="81" spans="4:7">
      <c r="D81" s="2"/>
      <c r="E81" s="2"/>
      <c r="F81" s="2"/>
      <c r="G81" s="2"/>
    </row>
    <row r="82" spans="4:7">
      <c r="D82" s="2"/>
      <c r="E82" s="2"/>
      <c r="F82" s="2"/>
      <c r="G82" s="2"/>
    </row>
    <row r="83" spans="4:7">
      <c r="D83" s="2"/>
      <c r="E83" s="2"/>
      <c r="F83" s="2"/>
      <c r="G83" s="2"/>
    </row>
    <row r="84" spans="4:7">
      <c r="D84" s="2"/>
      <c r="E84" s="2"/>
      <c r="F84" s="2"/>
      <c r="G84" s="2"/>
    </row>
    <row r="85" spans="4:7">
      <c r="D85" s="2"/>
      <c r="E85" s="2"/>
      <c r="F85" s="2"/>
      <c r="G85" s="2"/>
    </row>
    <row r="86" spans="4:7">
      <c r="D86" s="2"/>
      <c r="E86" s="2"/>
      <c r="F86" s="2"/>
      <c r="G86" s="2"/>
    </row>
    <row r="87" spans="4:7">
      <c r="D87" s="2"/>
      <c r="E87" s="2"/>
      <c r="F87" s="2"/>
      <c r="G87" s="2"/>
    </row>
    <row r="88" spans="4:7">
      <c r="D88" s="2"/>
      <c r="E88" s="2"/>
      <c r="F88" s="2"/>
      <c r="G88" s="2"/>
    </row>
    <row r="89" spans="4:7">
      <c r="D89" s="2"/>
      <c r="E89" s="2"/>
      <c r="F89" s="2"/>
      <c r="G89" s="2"/>
    </row>
    <row r="90" spans="4:7">
      <c r="D90" s="2"/>
      <c r="E90" s="2"/>
      <c r="F90" s="2"/>
      <c r="G90" s="2"/>
    </row>
    <row r="91" spans="4:7">
      <c r="D91" s="2"/>
      <c r="E91" s="2"/>
      <c r="F91" s="2"/>
      <c r="G91" s="2"/>
    </row>
    <row r="92" spans="4:7">
      <c r="D92" s="2"/>
      <c r="E92" s="2"/>
      <c r="F92" s="2"/>
      <c r="G92" s="2"/>
    </row>
    <row r="93" spans="4:7">
      <c r="D93" s="2"/>
      <c r="E93" s="2"/>
      <c r="F93" s="2"/>
      <c r="G93" s="2"/>
    </row>
    <row r="94" spans="4:7">
      <c r="D94" s="2"/>
      <c r="E94" s="2"/>
      <c r="F94" s="2"/>
      <c r="G94" s="2"/>
    </row>
    <row r="95" spans="4:7">
      <c r="D95" s="2"/>
      <c r="E95" s="2"/>
      <c r="F95" s="2"/>
      <c r="G95" s="2"/>
    </row>
    <row r="96" spans="4:7">
      <c r="D96" s="2"/>
      <c r="E96" s="2"/>
      <c r="F96" s="2"/>
      <c r="G96" s="2"/>
    </row>
    <row r="97" spans="4:7">
      <c r="D97" s="2"/>
      <c r="E97" s="2"/>
      <c r="F97" s="2"/>
      <c r="G97" s="2"/>
    </row>
  </sheetData>
  <mergeCells count="5">
    <mergeCell ref="D4:E4"/>
    <mergeCell ref="D3:E3"/>
    <mergeCell ref="D15:E15"/>
    <mergeCell ref="G15:H15"/>
    <mergeCell ref="D13:H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AA71-F194-314F-9D2B-CE18B0E21AE9}">
  <dimension ref="B2:R54"/>
  <sheetViews>
    <sheetView topLeftCell="H1" workbookViewId="0">
      <selection activeCell="Q4" sqref="Q4:R4"/>
    </sheetView>
  </sheetViews>
  <sheetFormatPr baseColWidth="10" defaultRowHeight="16"/>
  <cols>
    <col min="2" max="2" width="18.33203125" customWidth="1"/>
    <col min="4" max="4" width="15.1640625" customWidth="1"/>
    <col min="5" max="5" width="19.33203125" customWidth="1"/>
    <col min="6" max="6" width="14.83203125" customWidth="1"/>
    <col min="9" max="9" width="15.1640625" customWidth="1"/>
    <col min="10" max="10" width="19.33203125" customWidth="1"/>
    <col min="11" max="11" width="14.83203125" customWidth="1"/>
    <col min="14" max="14" width="15.1640625" customWidth="1"/>
    <col min="15" max="15" width="19.33203125" customWidth="1"/>
    <col min="17" max="17" width="15.1640625" customWidth="1"/>
    <col min="18" max="18" width="19.33203125" customWidth="1"/>
  </cols>
  <sheetData>
    <row r="2" spans="2:18" ht="21">
      <c r="D2" s="119" t="s">
        <v>161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4" spans="2:18" ht="19">
      <c r="D4" s="116" t="s">
        <v>57</v>
      </c>
      <c r="E4" s="116"/>
      <c r="F4" s="116"/>
      <c r="I4" s="116" t="s">
        <v>58</v>
      </c>
      <c r="J4" s="116"/>
      <c r="K4" s="116"/>
      <c r="N4" s="116" t="s">
        <v>38</v>
      </c>
      <c r="O4" s="116"/>
      <c r="Q4" s="116" t="s">
        <v>56</v>
      </c>
      <c r="R4" s="116"/>
    </row>
    <row r="5" spans="2:18">
      <c r="B5" s="6" t="s">
        <v>2</v>
      </c>
      <c r="D5" s="15" t="s">
        <v>0</v>
      </c>
      <c r="E5" s="17" t="s">
        <v>1</v>
      </c>
      <c r="F5" s="18" t="s">
        <v>13</v>
      </c>
      <c r="I5" s="15" t="s">
        <v>0</v>
      </c>
      <c r="J5" s="17" t="s">
        <v>1</v>
      </c>
      <c r="K5" s="18" t="s">
        <v>13</v>
      </c>
      <c r="N5" s="15" t="s">
        <v>0</v>
      </c>
      <c r="O5" s="17" t="s">
        <v>1</v>
      </c>
      <c r="Q5" s="15" t="s">
        <v>0</v>
      </c>
      <c r="R5" s="17" t="s">
        <v>1</v>
      </c>
    </row>
    <row r="6" spans="2:18">
      <c r="B6" t="s">
        <v>3</v>
      </c>
      <c r="D6" s="22">
        <v>3</v>
      </c>
      <c r="E6" s="22">
        <v>97</v>
      </c>
      <c r="F6" s="22">
        <v>100</v>
      </c>
      <c r="I6" s="22">
        <v>150</v>
      </c>
      <c r="J6" s="22">
        <v>209</v>
      </c>
      <c r="K6" s="22">
        <v>175</v>
      </c>
      <c r="N6" s="22">
        <v>64</v>
      </c>
      <c r="O6" s="22">
        <v>140</v>
      </c>
      <c r="P6" s="1"/>
      <c r="Q6" s="22">
        <v>8</v>
      </c>
      <c r="R6" s="22">
        <v>89</v>
      </c>
    </row>
    <row r="7" spans="2:18">
      <c r="B7" t="s">
        <v>4</v>
      </c>
      <c r="D7" s="22">
        <v>15</v>
      </c>
      <c r="E7" s="22">
        <v>55</v>
      </c>
      <c r="F7" s="22">
        <v>90</v>
      </c>
      <c r="I7" s="22">
        <v>156</v>
      </c>
      <c r="J7" s="22">
        <v>160</v>
      </c>
      <c r="K7" s="22">
        <v>235</v>
      </c>
      <c r="N7" s="22">
        <v>66</v>
      </c>
      <c r="O7" s="22">
        <v>119</v>
      </c>
      <c r="P7" s="1"/>
      <c r="Q7" s="22">
        <v>8</v>
      </c>
      <c r="R7" s="22">
        <v>52</v>
      </c>
    </row>
    <row r="8" spans="2:18">
      <c r="B8" t="s">
        <v>25</v>
      </c>
      <c r="D8" s="22">
        <v>157</v>
      </c>
      <c r="E8" s="22">
        <v>57</v>
      </c>
      <c r="F8" s="22">
        <v>97</v>
      </c>
      <c r="I8" s="22">
        <v>162</v>
      </c>
      <c r="J8" s="22">
        <v>191</v>
      </c>
      <c r="K8" s="22">
        <v>253</v>
      </c>
      <c r="N8" s="22">
        <v>66</v>
      </c>
      <c r="O8" s="22">
        <v>95</v>
      </c>
      <c r="P8" s="1"/>
      <c r="Q8" s="22">
        <v>10</v>
      </c>
      <c r="R8" s="22">
        <v>51</v>
      </c>
    </row>
    <row r="9" spans="2:18">
      <c r="D9" s="22">
        <v>28</v>
      </c>
      <c r="E9" s="22">
        <v>8</v>
      </c>
      <c r="F9" s="22">
        <v>87</v>
      </c>
      <c r="I9" s="22">
        <v>163</v>
      </c>
      <c r="J9" s="22">
        <v>159</v>
      </c>
      <c r="K9" s="22">
        <v>190</v>
      </c>
      <c r="N9" s="22">
        <v>90</v>
      </c>
      <c r="O9" s="22">
        <v>141</v>
      </c>
      <c r="P9" s="1"/>
      <c r="Q9" s="22">
        <v>10</v>
      </c>
      <c r="R9" s="22">
        <v>99</v>
      </c>
    </row>
    <row r="10" spans="2:18">
      <c r="D10" s="22">
        <v>124</v>
      </c>
      <c r="E10" s="22">
        <v>102</v>
      </c>
      <c r="F10" s="22">
        <v>107</v>
      </c>
      <c r="I10" s="22">
        <v>170</v>
      </c>
      <c r="J10" s="22">
        <v>201</v>
      </c>
      <c r="K10" s="22">
        <v>226</v>
      </c>
      <c r="N10" s="22">
        <v>95</v>
      </c>
      <c r="O10" s="22">
        <v>139</v>
      </c>
      <c r="P10" s="1"/>
      <c r="Q10" s="22">
        <v>12</v>
      </c>
      <c r="R10" s="22">
        <v>97</v>
      </c>
    </row>
    <row r="11" spans="2:18">
      <c r="D11" s="22">
        <v>46</v>
      </c>
      <c r="E11" s="22">
        <v>81</v>
      </c>
      <c r="F11" s="22">
        <v>72</v>
      </c>
      <c r="I11" s="22">
        <v>178</v>
      </c>
      <c r="J11" s="22">
        <v>173</v>
      </c>
      <c r="K11" s="22">
        <v>255</v>
      </c>
      <c r="N11" s="22">
        <v>98</v>
      </c>
      <c r="O11" s="22">
        <v>144</v>
      </c>
      <c r="P11" s="1"/>
      <c r="Q11" s="22">
        <v>14</v>
      </c>
      <c r="R11" s="22">
        <v>60</v>
      </c>
    </row>
    <row r="12" spans="2:18">
      <c r="D12" s="22">
        <v>43</v>
      </c>
      <c r="E12" s="22">
        <v>67</v>
      </c>
      <c r="F12" s="22">
        <v>63</v>
      </c>
      <c r="I12" s="22">
        <v>183</v>
      </c>
      <c r="J12" s="22">
        <v>169</v>
      </c>
      <c r="K12" s="22">
        <v>241</v>
      </c>
      <c r="N12" s="22">
        <v>100</v>
      </c>
      <c r="O12" s="22">
        <v>128</v>
      </c>
      <c r="P12" s="1"/>
      <c r="Q12" s="22">
        <v>15</v>
      </c>
      <c r="R12" s="22">
        <v>66</v>
      </c>
    </row>
    <row r="13" spans="2:18">
      <c r="D13" s="22">
        <v>11</v>
      </c>
      <c r="E13" s="22">
        <v>43</v>
      </c>
      <c r="F13" s="22">
        <v>46</v>
      </c>
      <c r="I13" s="22">
        <v>187</v>
      </c>
      <c r="J13" s="22">
        <v>265</v>
      </c>
      <c r="K13" s="22">
        <v>195</v>
      </c>
      <c r="N13" s="22">
        <v>106</v>
      </c>
      <c r="O13" s="22">
        <v>112</v>
      </c>
      <c r="P13" s="1"/>
      <c r="Q13" s="22">
        <v>15</v>
      </c>
      <c r="R13" s="22">
        <v>32</v>
      </c>
    </row>
    <row r="14" spans="2:18">
      <c r="D14" s="22">
        <v>16</v>
      </c>
      <c r="E14" s="22">
        <v>6</v>
      </c>
      <c r="F14" s="22">
        <v>27</v>
      </c>
      <c r="I14" s="22">
        <v>202</v>
      </c>
      <c r="J14" s="22">
        <v>224</v>
      </c>
      <c r="K14" s="22">
        <v>220</v>
      </c>
      <c r="N14" s="22">
        <v>106</v>
      </c>
      <c r="O14" s="22">
        <v>124</v>
      </c>
      <c r="P14" s="1"/>
      <c r="Q14" s="22">
        <v>16</v>
      </c>
      <c r="R14" s="22">
        <v>61</v>
      </c>
    </row>
    <row r="15" spans="2:18">
      <c r="D15" s="22">
        <v>18</v>
      </c>
      <c r="E15" s="22">
        <v>17</v>
      </c>
      <c r="F15" s="22">
        <v>106</v>
      </c>
      <c r="I15" s="22">
        <v>254</v>
      </c>
      <c r="J15" s="22">
        <v>185</v>
      </c>
      <c r="K15" s="22">
        <v>228</v>
      </c>
      <c r="N15" s="22">
        <v>124</v>
      </c>
      <c r="O15" s="22">
        <v>136</v>
      </c>
      <c r="P15" s="1"/>
      <c r="Q15" s="22">
        <v>16</v>
      </c>
      <c r="R15" s="22">
        <v>57</v>
      </c>
    </row>
    <row r="16" spans="2:18">
      <c r="D16" s="22">
        <v>87</v>
      </c>
      <c r="E16" s="22">
        <v>54</v>
      </c>
      <c r="F16" s="22">
        <v>5</v>
      </c>
      <c r="I16" s="22">
        <v>225</v>
      </c>
      <c r="J16" s="22">
        <v>198</v>
      </c>
      <c r="K16" s="22">
        <v>230</v>
      </c>
      <c r="N16" s="22">
        <v>131</v>
      </c>
      <c r="O16" s="22">
        <v>118</v>
      </c>
      <c r="P16" s="1"/>
      <c r="Q16" s="22">
        <v>16</v>
      </c>
      <c r="R16" s="22">
        <v>64</v>
      </c>
    </row>
    <row r="17" spans="4:18">
      <c r="D17" s="22">
        <v>43</v>
      </c>
      <c r="E17" s="22">
        <v>69</v>
      </c>
      <c r="F17" s="22">
        <v>0</v>
      </c>
      <c r="I17" s="22">
        <v>224</v>
      </c>
      <c r="J17" s="22">
        <v>233</v>
      </c>
      <c r="K17" s="22">
        <v>200</v>
      </c>
      <c r="N17" s="22">
        <v>137</v>
      </c>
      <c r="O17" s="22">
        <v>96</v>
      </c>
      <c r="P17" s="1"/>
      <c r="Q17" s="22">
        <v>18</v>
      </c>
      <c r="R17" s="22">
        <v>84</v>
      </c>
    </row>
    <row r="18" spans="4:18">
      <c r="D18" s="22">
        <v>19</v>
      </c>
      <c r="E18" s="22">
        <v>49</v>
      </c>
      <c r="F18" s="22">
        <v>0</v>
      </c>
      <c r="I18" s="22">
        <v>233</v>
      </c>
      <c r="J18" s="22">
        <v>209</v>
      </c>
      <c r="K18" s="22">
        <v>185</v>
      </c>
      <c r="N18" s="22">
        <v>139</v>
      </c>
      <c r="O18" s="22">
        <v>129</v>
      </c>
      <c r="P18" s="1"/>
      <c r="Q18" s="22">
        <v>18</v>
      </c>
      <c r="R18" s="22">
        <v>55</v>
      </c>
    </row>
    <row r="19" spans="4:18">
      <c r="D19" s="22">
        <v>51</v>
      </c>
      <c r="E19" s="22">
        <v>119</v>
      </c>
      <c r="F19" s="22">
        <v>7</v>
      </c>
      <c r="I19" s="22">
        <v>184</v>
      </c>
      <c r="J19" s="22">
        <v>173</v>
      </c>
      <c r="K19" s="22">
        <v>230</v>
      </c>
      <c r="N19" s="22">
        <v>139</v>
      </c>
      <c r="O19" s="22">
        <v>135</v>
      </c>
      <c r="P19" s="1"/>
      <c r="Q19" s="22">
        <v>22</v>
      </c>
      <c r="R19" s="22">
        <v>77</v>
      </c>
    </row>
    <row r="20" spans="4:18">
      <c r="D20" s="22">
        <v>18</v>
      </c>
      <c r="E20" s="22">
        <v>90</v>
      </c>
      <c r="F20" s="22">
        <v>18</v>
      </c>
      <c r="I20" s="22">
        <v>213</v>
      </c>
      <c r="J20" s="22">
        <v>184</v>
      </c>
      <c r="K20" s="22">
        <v>170</v>
      </c>
      <c r="N20" s="22">
        <v>143</v>
      </c>
      <c r="O20" s="22">
        <v>117</v>
      </c>
      <c r="P20" s="1"/>
      <c r="Q20" s="22">
        <v>23</v>
      </c>
      <c r="R20" s="22">
        <v>84</v>
      </c>
    </row>
    <row r="21" spans="4:18">
      <c r="D21" s="22">
        <v>10</v>
      </c>
      <c r="E21" s="22">
        <v>10</v>
      </c>
      <c r="F21" s="22">
        <v>53</v>
      </c>
      <c r="I21" s="22">
        <v>189</v>
      </c>
      <c r="J21" s="22">
        <v>201</v>
      </c>
      <c r="K21" s="22">
        <v>247</v>
      </c>
      <c r="N21" s="22">
        <v>210</v>
      </c>
      <c r="O21" s="22">
        <v>160</v>
      </c>
      <c r="P21" s="1"/>
      <c r="Q21" s="22">
        <v>24</v>
      </c>
      <c r="R21" s="22">
        <v>82</v>
      </c>
    </row>
    <row r="22" spans="4:18">
      <c r="D22" s="22">
        <v>35</v>
      </c>
      <c r="E22" s="22">
        <v>41</v>
      </c>
      <c r="F22" s="22">
        <v>60</v>
      </c>
      <c r="I22" s="22">
        <v>203</v>
      </c>
      <c r="J22" s="22">
        <v>226</v>
      </c>
      <c r="K22" s="22">
        <v>190</v>
      </c>
      <c r="N22" s="22">
        <v>120</v>
      </c>
      <c r="O22" s="22">
        <v>113</v>
      </c>
      <c r="P22" s="1"/>
      <c r="Q22" s="22">
        <v>25</v>
      </c>
      <c r="R22" s="22">
        <v>78</v>
      </c>
    </row>
    <row r="23" spans="4:18">
      <c r="D23" s="22">
        <v>5</v>
      </c>
      <c r="E23" s="22">
        <v>74</v>
      </c>
      <c r="F23" s="22">
        <v>50</v>
      </c>
      <c r="I23" s="22">
        <v>169</v>
      </c>
      <c r="J23" s="22">
        <v>171</v>
      </c>
      <c r="K23" s="22">
        <v>164</v>
      </c>
      <c r="N23" s="22">
        <v>113</v>
      </c>
      <c r="O23" s="22">
        <v>138</v>
      </c>
      <c r="P23" s="1"/>
      <c r="Q23" s="22">
        <v>29</v>
      </c>
      <c r="R23" s="22">
        <v>84</v>
      </c>
    </row>
    <row r="24" spans="4:18">
      <c r="D24" s="22">
        <v>48</v>
      </c>
      <c r="E24" s="22">
        <v>102</v>
      </c>
      <c r="F24" s="22">
        <v>48</v>
      </c>
      <c r="I24" s="22">
        <v>148</v>
      </c>
      <c r="J24" s="22">
        <v>195</v>
      </c>
      <c r="K24" s="22">
        <v>166</v>
      </c>
      <c r="N24" s="22">
        <v>161</v>
      </c>
      <c r="O24" s="22">
        <v>177</v>
      </c>
      <c r="P24" s="1"/>
      <c r="Q24" s="22">
        <v>32</v>
      </c>
      <c r="R24" s="22">
        <v>75</v>
      </c>
    </row>
    <row r="25" spans="4:18">
      <c r="D25" s="22">
        <v>33</v>
      </c>
      <c r="E25" s="22">
        <v>46</v>
      </c>
      <c r="F25" s="22">
        <v>38</v>
      </c>
      <c r="I25" s="22">
        <v>189</v>
      </c>
      <c r="J25" s="22">
        <v>207</v>
      </c>
      <c r="K25" s="22">
        <v>184</v>
      </c>
      <c r="N25" s="22">
        <v>118</v>
      </c>
      <c r="O25" s="22">
        <v>150</v>
      </c>
      <c r="P25" s="1"/>
      <c r="Q25" s="22">
        <v>32</v>
      </c>
      <c r="R25" s="22">
        <v>58</v>
      </c>
    </row>
    <row r="26" spans="4:18">
      <c r="D26" s="22">
        <v>27</v>
      </c>
      <c r="E26" s="22">
        <v>37</v>
      </c>
      <c r="F26" s="22">
        <v>58</v>
      </c>
      <c r="I26" s="22">
        <v>185</v>
      </c>
      <c r="J26" s="22">
        <v>185</v>
      </c>
      <c r="K26" s="22">
        <v>176</v>
      </c>
      <c r="N26" s="22">
        <v>120</v>
      </c>
      <c r="O26" s="22">
        <v>162</v>
      </c>
      <c r="P26" s="1"/>
      <c r="Q26" s="22">
        <v>34</v>
      </c>
      <c r="R26" s="22">
        <v>76</v>
      </c>
    </row>
    <row r="27" spans="4:18">
      <c r="D27" s="22">
        <v>19</v>
      </c>
      <c r="E27" s="22">
        <v>27</v>
      </c>
      <c r="F27" s="22">
        <v>60</v>
      </c>
      <c r="I27" s="22">
        <v>184</v>
      </c>
      <c r="J27" s="22">
        <v>162</v>
      </c>
      <c r="K27" s="22">
        <v>197</v>
      </c>
      <c r="N27" s="22">
        <v>144</v>
      </c>
      <c r="O27" s="22">
        <v>189</v>
      </c>
      <c r="P27" s="1"/>
      <c r="Q27" s="22">
        <v>35</v>
      </c>
      <c r="R27" s="22">
        <v>68</v>
      </c>
    </row>
    <row r="28" spans="4:18">
      <c r="D28" s="22">
        <v>24</v>
      </c>
      <c r="E28" s="22">
        <v>29</v>
      </c>
      <c r="F28" s="22">
        <v>56</v>
      </c>
      <c r="I28" s="22">
        <v>178</v>
      </c>
      <c r="J28" s="22">
        <v>182</v>
      </c>
      <c r="K28" s="22">
        <v>210</v>
      </c>
      <c r="N28" s="22">
        <v>71</v>
      </c>
      <c r="O28" s="22">
        <v>134</v>
      </c>
      <c r="P28" s="1"/>
      <c r="Q28" s="22">
        <v>42</v>
      </c>
      <c r="R28" s="22">
        <v>67</v>
      </c>
    </row>
    <row r="29" spans="4:18">
      <c r="D29" s="22">
        <v>60</v>
      </c>
      <c r="E29" s="22">
        <v>96</v>
      </c>
      <c r="F29" s="22">
        <v>37</v>
      </c>
      <c r="I29" s="22">
        <v>212</v>
      </c>
      <c r="J29" s="22">
        <v>192</v>
      </c>
      <c r="K29" s="22">
        <v>232</v>
      </c>
      <c r="N29" s="22">
        <v>103</v>
      </c>
      <c r="O29" s="22">
        <v>161</v>
      </c>
      <c r="P29" s="1"/>
      <c r="Q29" s="22">
        <v>47</v>
      </c>
      <c r="R29" s="22">
        <v>28</v>
      </c>
    </row>
    <row r="30" spans="4:18">
      <c r="D30" s="22">
        <v>42</v>
      </c>
      <c r="E30" s="22">
        <v>114</v>
      </c>
      <c r="F30" s="22">
        <v>14</v>
      </c>
      <c r="I30" s="22">
        <v>201</v>
      </c>
      <c r="J30" s="22">
        <v>187</v>
      </c>
      <c r="K30" s="22">
        <v>209</v>
      </c>
      <c r="N30" s="22">
        <v>165</v>
      </c>
      <c r="O30" s="22">
        <v>121</v>
      </c>
      <c r="P30" s="1"/>
      <c r="Q30" s="22">
        <v>55</v>
      </c>
      <c r="R30" s="22">
        <v>101</v>
      </c>
    </row>
    <row r="31" spans="4:18">
      <c r="D31" s="22">
        <v>82</v>
      </c>
      <c r="E31" s="22">
        <v>89</v>
      </c>
      <c r="F31" s="22">
        <v>20</v>
      </c>
      <c r="I31" s="22">
        <v>215</v>
      </c>
      <c r="J31" s="22">
        <v>197</v>
      </c>
      <c r="K31" s="22">
        <v>213</v>
      </c>
      <c r="N31" s="22">
        <v>115</v>
      </c>
      <c r="O31" s="22">
        <v>130</v>
      </c>
      <c r="P31" s="1"/>
      <c r="Q31" s="22">
        <v>78</v>
      </c>
      <c r="R31" s="22">
        <v>47</v>
      </c>
    </row>
    <row r="32" spans="4:18">
      <c r="D32" s="22">
        <v>28</v>
      </c>
      <c r="E32" s="22">
        <v>60</v>
      </c>
      <c r="F32" s="22">
        <v>80</v>
      </c>
      <c r="I32" s="22">
        <v>243</v>
      </c>
      <c r="J32" s="22">
        <v>170</v>
      </c>
      <c r="K32" s="22">
        <v>183</v>
      </c>
      <c r="N32" s="22">
        <v>162</v>
      </c>
      <c r="O32" s="22">
        <v>163</v>
      </c>
      <c r="P32" s="1"/>
      <c r="Q32" s="22">
        <v>99</v>
      </c>
      <c r="R32" s="22">
        <v>69</v>
      </c>
    </row>
    <row r="33" spans="3:18">
      <c r="D33" s="22">
        <v>15</v>
      </c>
      <c r="E33" s="22">
        <v>34</v>
      </c>
      <c r="F33" s="22">
        <v>64</v>
      </c>
      <c r="I33" s="22">
        <v>227</v>
      </c>
      <c r="J33" s="22">
        <v>178</v>
      </c>
      <c r="K33" s="22">
        <v>240</v>
      </c>
      <c r="N33" s="22">
        <v>94</v>
      </c>
      <c r="O33" s="22">
        <v>126</v>
      </c>
      <c r="P33" s="1"/>
      <c r="Q33" s="22">
        <v>0</v>
      </c>
      <c r="R33" s="22">
        <v>44</v>
      </c>
    </row>
    <row r="34" spans="3:18">
      <c r="D34" s="22">
        <v>83</v>
      </c>
      <c r="E34" s="22">
        <v>109</v>
      </c>
      <c r="F34" s="22">
        <v>73</v>
      </c>
      <c r="I34" s="22">
        <v>211</v>
      </c>
      <c r="J34" s="22">
        <v>188</v>
      </c>
      <c r="K34" s="22">
        <v>218</v>
      </c>
      <c r="N34" s="22">
        <v>127</v>
      </c>
      <c r="O34" s="22">
        <v>155</v>
      </c>
      <c r="P34" s="1"/>
      <c r="Q34" s="22">
        <v>29</v>
      </c>
      <c r="R34" s="22">
        <v>83</v>
      </c>
    </row>
    <row r="35" spans="3:18">
      <c r="D35" s="22">
        <v>58</v>
      </c>
      <c r="E35" s="22">
        <v>11</v>
      </c>
      <c r="F35" s="22">
        <v>81</v>
      </c>
      <c r="I35" s="22"/>
      <c r="J35" s="22"/>
      <c r="K35" s="22">
        <v>237</v>
      </c>
      <c r="N35" s="22">
        <v>96</v>
      </c>
      <c r="O35" s="22">
        <v>157</v>
      </c>
      <c r="P35" s="1"/>
      <c r="Q35" s="22">
        <v>28</v>
      </c>
      <c r="R35" s="22">
        <v>22</v>
      </c>
    </row>
    <row r="36" spans="3:18">
      <c r="D36" s="22">
        <v>96</v>
      </c>
      <c r="E36" s="22">
        <v>43</v>
      </c>
      <c r="F36" s="22">
        <v>57</v>
      </c>
      <c r="I36" s="22"/>
      <c r="J36" s="22"/>
      <c r="K36" s="22">
        <v>197</v>
      </c>
      <c r="N36" s="22">
        <v>108</v>
      </c>
      <c r="O36" s="22">
        <v>112</v>
      </c>
      <c r="P36" s="1"/>
      <c r="Q36" s="22">
        <v>33</v>
      </c>
      <c r="R36" s="22">
        <v>75</v>
      </c>
    </row>
    <row r="37" spans="3:18">
      <c r="D37" s="22"/>
      <c r="E37" s="22">
        <v>38</v>
      </c>
      <c r="F37" s="22">
        <v>62</v>
      </c>
      <c r="I37" s="22"/>
      <c r="J37" s="22"/>
      <c r="K37" s="22">
        <v>242</v>
      </c>
      <c r="N37" s="22">
        <v>80</v>
      </c>
      <c r="O37" s="22">
        <v>130</v>
      </c>
      <c r="P37" s="1"/>
      <c r="Q37" s="22">
        <v>131</v>
      </c>
      <c r="R37" s="22">
        <v>77</v>
      </c>
    </row>
    <row r="38" spans="3:18">
      <c r="D38" s="22"/>
      <c r="E38" s="22">
        <v>20</v>
      </c>
      <c r="F38" s="22">
        <v>68</v>
      </c>
      <c r="I38" s="22"/>
      <c r="J38" s="22"/>
      <c r="K38" s="22">
        <v>238</v>
      </c>
      <c r="N38" s="22">
        <v>137</v>
      </c>
      <c r="O38" s="22">
        <v>132</v>
      </c>
      <c r="P38" s="1"/>
      <c r="Q38" s="22">
        <v>50</v>
      </c>
      <c r="R38" s="22">
        <v>91</v>
      </c>
    </row>
    <row r="39" spans="3:18">
      <c r="D39" s="22"/>
      <c r="E39" s="22">
        <v>33</v>
      </c>
      <c r="F39" s="22">
        <v>49</v>
      </c>
      <c r="I39" s="22"/>
      <c r="J39" s="22"/>
      <c r="K39" s="22">
        <v>243</v>
      </c>
      <c r="M39" s="81" t="s">
        <v>121</v>
      </c>
      <c r="N39" s="86">
        <f>AVERAGE(N6:N38)</f>
        <v>116.60606060606061</v>
      </c>
      <c r="O39" s="87">
        <f>AVERAGE(O6:O38)</f>
        <v>135.84848484848484</v>
      </c>
      <c r="P39" s="1"/>
      <c r="Q39" s="22">
        <v>20</v>
      </c>
      <c r="R39" s="22">
        <v>119</v>
      </c>
    </row>
    <row r="40" spans="3:18">
      <c r="D40" s="22"/>
      <c r="E40" s="22"/>
      <c r="F40" s="22">
        <v>92</v>
      </c>
      <c r="I40" s="22"/>
      <c r="J40" s="22"/>
      <c r="K40" s="22">
        <v>190</v>
      </c>
      <c r="M40" s="82" t="s">
        <v>122</v>
      </c>
      <c r="N40" s="78">
        <f>STDEV(N6:N38)</f>
        <v>32.265441452445863</v>
      </c>
      <c r="O40" s="79">
        <f>STDEV(O6:O38)</f>
        <v>21.521967283628509</v>
      </c>
      <c r="P40" s="1"/>
      <c r="Q40" s="22">
        <v>36</v>
      </c>
      <c r="R40" s="22">
        <v>19</v>
      </c>
    </row>
    <row r="41" spans="3:18">
      <c r="D41" s="22"/>
      <c r="E41" s="22"/>
      <c r="F41" s="22">
        <v>97</v>
      </c>
      <c r="I41" s="22"/>
      <c r="J41" s="22"/>
      <c r="K41" s="22">
        <v>241</v>
      </c>
      <c r="N41" s="9"/>
      <c r="O41" s="9"/>
      <c r="P41" s="1"/>
      <c r="Q41" s="22">
        <v>3</v>
      </c>
      <c r="R41" s="22">
        <v>152</v>
      </c>
    </row>
    <row r="42" spans="3:18">
      <c r="D42" s="85"/>
      <c r="E42" s="85"/>
      <c r="F42" s="85">
        <v>85</v>
      </c>
      <c r="I42" s="22"/>
      <c r="J42" s="22"/>
      <c r="K42" s="22">
        <v>236</v>
      </c>
      <c r="N42" s="9"/>
      <c r="O42" s="9"/>
      <c r="P42" s="1"/>
      <c r="Q42" s="22">
        <v>17</v>
      </c>
      <c r="R42" s="22">
        <v>102</v>
      </c>
    </row>
    <row r="43" spans="3:18">
      <c r="C43" s="81" t="s">
        <v>121</v>
      </c>
      <c r="D43" s="86">
        <f>AVERAGE(D6:D36)</f>
        <v>43.354838709677416</v>
      </c>
      <c r="E43" s="86">
        <f>AVERAGE(E6:E39)</f>
        <v>56.676470588235297</v>
      </c>
      <c r="F43" s="87">
        <f>AVERAGE(F6:F42)</f>
        <v>57.486486486486484</v>
      </c>
      <c r="H43" s="81" t="s">
        <v>121</v>
      </c>
      <c r="I43" s="86">
        <f>AVERAGE(I6:I34)</f>
        <v>194.41379310344828</v>
      </c>
      <c r="J43" s="86">
        <f>AVERAGE(J6:J34)</f>
        <v>192.20689655172413</v>
      </c>
      <c r="K43" s="87">
        <f>AVERAGE(K6:K42)</f>
        <v>213.13513513513513</v>
      </c>
      <c r="N43" s="9"/>
      <c r="O43" s="9"/>
      <c r="P43" s="1"/>
      <c r="Q43" s="22">
        <v>24</v>
      </c>
      <c r="R43" s="22">
        <v>22</v>
      </c>
    </row>
    <row r="44" spans="3:18">
      <c r="C44" s="82" t="s">
        <v>122</v>
      </c>
      <c r="D44" s="78">
        <f>STDEV(D6:D36)</f>
        <v>36.110523292706766</v>
      </c>
      <c r="E44" s="78">
        <f>STDEV(E6:E39)</f>
        <v>33.433534778300604</v>
      </c>
      <c r="F44" s="79">
        <f>STDEV(F6:F42)</f>
        <v>30.826234878050816</v>
      </c>
      <c r="H44" s="82" t="s">
        <v>122</v>
      </c>
      <c r="I44" s="78">
        <f>STDEV(I6:I34)</f>
        <v>27.884349478028202</v>
      </c>
      <c r="J44" s="78">
        <f>STDEV(J6:J34)</f>
        <v>23.839312235921831</v>
      </c>
      <c r="K44" s="79">
        <f>STDEV(K6:K42)</f>
        <v>27.17858855194055</v>
      </c>
      <c r="N44" s="9"/>
      <c r="O44" s="9"/>
      <c r="P44" s="1"/>
      <c r="Q44" s="22">
        <v>17</v>
      </c>
      <c r="R44" s="22">
        <v>58</v>
      </c>
    </row>
    <row r="45" spans="3:18">
      <c r="N45" s="9"/>
      <c r="O45" s="9"/>
      <c r="P45" s="1"/>
      <c r="Q45" s="22">
        <v>14</v>
      </c>
      <c r="R45" s="22">
        <v>50</v>
      </c>
    </row>
    <row r="46" spans="3:18">
      <c r="N46" s="9"/>
      <c r="O46" s="9"/>
      <c r="P46" s="1"/>
      <c r="Q46" s="22">
        <v>50</v>
      </c>
      <c r="R46" s="22">
        <v>80</v>
      </c>
    </row>
    <row r="47" spans="3:18">
      <c r="N47" s="9"/>
      <c r="O47" s="9"/>
      <c r="P47" s="1"/>
      <c r="Q47" s="22">
        <v>30</v>
      </c>
      <c r="R47" s="22">
        <v>102</v>
      </c>
    </row>
    <row r="48" spans="3:18">
      <c r="N48" s="9"/>
      <c r="O48" s="9"/>
      <c r="P48" s="1"/>
      <c r="Q48" s="22">
        <v>2</v>
      </c>
      <c r="R48" s="22">
        <v>67</v>
      </c>
    </row>
    <row r="49" spans="14:18">
      <c r="N49" s="9"/>
      <c r="O49" s="9"/>
      <c r="P49" s="1"/>
      <c r="Q49" s="22">
        <v>18</v>
      </c>
      <c r="R49" s="22">
        <v>48</v>
      </c>
    </row>
    <row r="50" spans="14:18">
      <c r="N50" s="9"/>
      <c r="O50" s="9"/>
      <c r="P50" s="1"/>
      <c r="Q50" s="22">
        <v>22</v>
      </c>
      <c r="R50" s="22">
        <v>91</v>
      </c>
    </row>
    <row r="51" spans="14:18">
      <c r="N51" s="9"/>
      <c r="O51" s="9"/>
      <c r="P51" s="1"/>
      <c r="Q51" s="22">
        <v>26</v>
      </c>
      <c r="R51" s="22">
        <v>95</v>
      </c>
    </row>
    <row r="52" spans="14:18">
      <c r="N52" s="9"/>
      <c r="O52" s="9"/>
      <c r="P52" s="1"/>
      <c r="Q52" s="22">
        <v>19</v>
      </c>
      <c r="R52" s="22">
        <v>82</v>
      </c>
    </row>
    <row r="53" spans="14:18">
      <c r="P53" s="81" t="s">
        <v>121</v>
      </c>
      <c r="Q53" s="86">
        <f>AVERAGE(Q6:Q52)</f>
        <v>28.127659574468087</v>
      </c>
      <c r="R53" s="87">
        <f>AVERAGE(R6:R52)</f>
        <v>71.063829787234042</v>
      </c>
    </row>
    <row r="54" spans="14:18">
      <c r="P54" s="82" t="s">
        <v>122</v>
      </c>
      <c r="Q54" s="78">
        <f>STDEV(Q6:Q52)</f>
        <v>23.954319771341414</v>
      </c>
      <c r="R54" s="79">
        <f>STDEV(R6:R52)</f>
        <v>25.976916387706147</v>
      </c>
    </row>
  </sheetData>
  <mergeCells count="5">
    <mergeCell ref="D4:F4"/>
    <mergeCell ref="I4:K4"/>
    <mergeCell ref="N4:O4"/>
    <mergeCell ref="Q4:R4"/>
    <mergeCell ref="D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46</vt:i4>
      </vt:variant>
    </vt:vector>
  </HeadingPairs>
  <TitlesOfParts>
    <vt:vector size="46" baseType="lpstr">
      <vt:lpstr>Figure 2A_</vt:lpstr>
      <vt:lpstr>Figure 2C_</vt:lpstr>
      <vt:lpstr>Figure 2F_</vt:lpstr>
      <vt:lpstr>Figure 2G_</vt:lpstr>
      <vt:lpstr>Figure 3A_</vt:lpstr>
      <vt:lpstr>Figure 3B_</vt:lpstr>
      <vt:lpstr>Figure 3C_</vt:lpstr>
      <vt:lpstr>Figure 4A_</vt:lpstr>
      <vt:lpstr>Figure 4B_</vt:lpstr>
      <vt:lpstr>Figure 4C_</vt:lpstr>
      <vt:lpstr>Figure 4D_</vt:lpstr>
      <vt:lpstr>Figure 5A_</vt:lpstr>
      <vt:lpstr>Figure 5B_</vt:lpstr>
      <vt:lpstr>Figure 5C_</vt:lpstr>
      <vt:lpstr>Figure 5D_</vt:lpstr>
      <vt:lpstr>Figure 6A_</vt:lpstr>
      <vt:lpstr>Figure 6B_</vt:lpstr>
      <vt:lpstr>Figure 6C_</vt:lpstr>
      <vt:lpstr>Figure 6D_</vt:lpstr>
      <vt:lpstr>Figure 7F_</vt:lpstr>
      <vt:lpstr>Figure 7G_</vt:lpstr>
      <vt:lpstr>Figure 7H_</vt:lpstr>
      <vt:lpstr>Figure 8A_</vt:lpstr>
      <vt:lpstr>Figure 8F_</vt:lpstr>
      <vt:lpstr>Figure 8H_</vt:lpstr>
      <vt:lpstr>Figure 9A_</vt:lpstr>
      <vt:lpstr>Figure 9B_</vt:lpstr>
      <vt:lpstr>Figure 9C_</vt:lpstr>
      <vt:lpstr>Figure 9D_</vt:lpstr>
      <vt:lpstr>Figure 9E_</vt:lpstr>
      <vt:lpstr>Figure 9F_</vt:lpstr>
      <vt:lpstr>Figure 9H_</vt:lpstr>
      <vt:lpstr>Figure 10C_</vt:lpstr>
      <vt:lpstr>Figure 10D_</vt:lpstr>
      <vt:lpstr>Figure 2_S2A</vt:lpstr>
      <vt:lpstr>Figure 2_S2B</vt:lpstr>
      <vt:lpstr>Figure 6_S1B</vt:lpstr>
      <vt:lpstr>Figure 6_S1D</vt:lpstr>
      <vt:lpstr>Figure 6_S2B</vt:lpstr>
      <vt:lpstr>Figure 7_S4A</vt:lpstr>
      <vt:lpstr>Figure 9_S1A</vt:lpstr>
      <vt:lpstr>Figure 9_S1B</vt:lpstr>
      <vt:lpstr>Figure 9_S1C</vt:lpstr>
      <vt:lpstr>Figure 9_S1D</vt:lpstr>
      <vt:lpstr>Supplementary file 1d</vt:lpstr>
      <vt:lpstr>Supplementary file 1e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2020-06-20T10:21:54Z</dcterms:created>
  <dcterms:modified xsi:type="dcterms:W3CDTF">2020-08-18T16:17:51Z</dcterms:modified>
</cp:coreProperties>
</file>