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r1\evo-lab\Users\Ian Keesey\DATA 2018\Obscura project\"/>
    </mc:Choice>
  </mc:AlternateContent>
  <bookViews>
    <workbookView xWindow="0" yWindow="0" windowWidth="28800" windowHeight="12300"/>
  </bookViews>
  <sheets>
    <sheet name="Choic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8" i="1" l="1"/>
  <c r="T48" i="1"/>
  <c r="O48" i="1"/>
  <c r="N48" i="1"/>
  <c r="I48" i="1"/>
  <c r="H48" i="1"/>
  <c r="C48" i="1"/>
  <c r="B48" i="1"/>
  <c r="W44" i="1"/>
  <c r="W43" i="1"/>
  <c r="W42" i="1"/>
  <c r="W41" i="1"/>
  <c r="W40" i="1"/>
  <c r="W39" i="1"/>
  <c r="W38" i="1"/>
  <c r="W37" i="1"/>
  <c r="W36" i="1"/>
  <c r="W53" i="1" s="1"/>
  <c r="AH52" i="1" s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8" i="1"/>
  <c r="K9" i="1"/>
  <c r="K10" i="1"/>
  <c r="K11" i="1"/>
  <c r="K53" i="1" s="1"/>
  <c r="AI52" i="1" s="1"/>
  <c r="K12" i="1"/>
  <c r="K13" i="1"/>
  <c r="K14" i="1"/>
  <c r="K15" i="1"/>
  <c r="K16" i="1"/>
  <c r="K17" i="1"/>
  <c r="W7" i="1"/>
  <c r="K7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53" i="1" s="1"/>
  <c r="AH51" i="1" s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7" i="1"/>
  <c r="E53" i="1" l="1"/>
  <c r="AI51" i="1" s="1"/>
  <c r="W52" i="1"/>
  <c r="AE31" i="1" s="1"/>
  <c r="AE52" i="1" s="1"/>
  <c r="K52" i="1"/>
  <c r="AJ31" i="1" s="1"/>
  <c r="AF52" i="1" s="1"/>
  <c r="E52" i="1"/>
  <c r="AJ30" i="1" s="1"/>
  <c r="AF51" i="1" s="1"/>
  <c r="Q52" i="1"/>
  <c r="AE30" i="1" s="1"/>
  <c r="AE51" i="1" s="1"/>
  <c r="AJ9" i="1" l="1"/>
  <c r="AK9" i="1"/>
  <c r="AL9" i="1" s="1"/>
  <c r="AK10" i="1"/>
  <c r="AL10" i="1" s="1"/>
  <c r="AJ10" i="1"/>
  <c r="AF9" i="1"/>
  <c r="AE9" i="1"/>
  <c r="AG9" i="1"/>
  <c r="AF10" i="1"/>
  <c r="AE10" i="1"/>
  <c r="AG10" i="1"/>
</calcChain>
</file>

<file path=xl/sharedStrings.xml><?xml version="1.0" encoding="utf-8"?>
<sst xmlns="http://schemas.openxmlformats.org/spreadsheetml/2006/main" count="56" uniqueCount="13">
  <si>
    <t xml:space="preserve">Y tube </t>
  </si>
  <si>
    <t>Horizontal, single flies</t>
  </si>
  <si>
    <t>Dsubobscura</t>
  </si>
  <si>
    <t>dark</t>
  </si>
  <si>
    <t>light</t>
  </si>
  <si>
    <t>male</t>
  </si>
  <si>
    <t>sum</t>
  </si>
  <si>
    <t>female</t>
  </si>
  <si>
    <t>Dpseudoobscura</t>
  </si>
  <si>
    <t>total</t>
  </si>
  <si>
    <t>time</t>
  </si>
  <si>
    <t>seconds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</si>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</sst>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333333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NumberFormat="1" applyFon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Dpseudoobscura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Choice!$AD$9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Choice!$AE$8:$AF$8</c:f>
              <c:strCache>
                <c:ptCount val="2"/>
                <c:pt idx="0">
                  <c:v>dark</c:v>
                </c:pt>
                <c:pt idx="1">
                  <c:v>light</c:v>
                </c:pt>
              </c:strCache>
            </c:strRef>
          </c:cat>
          <c:val>
            <c:numRef>
              <c:f>Choice!$AE$9:$AF$9</c:f>
              <c:numCache>
                <c:formatCode>General</c:formatCode>
                <c:ptCount val="2"/>
                <c:pt idx="0">
                  <c:v>31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C7-4A88-9894-AD78367ED2CB}"/>
            </c:ext>
          </c:extLst>
        </c:ser>
        <c:ser>
          <c:idx val="1"/>
          <c:order val="1"/>
          <c:tx>
            <c:strRef>
              <c:f>Choice!$AD$10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Choice!$AE$8:$AF$8</c:f>
              <c:strCache>
                <c:ptCount val="2"/>
                <c:pt idx="0">
                  <c:v>dark</c:v>
                </c:pt>
                <c:pt idx="1">
                  <c:v>light</c:v>
                </c:pt>
              </c:strCache>
            </c:strRef>
          </c:cat>
          <c:val>
            <c:numRef>
              <c:f>Choice!$AE$10:$AF$10</c:f>
              <c:numCache>
                <c:formatCode>General</c:formatCode>
                <c:ptCount val="2"/>
                <c:pt idx="0">
                  <c:v>29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C7-4A88-9894-AD78367ED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2941896"/>
        <c:axId val="342943864"/>
      </c:barChart>
      <c:catAx>
        <c:axId val="342941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943864"/>
        <c:crosses val="autoZero"/>
        <c:auto val="1"/>
        <c:lblAlgn val="ctr"/>
        <c:lblOffset val="100"/>
        <c:noMultiLvlLbl val="0"/>
      </c:catAx>
      <c:valAx>
        <c:axId val="34294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941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Dsubobscura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Choice!$AI$9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Choice!$AJ$8:$AK$8</c:f>
              <c:strCache>
                <c:ptCount val="2"/>
                <c:pt idx="0">
                  <c:v>dark</c:v>
                </c:pt>
                <c:pt idx="1">
                  <c:v>light</c:v>
                </c:pt>
              </c:strCache>
            </c:strRef>
          </c:cat>
          <c:val>
            <c:numRef>
              <c:f>Choice!$AJ$9:$AK$9</c:f>
              <c:numCache>
                <c:formatCode>General</c:formatCode>
                <c:ptCount val="2"/>
                <c:pt idx="0">
                  <c:v>8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D-47C7-B158-3AE150FAE655}"/>
            </c:ext>
          </c:extLst>
        </c:ser>
        <c:ser>
          <c:idx val="1"/>
          <c:order val="1"/>
          <c:tx>
            <c:strRef>
              <c:f>Choice!$AI$10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Choice!$AJ$8:$AK$8</c:f>
              <c:strCache>
                <c:ptCount val="2"/>
                <c:pt idx="0">
                  <c:v>dark</c:v>
                </c:pt>
                <c:pt idx="1">
                  <c:v>light</c:v>
                </c:pt>
              </c:strCache>
            </c:strRef>
          </c:cat>
          <c:val>
            <c:numRef>
              <c:f>Choice!$AJ$10:$AK$10</c:f>
              <c:numCache>
                <c:formatCode>General</c:formatCode>
                <c:ptCount val="2"/>
                <c:pt idx="0">
                  <c:v>11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4D-47C7-B158-3AE150FA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2941896"/>
        <c:axId val="342943864"/>
      </c:barChart>
      <c:catAx>
        <c:axId val="342941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943864"/>
        <c:crosses val="autoZero"/>
        <c:auto val="1"/>
        <c:lblAlgn val="ctr"/>
        <c:lblOffset val="100"/>
        <c:noMultiLvlLbl val="0"/>
      </c:catAx>
      <c:valAx>
        <c:axId val="342943864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941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Time to make a choice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Choice!$AE$50</c:f>
              <c:strCache>
                <c:ptCount val="1"/>
                <c:pt idx="0">
                  <c:v>Dpseudoobscura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Choice!$AH$51:$AI$51</c:f>
                <c:numCache>
                  <c:formatCode>General</c:formatCode>
                  <c:ptCount val="2"/>
                  <c:pt idx="0">
                    <c:v>115.38441429873909</c:v>
                  </c:pt>
                  <c:pt idx="1">
                    <c:v>158.86219770909179</c:v>
                  </c:pt>
                </c:numCache>
              </c:numRef>
            </c:plus>
            <c:minus>
              <c:numRef>
                <c:f>Choice!$AH$51:$AI$51</c:f>
                <c:numCache>
                  <c:formatCode>General</c:formatCode>
                  <c:ptCount val="2"/>
                  <c:pt idx="0">
                    <c:v>115.38441429873909</c:v>
                  </c:pt>
                  <c:pt idx="1">
                    <c:v>158.86219770909179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Choice!$AD$51:$AD$52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Choice!$AE$51:$AE$52</c:f>
              <c:numCache>
                <c:formatCode>General</c:formatCode>
                <c:ptCount val="2"/>
                <c:pt idx="0">
                  <c:v>160.97058823529412</c:v>
                </c:pt>
                <c:pt idx="1">
                  <c:v>187.73684210526315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B-4386-B908-9FEA822BDE3F}"/>
            </c:ext>
          </c:extLst>
        </c:ser>
        <c:ser>
          <c:idx val="1"/>
          <c:order val="1"/>
          <c:tx>
            <c:strRef>
              <c:f>Choice!$AF$50</c:f>
              <c:strCache>
                <c:ptCount val="1"/>
                <c:pt idx="0">
                  <c:v>Dsubobscura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Choice!$AH$52:$AI$52</c:f>
                <c:numCache>
                  <c:formatCode>General</c:formatCode>
                  <c:ptCount val="2"/>
                  <c:pt idx="0">
                    <c:v>122.71168509012358</c:v>
                  </c:pt>
                  <c:pt idx="1">
                    <c:v>106.79014802071264</c:v>
                  </c:pt>
                </c:numCache>
              </c:numRef>
            </c:plus>
            <c:minus>
              <c:numRef>
                <c:f>Choice!$AH$52:$AI$52</c:f>
                <c:numCache>
                  <c:formatCode>General</c:formatCode>
                  <c:ptCount val="2"/>
                  <c:pt idx="0">
                    <c:v>122.71168509012358</c:v>
                  </c:pt>
                  <c:pt idx="1">
                    <c:v>106.79014802071264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Choice!$AD$51:$AD$52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Choice!$AF$51:$AF$52</c:f>
              <c:numCache>
                <c:formatCode>General</c:formatCode>
                <c:ptCount val="2"/>
                <c:pt idx="0">
                  <c:v>193.11764705882354</c:v>
                </c:pt>
                <c:pt idx="1">
                  <c:v>227.25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AB-4386-B908-9FEA822BD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2941896"/>
        <c:axId val="342943864"/>
      </c:barChart>
      <c:catAx>
        <c:axId val="342941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943864"/>
        <c:crosses val="autoZero"/>
        <c:auto val="1"/>
        <c:lblAlgn val="ctr"/>
        <c:lblOffset val="100"/>
        <c:noMultiLvlLbl val="0"/>
      </c:catAx>
      <c:valAx>
        <c:axId val="34294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941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600075</xdr:colOff>
      <xdr:row>11</xdr:row>
      <xdr:rowOff>25400</xdr:rowOff>
    </xdr:from>
    <xdr:to>
      <xdr:col>33</xdr:col>
      <xdr:colOff>190500</xdr:colOff>
      <xdr:row>25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581025</xdr:colOff>
      <xdr:row>11</xdr:row>
      <xdr:rowOff>25400</xdr:rowOff>
    </xdr:from>
    <xdr:to>
      <xdr:col>38</xdr:col>
      <xdr:colOff>171450</xdr:colOff>
      <xdr:row>25</xdr:row>
      <xdr:rowOff>101600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0</xdr:colOff>
      <xdr:row>32</xdr:row>
      <xdr:rowOff>0</xdr:rowOff>
    </xdr:from>
    <xdr:to>
      <xdr:col>38</xdr:col>
      <xdr:colOff>206375</xdr:colOff>
      <xdr:row>46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60" zoomScaleNormal="60" workbookViewId="0">
      <selection activeCell="Z54" sqref="Z54"/>
    </sheetView>
  </sheetViews>
  <sheetFormatPr defaultRowHeight="15" x14ac:dyDescent="0.25"/>
  <cols>
    <col min="5" max="5" width="13.140625" bestFit="1" customWidth="1"/>
  </cols>
  <sheetData>
    <row r="1" spans="1:38" x14ac:dyDescent="0.25">
      <c r="A1" t="s">
        <v>0</v>
      </c>
    </row>
    <row r="2" spans="1:38" x14ac:dyDescent="0.25">
      <c r="A2" t="s">
        <v>1</v>
      </c>
    </row>
    <row r="4" spans="1:38" x14ac:dyDescent="0.25">
      <c r="B4" t="s">
        <v>2</v>
      </c>
      <c r="H4" t="s">
        <v>2</v>
      </c>
      <c r="N4" t="s">
        <v>8</v>
      </c>
      <c r="T4" t="s">
        <v>8</v>
      </c>
    </row>
    <row r="5" spans="1:38" x14ac:dyDescent="0.25">
      <c r="B5" t="s">
        <v>5</v>
      </c>
      <c r="H5" t="s">
        <v>7</v>
      </c>
      <c r="N5" t="s">
        <v>5</v>
      </c>
      <c r="T5" t="s">
        <v>7</v>
      </c>
    </row>
    <row r="6" spans="1:38" x14ac:dyDescent="0.25">
      <c r="B6" t="s">
        <v>3</v>
      </c>
      <c r="C6" t="s">
        <v>4</v>
      </c>
      <c r="D6" t="s">
        <v>10</v>
      </c>
      <c r="E6" t="s">
        <v>11</v>
      </c>
      <c r="H6" t="s">
        <v>3</v>
      </c>
      <c r="I6" t="s">
        <v>4</v>
      </c>
      <c r="J6" t="s">
        <v>10</v>
      </c>
      <c r="K6" t="s">
        <v>11</v>
      </c>
      <c r="N6" t="s">
        <v>3</v>
      </c>
      <c r="O6" t="s">
        <v>4</v>
      </c>
      <c r="P6" t="s">
        <v>10</v>
      </c>
      <c r="Q6" t="s">
        <v>11</v>
      </c>
      <c r="T6" t="s">
        <v>3</v>
      </c>
      <c r="U6" t="s">
        <v>4</v>
      </c>
      <c r="V6" t="s">
        <v>10</v>
      </c>
      <c r="W6" t="s">
        <v>11</v>
      </c>
    </row>
    <row r="7" spans="1:38" x14ac:dyDescent="0.25">
      <c r="A7">
        <v>1</v>
      </c>
      <c r="C7">
        <v>1</v>
      </c>
      <c r="D7" s="2">
        <v>0.36458333333333331</v>
      </c>
      <c r="E7" s="1">
        <f>D7*1440</f>
        <v>525</v>
      </c>
      <c r="G7">
        <v>1</v>
      </c>
      <c r="H7">
        <v>1</v>
      </c>
      <c r="J7" s="2">
        <v>0.17569444444444446</v>
      </c>
      <c r="K7" s="1">
        <f>J7*1440</f>
        <v>253.00000000000003</v>
      </c>
      <c r="M7">
        <v>1</v>
      </c>
      <c r="O7">
        <v>1</v>
      </c>
      <c r="P7" s="2">
        <v>1.2499999999999999E-2</v>
      </c>
      <c r="Q7" s="1">
        <f>P7*1440</f>
        <v>18</v>
      </c>
      <c r="S7">
        <v>1</v>
      </c>
      <c r="T7">
        <v>1</v>
      </c>
      <c r="V7" s="2">
        <v>9.5138888888888884E-2</v>
      </c>
      <c r="W7" s="1">
        <f>V7*1440</f>
        <v>137</v>
      </c>
      <c r="AD7" t="s">
        <v>8</v>
      </c>
      <c r="AI7" t="s">
        <v>2</v>
      </c>
    </row>
    <row r="8" spans="1:38" x14ac:dyDescent="0.25">
      <c r="A8">
        <v>2</v>
      </c>
      <c r="C8">
        <v>1</v>
      </c>
      <c r="D8" s="2">
        <v>9.1666666666666674E-2</v>
      </c>
      <c r="E8" s="1">
        <f t="shared" ref="E8:E40" si="0">D8*1440</f>
        <v>132</v>
      </c>
      <c r="G8">
        <v>2</v>
      </c>
      <c r="H8">
        <v>1</v>
      </c>
      <c r="J8" s="2">
        <v>8.1944444444444445E-2</v>
      </c>
      <c r="K8" s="1">
        <f t="shared" ref="K8:K42" si="1">J8*1440</f>
        <v>118</v>
      </c>
      <c r="M8">
        <v>2</v>
      </c>
      <c r="N8">
        <v>1</v>
      </c>
      <c r="P8" s="2">
        <v>0.10486111111111111</v>
      </c>
      <c r="Q8" s="1">
        <f t="shared" ref="Q8:Q43" si="2">P8*1440</f>
        <v>151</v>
      </c>
      <c r="S8">
        <v>2</v>
      </c>
      <c r="U8">
        <v>1</v>
      </c>
      <c r="V8" s="2">
        <v>0.22361111111111109</v>
      </c>
      <c r="W8" s="1">
        <f t="shared" ref="W8:W44" si="3">V8*1440</f>
        <v>322</v>
      </c>
      <c r="AE8" t="s">
        <v>3</v>
      </c>
      <c r="AF8" t="s">
        <v>4</v>
      </c>
      <c r="AG8" t="s">
        <v>9</v>
      </c>
      <c r="AJ8" t="s">
        <v>3</v>
      </c>
      <c r="AK8" t="s">
        <v>4</v>
      </c>
      <c r="AL8" t="s">
        <v>9</v>
      </c>
    </row>
    <row r="9" spans="1:38" x14ac:dyDescent="0.25">
      <c r="A9">
        <v>3</v>
      </c>
      <c r="C9">
        <v>1</v>
      </c>
      <c r="D9" s="2">
        <v>8.1250000000000003E-2</v>
      </c>
      <c r="E9" s="1">
        <f t="shared" si="0"/>
        <v>117</v>
      </c>
      <c r="G9">
        <v>3</v>
      </c>
      <c r="I9">
        <v>1</v>
      </c>
      <c r="J9" s="2">
        <v>0.27847222222222223</v>
      </c>
      <c r="K9" s="1">
        <f t="shared" si="1"/>
        <v>401</v>
      </c>
      <c r="M9">
        <v>3</v>
      </c>
      <c r="N9">
        <v>1</v>
      </c>
      <c r="P9" s="2">
        <v>7.4305555555555555E-2</v>
      </c>
      <c r="Q9" s="1">
        <f t="shared" si="2"/>
        <v>107</v>
      </c>
      <c r="S9">
        <v>3</v>
      </c>
      <c r="T9">
        <v>1</v>
      </c>
      <c r="V9" s="2">
        <v>0.13541666666666666</v>
      </c>
      <c r="W9" s="1">
        <f t="shared" si="3"/>
        <v>195</v>
      </c>
      <c r="AD9" t="s">
        <v>5</v>
      </c>
      <c r="AE9">
        <f>N48</f>
        <v>31</v>
      </c>
      <c r="AF9">
        <f>O48</f>
        <v>6</v>
      </c>
      <c r="AG9">
        <f>SUM(AE9:AF9)</f>
        <v>37</v>
      </c>
      <c r="AI9" t="s">
        <v>5</v>
      </c>
      <c r="AJ9">
        <f>B48</f>
        <v>8</v>
      </c>
      <c r="AK9">
        <f>C48</f>
        <v>26</v>
      </c>
      <c r="AL9">
        <f>SUM(AJ9:AK9)</f>
        <v>34</v>
      </c>
    </row>
    <row r="10" spans="1:38" x14ac:dyDescent="0.25">
      <c r="A10">
        <v>4</v>
      </c>
      <c r="B10">
        <v>1</v>
      </c>
      <c r="D10" s="2">
        <v>0.41666666666666669</v>
      </c>
      <c r="E10" s="1">
        <f t="shared" si="0"/>
        <v>600</v>
      </c>
      <c r="G10">
        <v>4</v>
      </c>
      <c r="I10">
        <v>1</v>
      </c>
      <c r="J10" s="2">
        <v>0.14444444444444446</v>
      </c>
      <c r="K10" s="1">
        <f t="shared" si="1"/>
        <v>208.00000000000003</v>
      </c>
      <c r="M10">
        <v>4</v>
      </c>
      <c r="N10">
        <v>1</v>
      </c>
      <c r="P10" s="2">
        <v>0.1673611111111111</v>
      </c>
      <c r="Q10" s="1">
        <f t="shared" si="2"/>
        <v>240.99999999999997</v>
      </c>
      <c r="S10">
        <v>4</v>
      </c>
      <c r="U10">
        <v>1</v>
      </c>
      <c r="V10" s="2">
        <v>2.8472222222222222E-2</v>
      </c>
      <c r="W10" s="1">
        <f t="shared" si="3"/>
        <v>41</v>
      </c>
      <c r="AD10" t="s">
        <v>7</v>
      </c>
      <c r="AE10">
        <f>T48</f>
        <v>29</v>
      </c>
      <c r="AF10">
        <f>U48</f>
        <v>9</v>
      </c>
      <c r="AG10">
        <f>SUM(AE10:AF10)</f>
        <v>38</v>
      </c>
      <c r="AI10" t="s">
        <v>7</v>
      </c>
      <c r="AJ10">
        <f>H48</f>
        <v>11</v>
      </c>
      <c r="AK10">
        <f>I48</f>
        <v>25</v>
      </c>
      <c r="AL10">
        <f>SUM(AJ10:AK10)</f>
        <v>36</v>
      </c>
    </row>
    <row r="11" spans="1:38" x14ac:dyDescent="0.25">
      <c r="A11">
        <v>5</v>
      </c>
      <c r="C11">
        <v>1</v>
      </c>
      <c r="D11" s="2">
        <v>9.5833333333333326E-2</v>
      </c>
      <c r="E11" s="1">
        <f t="shared" si="0"/>
        <v>138</v>
      </c>
      <c r="G11">
        <v>5</v>
      </c>
      <c r="I11">
        <v>1</v>
      </c>
      <c r="J11" s="2">
        <v>0.12430555555555556</v>
      </c>
      <c r="K11" s="1">
        <f t="shared" si="1"/>
        <v>179</v>
      </c>
      <c r="M11">
        <v>5</v>
      </c>
      <c r="N11">
        <v>1</v>
      </c>
      <c r="P11" s="2">
        <v>6.2499999999999995E-3</v>
      </c>
      <c r="Q11" s="1">
        <f t="shared" si="2"/>
        <v>9</v>
      </c>
      <c r="S11">
        <v>5</v>
      </c>
      <c r="U11">
        <v>1</v>
      </c>
      <c r="V11" s="2">
        <v>3.6805555555555557E-2</v>
      </c>
      <c r="W11" s="1">
        <f t="shared" si="3"/>
        <v>53</v>
      </c>
    </row>
    <row r="12" spans="1:38" x14ac:dyDescent="0.25">
      <c r="A12">
        <v>6</v>
      </c>
      <c r="C12">
        <v>1</v>
      </c>
      <c r="D12" s="2">
        <v>5.0694444444444452E-2</v>
      </c>
      <c r="E12" s="1">
        <f t="shared" si="0"/>
        <v>73.000000000000014</v>
      </c>
      <c r="G12">
        <v>6</v>
      </c>
      <c r="I12">
        <v>1</v>
      </c>
      <c r="J12" s="2">
        <v>9.4444444444444442E-2</v>
      </c>
      <c r="K12" s="1">
        <f t="shared" si="1"/>
        <v>136</v>
      </c>
      <c r="M12">
        <v>6</v>
      </c>
      <c r="O12">
        <v>1</v>
      </c>
      <c r="P12" s="2">
        <v>0.14930555555555555</v>
      </c>
      <c r="Q12" s="1">
        <f t="shared" si="2"/>
        <v>215</v>
      </c>
      <c r="S12">
        <v>6</v>
      </c>
      <c r="T12">
        <v>1</v>
      </c>
      <c r="V12" s="2">
        <v>0.16527777777777777</v>
      </c>
      <c r="W12" s="1">
        <f t="shared" si="3"/>
        <v>238</v>
      </c>
    </row>
    <row r="13" spans="1:38" x14ac:dyDescent="0.25">
      <c r="A13">
        <v>7</v>
      </c>
      <c r="B13">
        <v>1</v>
      </c>
      <c r="D13" s="2">
        <v>7.2222222222222229E-2</v>
      </c>
      <c r="E13" s="1">
        <f t="shared" si="0"/>
        <v>104.00000000000001</v>
      </c>
      <c r="G13">
        <v>7</v>
      </c>
      <c r="I13">
        <v>1</v>
      </c>
      <c r="J13" s="2">
        <v>0.10625</v>
      </c>
      <c r="K13" s="1">
        <f t="shared" si="1"/>
        <v>153</v>
      </c>
      <c r="M13">
        <v>7</v>
      </c>
      <c r="N13">
        <v>1</v>
      </c>
      <c r="P13" s="2">
        <v>4.7916666666666663E-2</v>
      </c>
      <c r="Q13" s="1">
        <f t="shared" si="2"/>
        <v>69</v>
      </c>
      <c r="S13">
        <v>7</v>
      </c>
      <c r="T13">
        <v>1</v>
      </c>
      <c r="V13" s="2">
        <v>5.4166666666666669E-2</v>
      </c>
      <c r="W13" s="1">
        <f t="shared" si="3"/>
        <v>78</v>
      </c>
    </row>
    <row r="14" spans="1:38" x14ac:dyDescent="0.25">
      <c r="A14">
        <v>8</v>
      </c>
      <c r="C14">
        <v>1</v>
      </c>
      <c r="D14" s="2">
        <v>0.41666666666666669</v>
      </c>
      <c r="E14" s="1">
        <f t="shared" si="0"/>
        <v>600</v>
      </c>
      <c r="G14">
        <v>8</v>
      </c>
      <c r="I14">
        <v>1</v>
      </c>
      <c r="J14" s="2">
        <v>0.26874999999999999</v>
      </c>
      <c r="K14" s="1">
        <f t="shared" si="1"/>
        <v>387</v>
      </c>
      <c r="M14">
        <v>8</v>
      </c>
      <c r="N14">
        <v>1</v>
      </c>
      <c r="P14" s="2">
        <v>0.14930555555555555</v>
      </c>
      <c r="Q14" s="1">
        <f t="shared" si="2"/>
        <v>215</v>
      </c>
      <c r="S14">
        <v>8</v>
      </c>
      <c r="T14">
        <v>1</v>
      </c>
      <c r="V14" s="2">
        <v>0.18958333333333333</v>
      </c>
      <c r="W14" s="1">
        <f t="shared" si="3"/>
        <v>273</v>
      </c>
    </row>
    <row r="15" spans="1:38" x14ac:dyDescent="0.25">
      <c r="A15">
        <v>9</v>
      </c>
      <c r="C15">
        <v>1</v>
      </c>
      <c r="D15" s="2">
        <v>0.14652777777777778</v>
      </c>
      <c r="E15" s="1">
        <f t="shared" si="0"/>
        <v>211</v>
      </c>
      <c r="G15">
        <v>9</v>
      </c>
      <c r="H15">
        <v>1</v>
      </c>
      <c r="J15" s="2">
        <v>0.12013888888888889</v>
      </c>
      <c r="K15" s="1">
        <f t="shared" si="1"/>
        <v>173</v>
      </c>
      <c r="M15">
        <v>9</v>
      </c>
      <c r="O15">
        <v>1</v>
      </c>
      <c r="P15" s="2">
        <v>4.6527777777777779E-2</v>
      </c>
      <c r="Q15" s="1">
        <f t="shared" si="2"/>
        <v>67</v>
      </c>
      <c r="S15">
        <v>9</v>
      </c>
      <c r="U15">
        <v>1</v>
      </c>
      <c r="V15" s="2">
        <v>0.12708333333333333</v>
      </c>
      <c r="W15" s="1">
        <f t="shared" si="3"/>
        <v>183</v>
      </c>
    </row>
    <row r="16" spans="1:38" x14ac:dyDescent="0.25">
      <c r="A16">
        <v>10</v>
      </c>
      <c r="C16">
        <v>1</v>
      </c>
      <c r="D16" s="2">
        <v>0.18472222222222223</v>
      </c>
      <c r="E16" s="1">
        <f t="shared" si="0"/>
        <v>266</v>
      </c>
      <c r="G16">
        <v>10</v>
      </c>
      <c r="I16">
        <v>1</v>
      </c>
      <c r="J16" s="2">
        <v>4.9999999999999996E-2</v>
      </c>
      <c r="K16" s="1">
        <f t="shared" si="1"/>
        <v>72</v>
      </c>
      <c r="M16">
        <v>10</v>
      </c>
      <c r="N16">
        <v>1</v>
      </c>
      <c r="P16" s="2">
        <v>9.0972222222222218E-2</v>
      </c>
      <c r="Q16" s="1">
        <f t="shared" si="2"/>
        <v>131</v>
      </c>
      <c r="S16">
        <v>10</v>
      </c>
      <c r="T16">
        <v>1</v>
      </c>
      <c r="V16" s="2">
        <v>6.1111111111111116E-2</v>
      </c>
      <c r="W16" s="1">
        <f t="shared" si="3"/>
        <v>88</v>
      </c>
    </row>
    <row r="17" spans="1:36" x14ac:dyDescent="0.25">
      <c r="A17">
        <v>11</v>
      </c>
      <c r="C17">
        <v>1</v>
      </c>
      <c r="D17" s="2">
        <v>0.17013888888888887</v>
      </c>
      <c r="E17" s="1">
        <f t="shared" si="0"/>
        <v>244.99999999999997</v>
      </c>
      <c r="G17">
        <v>11</v>
      </c>
      <c r="I17">
        <v>1</v>
      </c>
      <c r="J17" s="2">
        <v>0.15277777777777776</v>
      </c>
      <c r="K17" s="1">
        <f t="shared" si="1"/>
        <v>219.99999999999997</v>
      </c>
      <c r="M17">
        <v>11</v>
      </c>
      <c r="N17">
        <v>1</v>
      </c>
      <c r="P17" s="2">
        <v>5.2777777777777778E-2</v>
      </c>
      <c r="Q17" s="1">
        <f t="shared" si="2"/>
        <v>76</v>
      </c>
      <c r="S17">
        <v>11</v>
      </c>
      <c r="T17">
        <v>1</v>
      </c>
      <c r="V17" s="2">
        <v>0.3756944444444445</v>
      </c>
      <c r="W17" s="1">
        <f t="shared" si="3"/>
        <v>541.00000000000011</v>
      </c>
    </row>
    <row r="18" spans="1:36" x14ac:dyDescent="0.25">
      <c r="A18">
        <v>12</v>
      </c>
      <c r="C18">
        <v>1</v>
      </c>
      <c r="D18" s="2">
        <v>4.9999999999999996E-2</v>
      </c>
      <c r="E18" s="1">
        <f t="shared" si="0"/>
        <v>72</v>
      </c>
      <c r="G18">
        <v>12</v>
      </c>
      <c r="H18">
        <v>1</v>
      </c>
      <c r="J18" s="2">
        <v>0.28263888888888888</v>
      </c>
      <c r="K18" s="1">
        <f t="shared" si="1"/>
        <v>407</v>
      </c>
      <c r="M18">
        <v>12</v>
      </c>
      <c r="N18">
        <v>1</v>
      </c>
      <c r="P18" s="2">
        <v>6.9444444444444441E-3</v>
      </c>
      <c r="Q18" s="1">
        <f t="shared" si="2"/>
        <v>10</v>
      </c>
      <c r="S18">
        <v>12</v>
      </c>
      <c r="T18">
        <v>1</v>
      </c>
      <c r="V18" s="2">
        <v>0.17986111111111111</v>
      </c>
      <c r="W18" s="1">
        <f t="shared" si="3"/>
        <v>259</v>
      </c>
    </row>
    <row r="19" spans="1:36" x14ac:dyDescent="0.25">
      <c r="A19">
        <v>13</v>
      </c>
      <c r="C19">
        <v>1</v>
      </c>
      <c r="D19" s="2">
        <v>0.12986111111111112</v>
      </c>
      <c r="E19" s="1">
        <f t="shared" si="0"/>
        <v>187.00000000000003</v>
      </c>
      <c r="G19">
        <v>13</v>
      </c>
      <c r="I19">
        <v>1</v>
      </c>
      <c r="J19" s="2">
        <v>0.23263888888888887</v>
      </c>
      <c r="K19" s="1">
        <f t="shared" si="1"/>
        <v>334.99999999999994</v>
      </c>
      <c r="M19">
        <v>13</v>
      </c>
      <c r="N19">
        <v>1</v>
      </c>
      <c r="P19" s="2">
        <v>0.41666666666666669</v>
      </c>
      <c r="Q19" s="1">
        <f t="shared" si="2"/>
        <v>600</v>
      </c>
      <c r="S19">
        <v>13</v>
      </c>
      <c r="T19">
        <v>1</v>
      </c>
      <c r="V19" s="2">
        <v>0.18541666666666667</v>
      </c>
      <c r="W19" s="1">
        <f t="shared" si="3"/>
        <v>267</v>
      </c>
    </row>
    <row r="20" spans="1:36" x14ac:dyDescent="0.25">
      <c r="A20">
        <v>14</v>
      </c>
      <c r="B20">
        <v>1</v>
      </c>
      <c r="D20" s="2">
        <v>7.6388888888888886E-3</v>
      </c>
      <c r="E20" s="1">
        <f t="shared" si="0"/>
        <v>11</v>
      </c>
      <c r="G20">
        <v>14</v>
      </c>
      <c r="H20">
        <v>1</v>
      </c>
      <c r="J20" s="2">
        <v>0.29236111111111113</v>
      </c>
      <c r="K20" s="1">
        <f t="shared" si="1"/>
        <v>421</v>
      </c>
      <c r="M20">
        <v>14</v>
      </c>
      <c r="N20">
        <v>1</v>
      </c>
      <c r="P20" s="2">
        <v>0.10277777777777779</v>
      </c>
      <c r="Q20" s="1">
        <f t="shared" si="2"/>
        <v>148</v>
      </c>
      <c r="S20">
        <v>14</v>
      </c>
      <c r="T20">
        <v>1</v>
      </c>
      <c r="V20" s="2">
        <v>6.458333333333334E-2</v>
      </c>
      <c r="W20" s="1">
        <f t="shared" si="3"/>
        <v>93.000000000000014</v>
      </c>
    </row>
    <row r="21" spans="1:36" x14ac:dyDescent="0.25">
      <c r="A21">
        <v>15</v>
      </c>
      <c r="B21">
        <v>1</v>
      </c>
      <c r="D21" s="2">
        <v>1.3194444444444444E-2</v>
      </c>
      <c r="E21" s="1">
        <f t="shared" si="0"/>
        <v>19</v>
      </c>
      <c r="G21">
        <v>15</v>
      </c>
      <c r="I21">
        <v>1</v>
      </c>
      <c r="J21" s="2">
        <v>0.20555555555555557</v>
      </c>
      <c r="K21" s="1">
        <f t="shared" si="1"/>
        <v>296</v>
      </c>
      <c r="M21">
        <v>15</v>
      </c>
      <c r="O21">
        <v>1</v>
      </c>
      <c r="P21" s="2">
        <v>4.2361111111111106E-2</v>
      </c>
      <c r="Q21" s="1">
        <f t="shared" si="2"/>
        <v>60.999999999999993</v>
      </c>
      <c r="S21">
        <v>15</v>
      </c>
      <c r="U21">
        <v>1</v>
      </c>
      <c r="V21" s="2">
        <v>0.18402777777777779</v>
      </c>
      <c r="W21" s="1">
        <f t="shared" si="3"/>
        <v>265</v>
      </c>
    </row>
    <row r="22" spans="1:36" x14ac:dyDescent="0.25">
      <c r="A22">
        <v>16</v>
      </c>
      <c r="C22">
        <v>1</v>
      </c>
      <c r="D22" s="2">
        <v>0.18055555555555555</v>
      </c>
      <c r="E22" s="1">
        <f t="shared" si="0"/>
        <v>260</v>
      </c>
      <c r="G22">
        <v>16</v>
      </c>
      <c r="H22">
        <v>1</v>
      </c>
      <c r="J22" s="2">
        <v>0.18819444444444444</v>
      </c>
      <c r="K22" s="1">
        <f t="shared" si="1"/>
        <v>271</v>
      </c>
      <c r="M22">
        <v>16</v>
      </c>
      <c r="N22">
        <v>1</v>
      </c>
      <c r="P22" s="2">
        <v>0.16180555555555556</v>
      </c>
      <c r="Q22" s="1">
        <f t="shared" si="2"/>
        <v>233</v>
      </c>
      <c r="S22">
        <v>16</v>
      </c>
      <c r="U22">
        <v>1</v>
      </c>
      <c r="V22" s="2">
        <v>0.1451388888888889</v>
      </c>
      <c r="W22" s="1">
        <f t="shared" si="3"/>
        <v>209.00000000000003</v>
      </c>
    </row>
    <row r="23" spans="1:36" x14ac:dyDescent="0.25">
      <c r="A23">
        <v>17</v>
      </c>
      <c r="C23">
        <v>1</v>
      </c>
      <c r="D23" s="2">
        <v>6.9444444444444441E-3</v>
      </c>
      <c r="E23" s="1">
        <f t="shared" si="0"/>
        <v>10</v>
      </c>
      <c r="G23">
        <v>17</v>
      </c>
      <c r="H23">
        <v>1</v>
      </c>
      <c r="J23" s="2">
        <v>9.7916666666666666E-2</v>
      </c>
      <c r="K23" s="1">
        <f t="shared" si="1"/>
        <v>141</v>
      </c>
      <c r="M23">
        <v>17</v>
      </c>
      <c r="O23">
        <v>1</v>
      </c>
      <c r="P23" s="2">
        <v>0.21944444444444444</v>
      </c>
      <c r="Q23" s="1">
        <f t="shared" si="2"/>
        <v>316</v>
      </c>
      <c r="S23">
        <v>17</v>
      </c>
      <c r="T23">
        <v>1</v>
      </c>
      <c r="V23" s="2">
        <v>3.9583333333333331E-2</v>
      </c>
      <c r="W23" s="1">
        <f t="shared" si="3"/>
        <v>57</v>
      </c>
    </row>
    <row r="24" spans="1:36" x14ac:dyDescent="0.25">
      <c r="A24">
        <v>18</v>
      </c>
      <c r="B24">
        <v>1</v>
      </c>
      <c r="D24" s="2">
        <v>0.27361111111111108</v>
      </c>
      <c r="E24" s="1">
        <f t="shared" si="0"/>
        <v>393.99999999999994</v>
      </c>
      <c r="G24">
        <v>18</v>
      </c>
      <c r="I24">
        <v>1</v>
      </c>
      <c r="J24" s="2">
        <v>0.18680555555555556</v>
      </c>
      <c r="K24" s="1">
        <f t="shared" si="1"/>
        <v>269</v>
      </c>
      <c r="M24">
        <v>18</v>
      </c>
      <c r="N24">
        <v>1</v>
      </c>
      <c r="P24" s="2">
        <v>0.12986111111111112</v>
      </c>
      <c r="Q24" s="1">
        <f t="shared" si="2"/>
        <v>187.00000000000003</v>
      </c>
      <c r="S24">
        <v>18</v>
      </c>
      <c r="T24">
        <v>1</v>
      </c>
      <c r="V24" s="2">
        <v>0.10208333333333335</v>
      </c>
      <c r="W24" s="1">
        <f t="shared" si="3"/>
        <v>147.00000000000003</v>
      </c>
    </row>
    <row r="25" spans="1:36" x14ac:dyDescent="0.25">
      <c r="A25">
        <v>19</v>
      </c>
      <c r="C25">
        <v>1</v>
      </c>
      <c r="D25" s="2">
        <v>0.33888888888888885</v>
      </c>
      <c r="E25" s="1">
        <f t="shared" si="0"/>
        <v>487.99999999999994</v>
      </c>
      <c r="G25">
        <v>19</v>
      </c>
      <c r="I25">
        <v>1</v>
      </c>
      <c r="J25" s="2">
        <v>0.17361111111111113</v>
      </c>
      <c r="K25" s="1">
        <f t="shared" si="1"/>
        <v>250.00000000000003</v>
      </c>
      <c r="M25">
        <v>19</v>
      </c>
      <c r="N25">
        <v>1</v>
      </c>
      <c r="P25" s="2">
        <v>0.11319444444444444</v>
      </c>
      <c r="Q25" s="1">
        <f t="shared" si="2"/>
        <v>163</v>
      </c>
      <c r="S25">
        <v>19</v>
      </c>
      <c r="T25">
        <v>1</v>
      </c>
      <c r="V25" s="2">
        <v>4.5833333333333337E-2</v>
      </c>
      <c r="W25" s="1">
        <f t="shared" si="3"/>
        <v>66</v>
      </c>
    </row>
    <row r="26" spans="1:36" x14ac:dyDescent="0.25">
      <c r="A26">
        <v>20</v>
      </c>
      <c r="B26">
        <v>1</v>
      </c>
      <c r="D26" s="2">
        <v>6.8749999999999992E-2</v>
      </c>
      <c r="E26" s="1">
        <f t="shared" si="0"/>
        <v>98.999999999999986</v>
      </c>
      <c r="G26">
        <v>20</v>
      </c>
      <c r="I26">
        <v>1</v>
      </c>
      <c r="J26" s="2">
        <v>0.15763888888888888</v>
      </c>
      <c r="K26" s="1">
        <f t="shared" si="1"/>
        <v>227</v>
      </c>
      <c r="M26">
        <v>20</v>
      </c>
      <c r="N26">
        <v>1</v>
      </c>
      <c r="P26" s="2">
        <v>4.9305555555555554E-2</v>
      </c>
      <c r="Q26" s="1">
        <f t="shared" si="2"/>
        <v>71</v>
      </c>
      <c r="S26">
        <v>20</v>
      </c>
      <c r="U26">
        <v>1</v>
      </c>
      <c r="V26" s="2">
        <v>0.20208333333333331</v>
      </c>
      <c r="W26" s="1">
        <f t="shared" si="3"/>
        <v>290.99999999999994</v>
      </c>
    </row>
    <row r="27" spans="1:36" x14ac:dyDescent="0.25">
      <c r="A27">
        <v>21</v>
      </c>
      <c r="C27">
        <v>1</v>
      </c>
      <c r="D27" s="2">
        <v>8.7500000000000008E-2</v>
      </c>
      <c r="E27" s="1">
        <f t="shared" si="0"/>
        <v>126.00000000000001</v>
      </c>
      <c r="G27">
        <v>21</v>
      </c>
      <c r="I27">
        <v>1</v>
      </c>
      <c r="J27" s="2">
        <v>0.34513888888888888</v>
      </c>
      <c r="K27" s="1">
        <f t="shared" si="1"/>
        <v>497</v>
      </c>
      <c r="M27">
        <v>21</v>
      </c>
      <c r="N27">
        <v>1</v>
      </c>
      <c r="P27" s="2">
        <v>0.19097222222222221</v>
      </c>
      <c r="Q27" s="1">
        <f t="shared" si="2"/>
        <v>275</v>
      </c>
      <c r="S27">
        <v>21</v>
      </c>
      <c r="T27">
        <v>1</v>
      </c>
      <c r="V27" s="2">
        <v>0.1388888888888889</v>
      </c>
      <c r="W27" s="1">
        <f t="shared" si="3"/>
        <v>200</v>
      </c>
    </row>
    <row r="28" spans="1:36" x14ac:dyDescent="0.25">
      <c r="A28">
        <v>22</v>
      </c>
      <c r="C28">
        <v>1</v>
      </c>
      <c r="D28" s="2">
        <v>0.17569444444444446</v>
      </c>
      <c r="E28" s="1">
        <f t="shared" si="0"/>
        <v>253.00000000000003</v>
      </c>
      <c r="G28">
        <v>22</v>
      </c>
      <c r="I28">
        <v>1</v>
      </c>
      <c r="J28" s="2">
        <v>0.15347222222222223</v>
      </c>
      <c r="K28" s="1">
        <f t="shared" si="1"/>
        <v>221</v>
      </c>
      <c r="M28">
        <v>22</v>
      </c>
      <c r="N28">
        <v>1</v>
      </c>
      <c r="P28" s="2">
        <v>8.6805555555555566E-2</v>
      </c>
      <c r="Q28" s="1">
        <f t="shared" si="2"/>
        <v>125.00000000000001</v>
      </c>
      <c r="S28">
        <v>22</v>
      </c>
      <c r="T28">
        <v>1</v>
      </c>
      <c r="V28" s="2">
        <v>0.14375000000000002</v>
      </c>
      <c r="W28" s="1">
        <f t="shared" si="3"/>
        <v>207.00000000000003</v>
      </c>
      <c r="AD28" t="s">
        <v>8</v>
      </c>
      <c r="AI28" t="s">
        <v>2</v>
      </c>
    </row>
    <row r="29" spans="1:36" x14ac:dyDescent="0.25">
      <c r="A29">
        <v>23</v>
      </c>
      <c r="C29">
        <v>1</v>
      </c>
      <c r="D29" s="2">
        <v>3.8194444444444441E-2</v>
      </c>
      <c r="E29" s="1">
        <f t="shared" si="0"/>
        <v>54.999999999999993</v>
      </c>
      <c r="G29">
        <v>23</v>
      </c>
      <c r="I29">
        <v>1</v>
      </c>
      <c r="J29" s="2">
        <v>9.5138888888888884E-2</v>
      </c>
      <c r="K29" s="1">
        <f t="shared" si="1"/>
        <v>137</v>
      </c>
      <c r="M29">
        <v>23</v>
      </c>
      <c r="N29">
        <v>1</v>
      </c>
      <c r="P29" s="2">
        <v>0.14027777777777778</v>
      </c>
      <c r="Q29" s="1">
        <f t="shared" si="2"/>
        <v>202</v>
      </c>
      <c r="S29">
        <v>23</v>
      </c>
      <c r="T29">
        <v>1</v>
      </c>
      <c r="V29" s="2">
        <v>5.4166666666666669E-2</v>
      </c>
      <c r="W29" s="1">
        <f t="shared" si="3"/>
        <v>78</v>
      </c>
      <c r="AE29" t="s">
        <v>10</v>
      </c>
      <c r="AJ29" t="s">
        <v>10</v>
      </c>
    </row>
    <row r="30" spans="1:36" x14ac:dyDescent="0.25">
      <c r="A30">
        <v>24</v>
      </c>
      <c r="C30">
        <v>1</v>
      </c>
      <c r="D30" s="2">
        <v>2.9166666666666664E-2</v>
      </c>
      <c r="E30" s="1">
        <f t="shared" si="0"/>
        <v>41.999999999999993</v>
      </c>
      <c r="G30">
        <v>24</v>
      </c>
      <c r="I30">
        <v>1</v>
      </c>
      <c r="J30" s="2">
        <v>7.9861111111111105E-2</v>
      </c>
      <c r="K30" s="1">
        <f t="shared" si="1"/>
        <v>114.99999999999999</v>
      </c>
      <c r="M30">
        <v>24</v>
      </c>
      <c r="N30">
        <v>1</v>
      </c>
      <c r="P30" s="2">
        <v>4.7222222222222221E-2</v>
      </c>
      <c r="Q30" s="1">
        <f t="shared" si="2"/>
        <v>68</v>
      </c>
      <c r="S30">
        <v>24</v>
      </c>
      <c r="T30">
        <v>1</v>
      </c>
      <c r="V30" s="2">
        <v>0.15277777777777776</v>
      </c>
      <c r="W30" s="1">
        <f t="shared" si="3"/>
        <v>219.99999999999997</v>
      </c>
      <c r="AD30" t="s">
        <v>5</v>
      </c>
      <c r="AE30">
        <f>Q52</f>
        <v>160.97058823529412</v>
      </c>
      <c r="AI30" t="s">
        <v>5</v>
      </c>
      <c r="AJ30">
        <f>E52</f>
        <v>193.11764705882354</v>
      </c>
    </row>
    <row r="31" spans="1:36" x14ac:dyDescent="0.25">
      <c r="A31">
        <v>25</v>
      </c>
      <c r="C31">
        <v>1</v>
      </c>
      <c r="D31" s="2">
        <v>0.1173611111111111</v>
      </c>
      <c r="E31" s="1">
        <f t="shared" si="0"/>
        <v>168.99999999999997</v>
      </c>
      <c r="G31">
        <v>25</v>
      </c>
      <c r="H31">
        <v>1</v>
      </c>
      <c r="J31" s="2">
        <v>0.13125000000000001</v>
      </c>
      <c r="K31" s="1">
        <f t="shared" si="1"/>
        <v>189</v>
      </c>
      <c r="M31">
        <v>25</v>
      </c>
      <c r="N31">
        <v>1</v>
      </c>
      <c r="P31" s="2">
        <v>6.805555555555555E-2</v>
      </c>
      <c r="Q31" s="1">
        <f t="shared" si="2"/>
        <v>97.999999999999986</v>
      </c>
      <c r="S31">
        <v>25</v>
      </c>
      <c r="T31">
        <v>1</v>
      </c>
      <c r="V31" s="2">
        <v>0.10902777777777778</v>
      </c>
      <c r="W31" s="1">
        <f t="shared" si="3"/>
        <v>157</v>
      </c>
      <c r="AD31" t="s">
        <v>7</v>
      </c>
      <c r="AE31">
        <f>W52</f>
        <v>187.73684210526315</v>
      </c>
      <c r="AI31" t="s">
        <v>7</v>
      </c>
      <c r="AJ31">
        <f>K52</f>
        <v>227.25</v>
      </c>
    </row>
    <row r="32" spans="1:36" x14ac:dyDescent="0.25">
      <c r="A32">
        <v>26</v>
      </c>
      <c r="C32">
        <v>1</v>
      </c>
      <c r="D32" s="2">
        <v>4.9999999999999996E-2</v>
      </c>
      <c r="E32" s="1">
        <f t="shared" si="0"/>
        <v>72</v>
      </c>
      <c r="G32">
        <v>26</v>
      </c>
      <c r="I32">
        <v>1</v>
      </c>
      <c r="J32" s="2">
        <v>0.19375000000000001</v>
      </c>
      <c r="K32" s="1">
        <f t="shared" si="1"/>
        <v>279</v>
      </c>
      <c r="M32">
        <v>26</v>
      </c>
      <c r="N32">
        <v>1</v>
      </c>
      <c r="P32" s="2">
        <v>0.15763888888888888</v>
      </c>
      <c r="Q32" s="1">
        <f t="shared" si="2"/>
        <v>227</v>
      </c>
      <c r="S32">
        <v>26</v>
      </c>
      <c r="T32">
        <v>1</v>
      </c>
      <c r="V32" s="2">
        <v>0.16805555555555554</v>
      </c>
      <c r="W32" s="1">
        <f t="shared" si="3"/>
        <v>241.99999999999997</v>
      </c>
    </row>
    <row r="33" spans="1:23" x14ac:dyDescent="0.25">
      <c r="A33">
        <v>27</v>
      </c>
      <c r="C33">
        <v>1</v>
      </c>
      <c r="D33" s="2">
        <v>0.15972222222222224</v>
      </c>
      <c r="E33" s="1">
        <f t="shared" si="0"/>
        <v>230.00000000000003</v>
      </c>
      <c r="G33">
        <v>27</v>
      </c>
      <c r="I33">
        <v>1</v>
      </c>
      <c r="J33" s="2">
        <v>4.3055555555555562E-2</v>
      </c>
      <c r="K33" s="1">
        <f t="shared" si="1"/>
        <v>62.000000000000007</v>
      </c>
      <c r="M33">
        <v>27</v>
      </c>
      <c r="N33">
        <v>1</v>
      </c>
      <c r="P33" s="2">
        <v>4.7222222222222221E-2</v>
      </c>
      <c r="Q33" s="1">
        <f t="shared" si="2"/>
        <v>68</v>
      </c>
      <c r="S33">
        <v>27</v>
      </c>
      <c r="U33">
        <v>1</v>
      </c>
      <c r="V33" s="2">
        <v>0.21944444444444444</v>
      </c>
      <c r="W33" s="1">
        <f t="shared" si="3"/>
        <v>316</v>
      </c>
    </row>
    <row r="34" spans="1:23" x14ac:dyDescent="0.25">
      <c r="A34">
        <v>28</v>
      </c>
      <c r="C34">
        <v>1</v>
      </c>
      <c r="D34" s="2">
        <v>9.375E-2</v>
      </c>
      <c r="E34" s="1">
        <f t="shared" si="0"/>
        <v>135</v>
      </c>
      <c r="G34">
        <v>28</v>
      </c>
      <c r="I34">
        <v>1</v>
      </c>
      <c r="J34" s="2">
        <v>0.15208333333333332</v>
      </c>
      <c r="K34" s="1">
        <f t="shared" si="1"/>
        <v>218.99999999999997</v>
      </c>
      <c r="M34">
        <v>28</v>
      </c>
      <c r="N34">
        <v>1</v>
      </c>
      <c r="P34" s="2">
        <v>0.27152777777777776</v>
      </c>
      <c r="Q34" s="1">
        <f t="shared" si="2"/>
        <v>390.99999999999994</v>
      </c>
      <c r="S34">
        <v>28</v>
      </c>
      <c r="T34">
        <v>1</v>
      </c>
      <c r="V34" s="2">
        <v>6.1805555555555558E-2</v>
      </c>
      <c r="W34" s="1">
        <f t="shared" si="3"/>
        <v>89</v>
      </c>
    </row>
    <row r="35" spans="1:23" x14ac:dyDescent="0.25">
      <c r="A35">
        <v>29</v>
      </c>
      <c r="B35">
        <v>1</v>
      </c>
      <c r="D35" s="2">
        <v>6.0416666666666667E-2</v>
      </c>
      <c r="E35" s="1">
        <f t="shared" si="0"/>
        <v>87</v>
      </c>
      <c r="G35">
        <v>29</v>
      </c>
      <c r="H35">
        <v>1</v>
      </c>
      <c r="J35" s="2">
        <v>0.22777777777777777</v>
      </c>
      <c r="K35" s="1">
        <f t="shared" si="1"/>
        <v>328</v>
      </c>
      <c r="M35">
        <v>29</v>
      </c>
      <c r="N35">
        <v>1</v>
      </c>
      <c r="P35" s="2">
        <v>0.12152777777777778</v>
      </c>
      <c r="Q35" s="1">
        <f t="shared" si="2"/>
        <v>175</v>
      </c>
      <c r="S35">
        <v>29</v>
      </c>
      <c r="T35">
        <v>1</v>
      </c>
      <c r="V35" s="2">
        <v>0.15625</v>
      </c>
      <c r="W35" s="1">
        <f t="shared" si="3"/>
        <v>225</v>
      </c>
    </row>
    <row r="36" spans="1:23" x14ac:dyDescent="0.25">
      <c r="A36">
        <v>30</v>
      </c>
      <c r="C36">
        <v>1</v>
      </c>
      <c r="D36" s="2">
        <v>9.4444444444444442E-2</v>
      </c>
      <c r="E36" s="1">
        <f t="shared" si="0"/>
        <v>136</v>
      </c>
      <c r="G36">
        <v>30</v>
      </c>
      <c r="I36">
        <v>1</v>
      </c>
      <c r="J36" s="2">
        <v>5.2777777777777778E-2</v>
      </c>
      <c r="K36" s="1">
        <f t="shared" si="1"/>
        <v>76</v>
      </c>
      <c r="M36">
        <v>30</v>
      </c>
      <c r="O36">
        <v>1</v>
      </c>
      <c r="P36" s="2">
        <v>0.13125000000000001</v>
      </c>
      <c r="Q36" s="1">
        <f t="shared" si="2"/>
        <v>189</v>
      </c>
      <c r="S36">
        <v>30</v>
      </c>
      <c r="T36">
        <v>1</v>
      </c>
      <c r="V36" s="2">
        <v>4.3750000000000004E-2</v>
      </c>
      <c r="W36" s="1">
        <f t="shared" si="3"/>
        <v>63.000000000000007</v>
      </c>
    </row>
    <row r="37" spans="1:23" x14ac:dyDescent="0.25">
      <c r="A37">
        <v>31</v>
      </c>
      <c r="B37">
        <v>1</v>
      </c>
      <c r="D37" s="2">
        <v>0.16111111111111112</v>
      </c>
      <c r="E37" s="1">
        <f t="shared" si="0"/>
        <v>232.00000000000003</v>
      </c>
      <c r="G37">
        <v>31</v>
      </c>
      <c r="I37">
        <v>1</v>
      </c>
      <c r="J37" s="2">
        <v>0.14027777777777778</v>
      </c>
      <c r="K37" s="1">
        <f t="shared" si="1"/>
        <v>202</v>
      </c>
      <c r="M37">
        <v>31</v>
      </c>
      <c r="N37">
        <v>1</v>
      </c>
      <c r="P37" s="2">
        <v>4.3055555555555562E-2</v>
      </c>
      <c r="Q37" s="1">
        <f t="shared" si="2"/>
        <v>62.000000000000007</v>
      </c>
      <c r="S37">
        <v>31</v>
      </c>
      <c r="U37">
        <v>1</v>
      </c>
      <c r="V37" s="2">
        <v>0.16111111111111112</v>
      </c>
      <c r="W37" s="1">
        <f t="shared" si="3"/>
        <v>232.00000000000003</v>
      </c>
    </row>
    <row r="38" spans="1:23" x14ac:dyDescent="0.25">
      <c r="A38">
        <v>32</v>
      </c>
      <c r="C38">
        <v>1</v>
      </c>
      <c r="D38" s="2">
        <v>0.1111111111111111</v>
      </c>
      <c r="E38" s="1">
        <f t="shared" si="0"/>
        <v>160</v>
      </c>
      <c r="G38">
        <v>32</v>
      </c>
      <c r="I38">
        <v>1</v>
      </c>
      <c r="J38" s="2">
        <v>0.16041666666666668</v>
      </c>
      <c r="K38" s="1">
        <f t="shared" si="1"/>
        <v>231.00000000000003</v>
      </c>
      <c r="M38">
        <v>32</v>
      </c>
      <c r="N38">
        <v>1</v>
      </c>
      <c r="P38" s="2">
        <v>0.14166666666666666</v>
      </c>
      <c r="Q38" s="1">
        <f t="shared" si="2"/>
        <v>204</v>
      </c>
      <c r="S38">
        <v>32</v>
      </c>
      <c r="T38">
        <v>1</v>
      </c>
      <c r="V38" s="2">
        <v>0.41666666666666669</v>
      </c>
      <c r="W38" s="1">
        <f t="shared" si="3"/>
        <v>600</v>
      </c>
    </row>
    <row r="39" spans="1:23" x14ac:dyDescent="0.25">
      <c r="A39">
        <v>33</v>
      </c>
      <c r="C39">
        <v>1</v>
      </c>
      <c r="D39" s="2">
        <v>0.15</v>
      </c>
      <c r="E39" s="1">
        <f t="shared" si="0"/>
        <v>216</v>
      </c>
      <c r="G39">
        <v>33</v>
      </c>
      <c r="I39">
        <v>1</v>
      </c>
      <c r="J39" s="2">
        <v>9.5833333333333326E-2</v>
      </c>
      <c r="K39" s="1">
        <f t="shared" si="1"/>
        <v>138</v>
      </c>
      <c r="M39">
        <v>33</v>
      </c>
      <c r="N39">
        <v>1</v>
      </c>
      <c r="P39" s="2">
        <v>8.5416666666666655E-2</v>
      </c>
      <c r="Q39" s="1">
        <f t="shared" si="2"/>
        <v>122.99999999999999</v>
      </c>
      <c r="S39">
        <v>33</v>
      </c>
      <c r="T39">
        <v>1</v>
      </c>
      <c r="V39" s="2">
        <v>8.4722222222222213E-2</v>
      </c>
      <c r="W39" s="1">
        <f t="shared" si="3"/>
        <v>121.99999999999999</v>
      </c>
    </row>
    <row r="40" spans="1:23" x14ac:dyDescent="0.25">
      <c r="A40">
        <v>34</v>
      </c>
      <c r="C40">
        <v>1</v>
      </c>
      <c r="D40" s="2">
        <v>7.0833333333333331E-2</v>
      </c>
      <c r="E40" s="1">
        <f t="shared" si="0"/>
        <v>102</v>
      </c>
      <c r="G40">
        <v>34</v>
      </c>
      <c r="H40">
        <v>1</v>
      </c>
      <c r="J40" s="2">
        <v>6.25E-2</v>
      </c>
      <c r="K40" s="1">
        <f t="shared" si="1"/>
        <v>90</v>
      </c>
      <c r="M40">
        <v>34</v>
      </c>
      <c r="N40">
        <v>1</v>
      </c>
      <c r="P40" s="2">
        <v>0.12361111111111112</v>
      </c>
      <c r="Q40" s="1">
        <f t="shared" si="2"/>
        <v>178</v>
      </c>
      <c r="S40">
        <v>34</v>
      </c>
      <c r="T40">
        <v>1</v>
      </c>
      <c r="V40" s="2">
        <v>5.486111111111111E-2</v>
      </c>
      <c r="W40" s="1">
        <f t="shared" si="3"/>
        <v>79</v>
      </c>
    </row>
    <row r="41" spans="1:23" x14ac:dyDescent="0.25">
      <c r="G41">
        <v>35</v>
      </c>
      <c r="H41">
        <v>1</v>
      </c>
      <c r="J41" s="2">
        <v>0.19583333333333333</v>
      </c>
      <c r="K41" s="1">
        <f t="shared" si="1"/>
        <v>282</v>
      </c>
      <c r="M41">
        <v>35</v>
      </c>
      <c r="N41">
        <v>1</v>
      </c>
      <c r="P41" s="2">
        <v>2.8472222222222222E-2</v>
      </c>
      <c r="Q41" s="1">
        <f t="shared" si="2"/>
        <v>41</v>
      </c>
      <c r="S41">
        <v>35</v>
      </c>
      <c r="T41">
        <v>1</v>
      </c>
      <c r="V41" s="2">
        <v>0.10694444444444444</v>
      </c>
      <c r="W41" s="1">
        <f t="shared" si="3"/>
        <v>154</v>
      </c>
    </row>
    <row r="42" spans="1:23" x14ac:dyDescent="0.25">
      <c r="G42">
        <v>36</v>
      </c>
      <c r="I42">
        <v>1</v>
      </c>
      <c r="J42" s="2">
        <v>0.13749999999999998</v>
      </c>
      <c r="K42" s="1">
        <f t="shared" si="1"/>
        <v>197.99999999999997</v>
      </c>
      <c r="M42">
        <v>36</v>
      </c>
      <c r="N42">
        <v>1</v>
      </c>
      <c r="P42" s="2">
        <v>0.10347222222222223</v>
      </c>
      <c r="Q42" s="1">
        <f t="shared" si="2"/>
        <v>149</v>
      </c>
      <c r="S42">
        <v>36</v>
      </c>
      <c r="T42">
        <v>1</v>
      </c>
      <c r="V42" s="2">
        <v>0.11388888888888889</v>
      </c>
      <c r="W42" s="1">
        <f t="shared" si="3"/>
        <v>164</v>
      </c>
    </row>
    <row r="43" spans="1:23" x14ac:dyDescent="0.25">
      <c r="M43">
        <v>37</v>
      </c>
      <c r="N43">
        <v>1</v>
      </c>
      <c r="P43" s="2">
        <v>4.4444444444444446E-2</v>
      </c>
      <c r="Q43" s="1">
        <f t="shared" si="2"/>
        <v>64</v>
      </c>
      <c r="S43">
        <v>37</v>
      </c>
      <c r="T43">
        <v>1</v>
      </c>
      <c r="V43" s="2">
        <v>8.5416666666666655E-2</v>
      </c>
      <c r="W43" s="1">
        <f t="shared" si="3"/>
        <v>122.99999999999999</v>
      </c>
    </row>
    <row r="44" spans="1:23" x14ac:dyDescent="0.25">
      <c r="S44">
        <v>38</v>
      </c>
      <c r="T44">
        <v>1</v>
      </c>
      <c r="V44" s="2">
        <v>4.1666666666666664E-2</v>
      </c>
      <c r="W44" s="1">
        <f t="shared" si="3"/>
        <v>60</v>
      </c>
    </row>
    <row r="48" spans="1:23" x14ac:dyDescent="0.25">
      <c r="A48" t="s">
        <v>6</v>
      </c>
      <c r="B48">
        <f>SUM(B7:B44)</f>
        <v>8</v>
      </c>
      <c r="C48">
        <f>SUM(C7:C44)</f>
        <v>26</v>
      </c>
      <c r="G48" t="s">
        <v>6</v>
      </c>
      <c r="H48">
        <f>SUM(H7:H44)</f>
        <v>11</v>
      </c>
      <c r="I48">
        <f>SUM(I7:I44)</f>
        <v>25</v>
      </c>
      <c r="M48" t="s">
        <v>6</v>
      </c>
      <c r="N48">
        <f>SUM(N7:N44)</f>
        <v>31</v>
      </c>
      <c r="O48">
        <f>SUM(O7:O44)</f>
        <v>6</v>
      </c>
      <c r="S48" t="s">
        <v>6</v>
      </c>
      <c r="T48">
        <f>SUM(T7:T44)</f>
        <v>29</v>
      </c>
      <c r="U48">
        <f>SUM(U7:U44)</f>
        <v>9</v>
      </c>
    </row>
    <row r="50" spans="4:35" x14ac:dyDescent="0.25">
      <c r="AE50" t="s">
        <v>8</v>
      </c>
      <c r="AF50" t="s">
        <v>2</v>
      </c>
    </row>
    <row r="51" spans="4:35" x14ac:dyDescent="0.25">
      <c r="D51" t="s">
        <v>10</v>
      </c>
      <c r="AD51" t="s">
        <v>5</v>
      </c>
      <c r="AE51">
        <f>AE30</f>
        <v>160.97058823529412</v>
      </c>
      <c r="AF51">
        <f>AJ30</f>
        <v>193.11764705882354</v>
      </c>
      <c r="AH51">
        <f>Q53</f>
        <v>115.38441429873909</v>
      </c>
      <c r="AI51">
        <f>E53</f>
        <v>158.86219770909179</v>
      </c>
    </row>
    <row r="52" spans="4:35" x14ac:dyDescent="0.25">
      <c r="D52" t="s">
        <v>12</v>
      </c>
      <c r="E52">
        <f>AVERAGE(E7:E40)</f>
        <v>193.11764705882354</v>
      </c>
      <c r="K52">
        <f>AVERAGE(K7:K42)</f>
        <v>227.25</v>
      </c>
      <c r="Q52">
        <f>AVERAGE(Q7:Q40)</f>
        <v>160.97058823529412</v>
      </c>
      <c r="W52">
        <f>AVERAGE(W7:W44)</f>
        <v>187.73684210526315</v>
      </c>
      <c r="AD52" t="s">
        <v>7</v>
      </c>
      <c r="AE52">
        <f>AE31</f>
        <v>187.73684210526315</v>
      </c>
      <c r="AF52">
        <f>AJ31</f>
        <v>227.25</v>
      </c>
      <c r="AH52">
        <f>W53</f>
        <v>122.71168509012358</v>
      </c>
      <c r="AI52">
        <f>K53</f>
        <v>106.79014802071264</v>
      </c>
    </row>
    <row r="53" spans="4:35" x14ac:dyDescent="0.25">
      <c r="E53">
        <f>STDEV(E7:E43)</f>
        <v>158.86219770909179</v>
      </c>
      <c r="K53">
        <f>STDEV(K7:K43)</f>
        <v>106.79014802071264</v>
      </c>
      <c r="Q53">
        <f>STDEV(Q7:Q43)</f>
        <v>115.38441429873909</v>
      </c>
      <c r="W53">
        <f>STDEV(W7:W43)</f>
        <v>122.71168509012358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Choice</vt:lpstr>
    </vt:vector>
  </TitlesOfParts>
  <Company>MPICE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Keesey</dc:creator>
  <cp:lastModifiedBy>Ian Keesey</cp:lastModifiedBy>
  <dcterms:created xsi:type="dcterms:W3CDTF">2019-04-10T13:28:41Z</dcterms:created>
  <dcterms:modified xsi:type="dcterms:W3CDTF">2019-06-04T12:30:31Z</dcterms:modified>
</cp:coreProperties>
</file>