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\pham-ufnal\e-life\e-life_R1\R1 po poprawkach edytora\raw data\"/>
    </mc:Choice>
  </mc:AlternateContent>
  <xr:revisionPtr revIDLastSave="0" documentId="13_ncr:1_{82650E00-2AAC-4A45-ACD9-20EF2558BBB2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HF-WATER" sheetId="1" r:id="rId1"/>
    <sheet name="SHHF-TMAO" sheetId="2" r:id="rId2"/>
    <sheet name="Total results" sheetId="3" r:id="rId3"/>
    <sheet name="NC rati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9" i="6" l="1"/>
  <c r="C129" i="6"/>
  <c r="E129" i="6"/>
  <c r="F129" i="6"/>
  <c r="H129" i="6"/>
  <c r="I129" i="6"/>
  <c r="Q129" i="6"/>
  <c r="R129" i="6"/>
  <c r="W129" i="6"/>
  <c r="X129" i="6"/>
  <c r="AC129" i="6"/>
  <c r="AD129" i="6"/>
  <c r="AF129" i="6"/>
  <c r="AG129" i="6"/>
  <c r="AI129" i="6"/>
  <c r="AJ129" i="6"/>
  <c r="AO129" i="6"/>
  <c r="AP129" i="6"/>
  <c r="AU129" i="6"/>
  <c r="AV129" i="6"/>
  <c r="AS24" i="2" l="1"/>
  <c r="AS25" i="2" s="1"/>
  <c r="AT24" i="2"/>
  <c r="AT25" i="2" s="1"/>
  <c r="AR24" i="2"/>
  <c r="AR25" i="2" s="1"/>
  <c r="AN20" i="2"/>
  <c r="AN21" i="2" s="1"/>
  <c r="AO20" i="2"/>
  <c r="AO21" i="2" s="1"/>
  <c r="AM20" i="2"/>
  <c r="AM21" i="2" s="1"/>
  <c r="AC21" i="2"/>
  <c r="AC22" i="2" s="1"/>
  <c r="AD21" i="2"/>
  <c r="AD22" i="2" s="1"/>
  <c r="AE21" i="2"/>
  <c r="AE22" i="2" s="1"/>
  <c r="AB21" i="2"/>
  <c r="AB22" i="2" s="1"/>
  <c r="W18" i="2"/>
  <c r="W19" i="2" s="1"/>
  <c r="X18" i="2"/>
  <c r="X19" i="2" s="1"/>
  <c r="Y18" i="2"/>
  <c r="Y19" i="2" s="1"/>
  <c r="V18" i="2"/>
  <c r="V19" i="2" s="1"/>
  <c r="Q22" i="2"/>
  <c r="Q23" i="2" s="1"/>
  <c r="R22" i="2"/>
  <c r="R23" i="2" s="1"/>
  <c r="S22" i="2"/>
  <c r="S23" i="2" s="1"/>
  <c r="P22" i="2"/>
  <c r="P23" i="2" s="1"/>
  <c r="AR26" i="2" l="1"/>
  <c r="AM22" i="2"/>
  <c r="P24" i="2"/>
  <c r="V20" i="2"/>
  <c r="AB23" i="2"/>
  <c r="K27" i="2"/>
  <c r="K28" i="2" s="1"/>
  <c r="L27" i="2"/>
  <c r="L28" i="2" s="1"/>
  <c r="M27" i="2"/>
  <c r="M28" i="2" s="1"/>
  <c r="J27" i="2"/>
  <c r="J28" i="2" s="1"/>
  <c r="D25" i="2"/>
  <c r="D26" i="2" s="1"/>
  <c r="E25" i="2"/>
  <c r="E26" i="2" s="1"/>
  <c r="F25" i="2"/>
  <c r="F26" i="2" s="1"/>
  <c r="C25" i="2"/>
  <c r="C26" i="2" s="1"/>
  <c r="AV19" i="1"/>
  <c r="AV20" i="1" s="1"/>
  <c r="AW19" i="1"/>
  <c r="AW20" i="1" s="1"/>
  <c r="AU19" i="1"/>
  <c r="AU20" i="1" s="1"/>
  <c r="AP25" i="1"/>
  <c r="AP26" i="1" s="1"/>
  <c r="AQ25" i="1"/>
  <c r="AQ26" i="1" s="1"/>
  <c r="AR25" i="1"/>
  <c r="AR26" i="1" s="1"/>
  <c r="AO25" i="1"/>
  <c r="AO26" i="1" s="1"/>
  <c r="AE21" i="1"/>
  <c r="AE22" i="1"/>
  <c r="AF21" i="1"/>
  <c r="AF22" i="1" s="1"/>
  <c r="AG21" i="1"/>
  <c r="AG22" i="1" s="1"/>
  <c r="AH21" i="1"/>
  <c r="AH22" i="1" s="1"/>
  <c r="Z28" i="1"/>
  <c r="Z29" i="1" s="1"/>
  <c r="AA28" i="1"/>
  <c r="AA29" i="1" s="1"/>
  <c r="AB28" i="1"/>
  <c r="AB29" i="1" s="1"/>
  <c r="Y28" i="1"/>
  <c r="Y29" i="1" s="1"/>
  <c r="P25" i="1"/>
  <c r="P26" i="1" s="1"/>
  <c r="Q25" i="1"/>
  <c r="Q26" i="1" s="1"/>
  <c r="R25" i="1"/>
  <c r="R26" i="1" s="1"/>
  <c r="O25" i="1"/>
  <c r="O26" i="1" s="1"/>
  <c r="J25" i="1"/>
  <c r="J26" i="1" s="1"/>
  <c r="K25" i="1"/>
  <c r="K26" i="1" s="1"/>
  <c r="L25" i="1"/>
  <c r="L26" i="1" s="1"/>
  <c r="I25" i="1"/>
  <c r="I26" i="1" s="1"/>
  <c r="D23" i="1"/>
  <c r="C21" i="1"/>
  <c r="C23" i="1" s="1"/>
  <c r="D21" i="1"/>
  <c r="E21" i="1"/>
  <c r="E23" i="1" s="1"/>
  <c r="F21" i="1"/>
  <c r="F23" i="1" s="1"/>
  <c r="B21" i="1"/>
  <c r="B23" i="1" s="1"/>
  <c r="AO27" i="1" l="1"/>
  <c r="C27" i="2"/>
  <c r="J29" i="2"/>
  <c r="B24" i="1"/>
  <c r="I27" i="1"/>
  <c r="O27" i="1"/>
  <c r="Y30" i="1"/>
  <c r="AE23" i="1"/>
  <c r="AU21" i="1"/>
</calcChain>
</file>

<file path=xl/sharedStrings.xml><?xml version="1.0" encoding="utf-8"?>
<sst xmlns="http://schemas.openxmlformats.org/spreadsheetml/2006/main" count="194" uniqueCount="40">
  <si>
    <t>Total area</t>
  </si>
  <si>
    <t>CONNT</t>
  </si>
  <si>
    <t>Total CONNT</t>
  </si>
  <si>
    <t>%</t>
  </si>
  <si>
    <t>X</t>
  </si>
  <si>
    <t>SE</t>
  </si>
  <si>
    <t>SHHF - TMAO</t>
  </si>
  <si>
    <t>SHHF - WATER</t>
  </si>
  <si>
    <t>TOTAL RESULTS</t>
  </si>
  <si>
    <t>MV</t>
  </si>
  <si>
    <t>N/C</t>
  </si>
  <si>
    <t>Cardiomyocytes</t>
  </si>
  <si>
    <t>SHHF-TMAO</t>
  </si>
  <si>
    <t>SHHF-WATER</t>
  </si>
  <si>
    <t>nucleus</t>
  </si>
  <si>
    <t>cardiomyocytes</t>
  </si>
  <si>
    <t>SW1</t>
  </si>
  <si>
    <t>SW2</t>
  </si>
  <si>
    <t>SW3</t>
  </si>
  <si>
    <t>SW4</t>
  </si>
  <si>
    <t>SW5</t>
  </si>
  <si>
    <t>SW6</t>
  </si>
  <si>
    <t>tissues unavailable</t>
  </si>
  <si>
    <t>SW7</t>
  </si>
  <si>
    <t>SW8</t>
  </si>
  <si>
    <t>SW9</t>
  </si>
  <si>
    <t>ST9</t>
  </si>
  <si>
    <t>ST1</t>
  </si>
  <si>
    <t>ST2</t>
  </si>
  <si>
    <t>ST3</t>
  </si>
  <si>
    <t>ST4</t>
  </si>
  <si>
    <t>ST5</t>
  </si>
  <si>
    <t>ST7</t>
  </si>
  <si>
    <t>ST8</t>
  </si>
  <si>
    <t>ST6</t>
  </si>
  <si>
    <t>Percentage of myocardial fibrosis [%]</t>
  </si>
  <si>
    <t>Percentage of myocardial fibrosis [%] SHHF-TMAO</t>
  </si>
  <si>
    <t>Percentage of myocardial fibrosis [%] SHHF Water</t>
  </si>
  <si>
    <t>N:C ratio of cardiomyocytes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</si>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</sst>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1"/>
    <xf numFmtId="0" fontId="7" fillId="0" borderId="0" xfId="1" applyFont="1"/>
    <xf numFmtId="0" fontId="6" fillId="2" borderId="0" xfId="1" applyFill="1"/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6" fillId="0" borderId="0" xfId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ny" xfId="0" builtinId="0"/>
    <cellStyle name="Normalny 2" xfId="1" xr:uid="{F2FC6A17-CAEB-4925-BC3B-160CCE754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968-4191-AC62-37A6DBFB33B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968-4191-AC62-37A6DBFB33B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968-4191-AC62-37A6DBFB33BF}"/>
              </c:ext>
            </c:extLst>
          </c:dPt>
          <c:errBars>
            <c:errBarType val="both"/>
            <c:errValType val="cust"/>
            <c:noEndCap val="0"/>
            <c:plus>
              <c:numRef>
                <c:f>'Total results'!$D$17:$E$17</c:f>
                <c:numCache>
                  <c:formatCode>General</c:formatCode>
                  <c:ptCount val="2"/>
                  <c:pt idx="0">
                    <c:v>0.40475046571544909</c:v>
                  </c:pt>
                  <c:pt idx="1">
                    <c:v>0.33858493558102121</c:v>
                  </c:pt>
                </c:numCache>
              </c:numRef>
            </c:plus>
            <c:minus>
              <c:numRef>
                <c:f>'Total results'!$D$17:$E$17</c:f>
                <c:numCache>
                  <c:formatCode>General</c:formatCode>
                  <c:ptCount val="2"/>
                  <c:pt idx="0">
                    <c:v>0.40475046571544909</c:v>
                  </c:pt>
                  <c:pt idx="1">
                    <c:v>0.33858493558102121</c:v>
                  </c:pt>
                </c:numCache>
              </c:numRef>
            </c:minus>
          </c:errBars>
          <c:cat>
            <c:strRef>
              <c:f>'Total results'!$D$15:$E$15</c:f>
              <c:strCache>
                <c:ptCount val="2"/>
                <c:pt idx="0">
                  <c:v>SHHF - WATER</c:v>
                </c:pt>
                <c:pt idx="1">
                  <c:v>SHHF - TMAO</c:v>
                </c:pt>
              </c:strCache>
            </c:strRef>
          </c:cat>
          <c:val>
            <c:numRef>
              <c:f>'Total results'!$D$16:$E$16</c:f>
              <c:numCache>
                <c:formatCode>General</c:formatCode>
                <c:ptCount val="2"/>
                <c:pt idx="0">
                  <c:v>4.6410934396982011</c:v>
                </c:pt>
                <c:pt idx="1">
                  <c:v>3.6387951848295272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68-4191-AC62-37A6DBFB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11872"/>
        <c:axId val="43713664"/>
      </c:barChart>
      <c:catAx>
        <c:axId val="43711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43713664"/>
        <c:crosses val="autoZero"/>
        <c:auto val="1"/>
        <c:lblAlgn val="ctr"/>
        <c:lblOffset val="100"/>
        <c:noMultiLvlLbl val="0"/>
      </c:catAx>
      <c:valAx>
        <c:axId val="4371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43711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0218722659667"/>
          <c:y val="6.5289442986293383E-2"/>
          <c:w val="0.86394225721784779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7CB-4F1E-9644-0111043BBBD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7CB-4F1E-9644-0111043BBBD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7CB-4F1E-9644-0111043BBBD5}"/>
              </c:ext>
            </c:extLst>
          </c:dPt>
          <c:errBars>
            <c:errBarType val="both"/>
            <c:errValType val="cust"/>
            <c:noEndCap val="0"/>
            <c:plus>
              <c:numRef>
                <c:f>'NC ratio'!$Q$149:$R$149</c:f>
                <c:numCache>
                  <c:formatCode>General</c:formatCode>
                  <c:ptCount val="2"/>
                  <c:pt idx="0">
                    <c:v>0.40665000000000001</c:v>
                  </c:pt>
                  <c:pt idx="1">
                    <c:v>0.18691174387929707</c:v>
                  </c:pt>
                </c:numCache>
              </c:numRef>
            </c:plus>
            <c:minus>
              <c:numRef>
                <c:f>'NC ratio'!$Q$149:$R$149</c:f>
                <c:numCache>
                  <c:formatCode>General</c:formatCode>
                  <c:ptCount val="2"/>
                  <c:pt idx="0">
                    <c:v>0.40665000000000001</c:v>
                  </c:pt>
                  <c:pt idx="1">
                    <c:v>0.18691174387929707</c:v>
                  </c:pt>
                </c:numCache>
              </c:numRef>
            </c:minus>
          </c:errBars>
          <c:cat>
            <c:strRef>
              <c:f>'NC ratio'!$Q$147:$R$147</c:f>
              <c:strCache>
                <c:ptCount val="2"/>
                <c:pt idx="0">
                  <c:v>SHHF-WATER</c:v>
                </c:pt>
                <c:pt idx="1">
                  <c:v>SHHF-TMAO</c:v>
                </c:pt>
              </c:strCache>
            </c:strRef>
          </c:cat>
          <c:val>
            <c:numRef>
              <c:f>'NC ratio'!$Q$148:$R$148</c:f>
              <c:numCache>
                <c:formatCode>General</c:formatCode>
                <c:ptCount val="2"/>
                <c:pt idx="0">
                  <c:v>17.017199999999999</c:v>
                </c:pt>
                <c:pt idx="1">
                  <c:v>17.21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CB-4F1E-9644-0111043BB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63840"/>
        <c:axId val="95769728"/>
      </c:barChart>
      <c:catAx>
        <c:axId val="9576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95769728"/>
        <c:crosses val="autoZero"/>
        <c:auto val="1"/>
        <c:lblAlgn val="ctr"/>
        <c:lblOffset val="100"/>
        <c:noMultiLvlLbl val="0"/>
      </c:catAx>
      <c:valAx>
        <c:axId val="95769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9576384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18D-4F5A-BFEA-E3B45A2E2F6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18D-4F5A-BFEA-E3B45A2E2F6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18D-4F5A-BFEA-E3B45A2E2F67}"/>
              </c:ext>
            </c:extLst>
          </c:dPt>
          <c:errBars>
            <c:errBarType val="both"/>
            <c:errValType val="cust"/>
            <c:noEndCap val="0"/>
            <c:plus>
              <c:numRef>
                <c:f>'NC ratio'!$V$149:$V$149</c:f>
                <c:numCache>
                  <c:formatCode>General</c:formatCode>
                  <c:ptCount val="1"/>
                  <c:pt idx="0">
                    <c:v>0.24359967159255363</c:v>
                  </c:pt>
                </c:numCache>
              </c:numRef>
            </c:plus>
            <c:minus>
              <c:numRef>
                <c:f>'NC ratio'!$V$149:$V$149</c:f>
                <c:numCache>
                  <c:formatCode>General</c:formatCode>
                  <c:ptCount val="1"/>
                  <c:pt idx="0">
                    <c:v>0.24359967159255363</c:v>
                  </c:pt>
                </c:numCache>
              </c:numRef>
            </c:minus>
          </c:errBars>
          <c:cat>
            <c:strRef>
              <c:f>'NC ratio'!$V$147:$V$147</c:f>
              <c:strCache>
                <c:ptCount val="1"/>
                <c:pt idx="0">
                  <c:v>SHHF-TMAO</c:v>
                </c:pt>
              </c:strCache>
            </c:strRef>
          </c:cat>
          <c:val>
            <c:numRef>
              <c:f>'NC ratio'!$V$148:$V$148</c:f>
              <c:numCache>
                <c:formatCode>General</c:formatCode>
                <c:ptCount val="1"/>
                <c:pt idx="0">
                  <c:v>7.0759999999999987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8D-4F5A-BFEA-E3B45A2E2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03264"/>
        <c:axId val="95804800"/>
      </c:barChart>
      <c:catAx>
        <c:axId val="9580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95804800"/>
        <c:crosses val="autoZero"/>
        <c:auto val="1"/>
        <c:lblAlgn val="ctr"/>
        <c:lblOffset val="100"/>
        <c:noMultiLvlLbl val="0"/>
      </c:catAx>
      <c:valAx>
        <c:axId val="95804800"/>
        <c:scaling>
          <c:orientation val="minMax"/>
          <c:max val="8"/>
          <c:min val="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9580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57-42F2-B201-873C44A8B5E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857-42F2-B201-873C44A8B5E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857-42F2-B201-873C44A8B5E1}"/>
              </c:ext>
            </c:extLst>
          </c:dPt>
          <c:errBars>
            <c:errBarType val="both"/>
            <c:errValType val="cust"/>
            <c:noEndCap val="0"/>
            <c:plus>
              <c:numRef>
                <c:f>'NC ratio'!$AF$149:$AG$149</c:f>
                <c:numCache>
                  <c:formatCode>General</c:formatCode>
                  <c:ptCount val="2"/>
                  <c:pt idx="0">
                    <c:v>2.5983036660793702E-2</c:v>
                  </c:pt>
                  <c:pt idx="1">
                    <c:v>1.4831999998999118E-2</c:v>
                  </c:pt>
                </c:numCache>
              </c:numRef>
            </c:plus>
            <c:minus>
              <c:numRef>
                <c:f>'NC ratio'!$AF$149:$AG$149</c:f>
                <c:numCache>
                  <c:formatCode>General</c:formatCode>
                  <c:ptCount val="2"/>
                  <c:pt idx="0">
                    <c:v>2.5983036660793702E-2</c:v>
                  </c:pt>
                  <c:pt idx="1">
                    <c:v>1.4831999998999118E-2</c:v>
                  </c:pt>
                </c:numCache>
              </c:numRef>
            </c:minus>
          </c:errBars>
          <c:cat>
            <c:strRef>
              <c:f>'NC ratio'!$AF$147:$AG$147</c:f>
              <c:strCache>
                <c:ptCount val="2"/>
                <c:pt idx="0">
                  <c:v>SHHF-WATER</c:v>
                </c:pt>
                <c:pt idx="1">
                  <c:v>SHHF-TMAO</c:v>
                </c:pt>
              </c:strCache>
            </c:strRef>
          </c:cat>
          <c:val>
            <c:numRef>
              <c:f>'NC ratio'!$AF$148:$AG$148</c:f>
              <c:numCache>
                <c:formatCode>General</c:formatCode>
                <c:ptCount val="2"/>
                <c:pt idx="0">
                  <c:v>0.41906415570703681</c:v>
                </c:pt>
                <c:pt idx="1">
                  <c:v>0.41139829528155847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57-42F2-B201-873C44A8B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85920"/>
        <c:axId val="38395904"/>
      </c:barChart>
      <c:catAx>
        <c:axId val="3838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38395904"/>
        <c:crosses val="autoZero"/>
        <c:auto val="1"/>
        <c:lblAlgn val="ctr"/>
        <c:lblOffset val="100"/>
        <c:noMultiLvlLbl val="0"/>
      </c:catAx>
      <c:valAx>
        <c:axId val="38395904"/>
        <c:scaling>
          <c:orientation val="minMax"/>
          <c:min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pl-PL"/>
          </a:p>
        </c:txPr>
        <c:crossAx val="38385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539751</xdr:colOff>
      <xdr:row>3</xdr:row>
      <xdr:rowOff>62441</xdr:rowOff>
    </xdr:from>
    <xdr:to>
      <xdr:col>20</xdr:col>
      <xdr:colOff>201084</xdr:colOff>
      <xdr:row>17</xdr:row>
      <xdr:rowOff>138641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BDF22B5-135D-4E4B-B0D7-6048E0F3F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151</xdr:row>
      <xdr:rowOff>76200</xdr:rowOff>
    </xdr:from>
    <xdr:to>
      <xdr:col>19</xdr:col>
      <xdr:colOff>533400</xdr:colOff>
      <xdr:row>166</xdr:row>
      <xdr:rowOff>152400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613A00D-8A6C-48F1-A128-3BF96B2B5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431800</xdr:colOff>
      <xdr:row>152</xdr:row>
      <xdr:rowOff>0</xdr:rowOff>
    </xdr:from>
    <xdr:to>
      <xdr:col>27</xdr:col>
      <xdr:colOff>203200</xdr:colOff>
      <xdr:row>167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9A997FB-40A1-4041-A25B-32D82B26D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520700</xdr:colOff>
      <xdr:row>151</xdr:row>
      <xdr:rowOff>133349</xdr:rowOff>
    </xdr:from>
    <xdr:to>
      <xdr:col>34</xdr:col>
      <xdr:colOff>952500</xdr:colOff>
      <xdr:row>167</xdr:row>
      <xdr:rowOff>31749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742986A-0603-4832-BF54-BB4DD29E9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5"/>
  <sheetViews>
    <sheetView tabSelected="1" zoomScale="80" zoomScaleNormal="80" workbookViewId="0">
      <selection activeCell="E36" sqref="E36"/>
    </sheetView>
  </sheetViews>
  <sheetFormatPr defaultRowHeight="15"/>
  <cols>
    <col min="1" max="1" width="12.7109375" customWidth="1"/>
  </cols>
  <sheetData>
    <row r="1" spans="1:50" ht="15.75">
      <c r="A1" s="13" t="s">
        <v>37</v>
      </c>
    </row>
    <row r="3" spans="1:50">
      <c r="B3" s="14" t="s">
        <v>16</v>
      </c>
      <c r="C3" s="14"/>
      <c r="D3" s="14"/>
      <c r="E3" s="14"/>
      <c r="F3" s="14"/>
      <c r="I3" s="14" t="s">
        <v>17</v>
      </c>
      <c r="J3" s="14"/>
      <c r="K3" s="14"/>
      <c r="L3" s="14"/>
      <c r="M3" s="3"/>
      <c r="O3" s="14" t="s">
        <v>18</v>
      </c>
      <c r="P3" s="14"/>
      <c r="Q3" s="14"/>
      <c r="R3" s="14"/>
      <c r="S3" s="7"/>
      <c r="T3" s="14" t="s">
        <v>19</v>
      </c>
      <c r="U3" s="14"/>
      <c r="V3" s="14"/>
      <c r="W3" s="14"/>
      <c r="Y3" s="14" t="s">
        <v>20</v>
      </c>
      <c r="Z3" s="14"/>
      <c r="AA3" s="14"/>
      <c r="AB3" s="14"/>
      <c r="AE3" s="14" t="s">
        <v>21</v>
      </c>
      <c r="AF3" s="14"/>
      <c r="AG3" s="14"/>
      <c r="AH3" s="14"/>
      <c r="AI3" s="7"/>
      <c r="AJ3" s="14" t="s">
        <v>23</v>
      </c>
      <c r="AK3" s="14"/>
      <c r="AL3" s="14"/>
      <c r="AM3" s="14"/>
      <c r="AO3" s="14" t="s">
        <v>24</v>
      </c>
      <c r="AP3" s="14"/>
      <c r="AQ3" s="14"/>
      <c r="AR3" s="14"/>
      <c r="AU3" s="14" t="s">
        <v>25</v>
      </c>
      <c r="AV3" s="14"/>
      <c r="AW3" s="14"/>
      <c r="AX3" s="14"/>
    </row>
    <row r="4" spans="1:50">
      <c r="A4" t="s">
        <v>0</v>
      </c>
      <c r="B4">
        <v>1229802</v>
      </c>
      <c r="C4">
        <v>2103200</v>
      </c>
      <c r="D4">
        <v>3302784</v>
      </c>
      <c r="E4">
        <v>3986640</v>
      </c>
      <c r="F4">
        <v>4808160</v>
      </c>
      <c r="H4" t="s">
        <v>0</v>
      </c>
      <c r="I4">
        <v>4734288</v>
      </c>
      <c r="J4">
        <v>2856978</v>
      </c>
      <c r="K4">
        <v>1531170</v>
      </c>
      <c r="L4">
        <v>3640455</v>
      </c>
      <c r="N4" t="s">
        <v>0</v>
      </c>
      <c r="O4">
        <v>4256118</v>
      </c>
      <c r="P4">
        <v>3243492</v>
      </c>
      <c r="Q4">
        <v>4386015</v>
      </c>
      <c r="R4">
        <v>4436640</v>
      </c>
      <c r="U4" t="s">
        <v>22</v>
      </c>
      <c r="X4" t="s">
        <v>0</v>
      </c>
      <c r="Y4">
        <v>4886028</v>
      </c>
      <c r="Z4">
        <v>3352392</v>
      </c>
      <c r="AA4">
        <v>4443552</v>
      </c>
      <c r="AB4">
        <v>3674565</v>
      </c>
      <c r="AD4" t="s">
        <v>0</v>
      </c>
      <c r="AE4">
        <v>4963302</v>
      </c>
      <c r="AF4">
        <v>4470687</v>
      </c>
      <c r="AG4">
        <v>2207196</v>
      </c>
      <c r="AH4">
        <v>4393368</v>
      </c>
      <c r="AK4" t="s">
        <v>22</v>
      </c>
      <c r="AN4" t="s">
        <v>0</v>
      </c>
      <c r="AO4">
        <v>3784914</v>
      </c>
      <c r="AP4">
        <v>3131505</v>
      </c>
      <c r="AQ4">
        <v>3711312</v>
      </c>
      <c r="AR4">
        <v>2916864</v>
      </c>
      <c r="AT4" t="s">
        <v>0</v>
      </c>
      <c r="AU4">
        <v>2587293</v>
      </c>
      <c r="AV4">
        <v>3117312</v>
      </c>
      <c r="AW4">
        <v>4138965</v>
      </c>
    </row>
    <row r="5" spans="1:50">
      <c r="A5" t="s">
        <v>1</v>
      </c>
      <c r="B5">
        <v>10430</v>
      </c>
      <c r="C5">
        <v>8638</v>
      </c>
      <c r="D5">
        <v>6219</v>
      </c>
      <c r="E5">
        <v>17643</v>
      </c>
      <c r="F5">
        <v>20496</v>
      </c>
      <c r="H5" t="s">
        <v>1</v>
      </c>
      <c r="I5">
        <v>25251</v>
      </c>
      <c r="J5">
        <v>25650</v>
      </c>
      <c r="K5">
        <v>10425</v>
      </c>
      <c r="L5">
        <v>63076</v>
      </c>
      <c r="N5" t="s">
        <v>1</v>
      </c>
      <c r="O5">
        <v>20673</v>
      </c>
      <c r="P5">
        <v>31768</v>
      </c>
      <c r="Q5">
        <v>34956</v>
      </c>
      <c r="R5">
        <v>13959</v>
      </c>
      <c r="X5" t="s">
        <v>1</v>
      </c>
      <c r="Y5">
        <v>12309</v>
      </c>
      <c r="Z5">
        <v>21057</v>
      </c>
      <c r="AA5">
        <v>7268</v>
      </c>
      <c r="AB5">
        <v>21007</v>
      </c>
      <c r="AD5" t="s">
        <v>1</v>
      </c>
      <c r="AE5">
        <v>5916</v>
      </c>
      <c r="AF5">
        <v>13390</v>
      </c>
      <c r="AG5">
        <v>18888</v>
      </c>
      <c r="AH5">
        <v>10883</v>
      </c>
      <c r="AN5" t="s">
        <v>1</v>
      </c>
      <c r="AO5">
        <v>12547</v>
      </c>
      <c r="AP5">
        <v>6770</v>
      </c>
      <c r="AQ5">
        <v>7049</v>
      </c>
      <c r="AR5">
        <v>11589</v>
      </c>
      <c r="AT5" t="s">
        <v>1</v>
      </c>
      <c r="AU5">
        <v>13770</v>
      </c>
      <c r="AV5">
        <v>3165</v>
      </c>
      <c r="AW5">
        <v>17556</v>
      </c>
    </row>
    <row r="6" spans="1:50">
      <c r="B6">
        <v>6757</v>
      </c>
      <c r="C6">
        <v>13166</v>
      </c>
      <c r="D6">
        <v>15585</v>
      </c>
      <c r="E6">
        <v>15030</v>
      </c>
      <c r="F6">
        <v>5256</v>
      </c>
      <c r="I6">
        <v>19731</v>
      </c>
      <c r="J6">
        <v>4914</v>
      </c>
      <c r="K6">
        <v>5799</v>
      </c>
      <c r="L6">
        <v>27183</v>
      </c>
      <c r="O6">
        <v>6087</v>
      </c>
      <c r="P6">
        <v>18931</v>
      </c>
      <c r="Q6">
        <v>12990</v>
      </c>
      <c r="R6">
        <v>31190</v>
      </c>
      <c r="Y6">
        <v>13992</v>
      </c>
      <c r="Z6">
        <v>16233</v>
      </c>
      <c r="AA6">
        <v>4983</v>
      </c>
      <c r="AB6">
        <v>13296</v>
      </c>
      <c r="AE6">
        <v>17145</v>
      </c>
      <c r="AF6">
        <v>10482</v>
      </c>
      <c r="AG6">
        <v>11322</v>
      </c>
      <c r="AH6">
        <v>3128</v>
      </c>
      <c r="AO6">
        <v>30270</v>
      </c>
      <c r="AP6">
        <v>3255</v>
      </c>
      <c r="AQ6">
        <v>63857</v>
      </c>
      <c r="AR6">
        <v>15228</v>
      </c>
      <c r="AU6">
        <v>7185</v>
      </c>
      <c r="AV6">
        <v>4902</v>
      </c>
      <c r="AW6">
        <v>6888</v>
      </c>
    </row>
    <row r="7" spans="1:50">
      <c r="B7">
        <v>3770</v>
      </c>
      <c r="C7">
        <v>4184</v>
      </c>
      <c r="D7">
        <v>9282</v>
      </c>
      <c r="E7">
        <v>31898</v>
      </c>
      <c r="F7">
        <v>2439</v>
      </c>
      <c r="I7">
        <v>17757</v>
      </c>
      <c r="J7">
        <v>2456</v>
      </c>
      <c r="K7">
        <v>5418</v>
      </c>
      <c r="L7">
        <v>2404</v>
      </c>
      <c r="O7">
        <v>14811</v>
      </c>
      <c r="P7">
        <v>37761</v>
      </c>
      <c r="Q7">
        <v>3546</v>
      </c>
      <c r="R7">
        <v>5307</v>
      </c>
      <c r="Y7">
        <v>3925</v>
      </c>
      <c r="Z7">
        <v>9126</v>
      </c>
      <c r="AA7">
        <v>7035</v>
      </c>
      <c r="AB7">
        <v>4449</v>
      </c>
      <c r="AE7">
        <v>9279</v>
      </c>
      <c r="AF7">
        <v>9618</v>
      </c>
      <c r="AG7">
        <v>14703</v>
      </c>
      <c r="AH7">
        <v>7010</v>
      </c>
      <c r="AO7">
        <v>17003</v>
      </c>
      <c r="AP7">
        <v>1944</v>
      </c>
      <c r="AQ7">
        <v>15333</v>
      </c>
      <c r="AR7">
        <v>2832</v>
      </c>
      <c r="AU7">
        <v>5733</v>
      </c>
      <c r="AV7">
        <v>201244</v>
      </c>
      <c r="AW7">
        <v>9080</v>
      </c>
    </row>
    <row r="8" spans="1:50">
      <c r="B8">
        <v>7993</v>
      </c>
      <c r="C8">
        <v>552</v>
      </c>
      <c r="D8">
        <v>4422</v>
      </c>
      <c r="E8">
        <v>36333</v>
      </c>
      <c r="F8">
        <v>1634</v>
      </c>
      <c r="I8">
        <v>11532</v>
      </c>
      <c r="J8">
        <v>2730</v>
      </c>
      <c r="K8">
        <v>5463</v>
      </c>
      <c r="L8">
        <v>8454</v>
      </c>
      <c r="O8">
        <v>6555</v>
      </c>
      <c r="P8">
        <v>10458</v>
      </c>
      <c r="Q8">
        <v>6228</v>
      </c>
      <c r="R8">
        <v>2187</v>
      </c>
      <c r="Y8">
        <v>6498</v>
      </c>
      <c r="Z8">
        <v>19140</v>
      </c>
      <c r="AA8">
        <v>2959</v>
      </c>
      <c r="AB8">
        <v>13470</v>
      </c>
      <c r="AE8">
        <v>15558</v>
      </c>
      <c r="AF8">
        <v>20820</v>
      </c>
      <c r="AG8">
        <v>18592</v>
      </c>
      <c r="AH8">
        <v>3939</v>
      </c>
      <c r="AO8">
        <v>4679</v>
      </c>
      <c r="AP8">
        <v>12378</v>
      </c>
      <c r="AQ8">
        <v>2583</v>
      </c>
      <c r="AR8">
        <v>3954</v>
      </c>
      <c r="AU8">
        <v>5633</v>
      </c>
      <c r="AV8">
        <v>30890</v>
      </c>
      <c r="AW8">
        <v>8091</v>
      </c>
    </row>
    <row r="9" spans="1:50">
      <c r="B9">
        <v>7758</v>
      </c>
      <c r="C9">
        <v>8562</v>
      </c>
      <c r="D9">
        <v>13740</v>
      </c>
      <c r="E9">
        <v>104497</v>
      </c>
      <c r="F9">
        <v>963</v>
      </c>
      <c r="I9">
        <v>11799</v>
      </c>
      <c r="J9">
        <v>8664</v>
      </c>
      <c r="K9">
        <v>5544</v>
      </c>
      <c r="L9">
        <v>12252</v>
      </c>
      <c r="O9">
        <v>13437</v>
      </c>
      <c r="P9">
        <v>41667</v>
      </c>
      <c r="R9">
        <v>2148</v>
      </c>
      <c r="Y9">
        <v>17638</v>
      </c>
      <c r="Z9">
        <v>5025</v>
      </c>
      <c r="AA9">
        <v>2067</v>
      </c>
      <c r="AB9">
        <v>26049</v>
      </c>
      <c r="AE9">
        <v>59547</v>
      </c>
      <c r="AF9">
        <v>6669</v>
      </c>
      <c r="AG9">
        <v>28344</v>
      </c>
      <c r="AH9">
        <v>5973</v>
      </c>
      <c r="AO9">
        <v>20030</v>
      </c>
      <c r="AP9">
        <v>5016</v>
      </c>
      <c r="AQ9">
        <v>9176</v>
      </c>
      <c r="AR9">
        <v>4602</v>
      </c>
      <c r="AU9">
        <v>13722</v>
      </c>
      <c r="AV9">
        <v>14106</v>
      </c>
      <c r="AW9">
        <v>14891</v>
      </c>
    </row>
    <row r="10" spans="1:50">
      <c r="B10">
        <v>9056</v>
      </c>
      <c r="C10">
        <v>6270</v>
      </c>
      <c r="D10">
        <v>4434</v>
      </c>
      <c r="E10">
        <v>40374</v>
      </c>
      <c r="F10">
        <v>2184</v>
      </c>
      <c r="I10">
        <v>63154</v>
      </c>
      <c r="J10">
        <v>9240</v>
      </c>
      <c r="K10">
        <v>9723</v>
      </c>
      <c r="L10">
        <v>7302</v>
      </c>
      <c r="O10">
        <v>2841</v>
      </c>
      <c r="P10">
        <v>23868</v>
      </c>
      <c r="R10">
        <v>1656</v>
      </c>
      <c r="Y10">
        <v>12762</v>
      </c>
      <c r="Z10">
        <v>5583</v>
      </c>
      <c r="AA10">
        <v>6384</v>
      </c>
      <c r="AB10">
        <v>38060</v>
      </c>
      <c r="AE10">
        <v>20259</v>
      </c>
      <c r="AF10">
        <v>15993</v>
      </c>
      <c r="AG10">
        <v>6886</v>
      </c>
      <c r="AH10">
        <v>7260</v>
      </c>
      <c r="AO10">
        <v>14649</v>
      </c>
      <c r="AP10">
        <v>12472</v>
      </c>
      <c r="AQ10">
        <v>6817</v>
      </c>
      <c r="AR10">
        <v>25296</v>
      </c>
      <c r="AU10">
        <v>1962</v>
      </c>
      <c r="AV10">
        <v>8955</v>
      </c>
      <c r="AW10">
        <v>7673</v>
      </c>
    </row>
    <row r="11" spans="1:50">
      <c r="B11">
        <v>1867</v>
      </c>
      <c r="C11">
        <v>1933</v>
      </c>
      <c r="D11">
        <v>8228</v>
      </c>
      <c r="E11">
        <v>33423</v>
      </c>
      <c r="F11">
        <v>908</v>
      </c>
      <c r="I11">
        <v>13578</v>
      </c>
      <c r="J11">
        <v>1695</v>
      </c>
      <c r="K11">
        <v>3209</v>
      </c>
      <c r="L11">
        <v>28523</v>
      </c>
      <c r="O11">
        <v>4416</v>
      </c>
      <c r="R11">
        <v>4194</v>
      </c>
      <c r="Y11">
        <v>23187</v>
      </c>
      <c r="Z11">
        <v>3603</v>
      </c>
      <c r="AB11">
        <v>54590</v>
      </c>
      <c r="AE11">
        <v>68655</v>
      </c>
      <c r="AF11">
        <v>8852</v>
      </c>
      <c r="AG11">
        <v>2787</v>
      </c>
      <c r="AH11">
        <v>11392</v>
      </c>
      <c r="AO11">
        <v>5652</v>
      </c>
      <c r="AP11">
        <v>1735</v>
      </c>
      <c r="AQ11">
        <v>3984</v>
      </c>
      <c r="AR11">
        <v>6417</v>
      </c>
      <c r="AU11">
        <v>10171</v>
      </c>
      <c r="AV11">
        <v>6789</v>
      </c>
      <c r="AW11">
        <v>2028</v>
      </c>
    </row>
    <row r="12" spans="1:50">
      <c r="B12">
        <v>2503</v>
      </c>
      <c r="C12">
        <v>1168</v>
      </c>
      <c r="D12">
        <v>9193</v>
      </c>
      <c r="E12">
        <v>31740</v>
      </c>
      <c r="F12">
        <v>5525</v>
      </c>
      <c r="I12">
        <v>15721</v>
      </c>
      <c r="J12">
        <v>2166</v>
      </c>
      <c r="L12">
        <v>8232</v>
      </c>
      <c r="O12">
        <v>6411</v>
      </c>
      <c r="R12">
        <v>363</v>
      </c>
      <c r="Y12">
        <v>52702</v>
      </c>
      <c r="Z12">
        <v>4077</v>
      </c>
      <c r="AB12">
        <v>13056</v>
      </c>
      <c r="AE12">
        <v>24557</v>
      </c>
      <c r="AF12">
        <v>3731</v>
      </c>
      <c r="AG12">
        <v>4066</v>
      </c>
      <c r="AH12">
        <v>3078</v>
      </c>
      <c r="AO12">
        <v>11040</v>
      </c>
      <c r="AP12">
        <v>12264</v>
      </c>
      <c r="AQ12">
        <v>11952</v>
      </c>
      <c r="AR12">
        <v>13730</v>
      </c>
      <c r="AU12">
        <v>8696</v>
      </c>
      <c r="AV12">
        <v>24041</v>
      </c>
      <c r="AW12">
        <v>9476</v>
      </c>
    </row>
    <row r="13" spans="1:50">
      <c r="B13">
        <v>3299</v>
      </c>
      <c r="C13">
        <v>2353</v>
      </c>
      <c r="D13">
        <v>6987</v>
      </c>
      <c r="E13">
        <v>58156</v>
      </c>
      <c r="I13">
        <v>10329</v>
      </c>
      <c r="J13">
        <v>24165</v>
      </c>
      <c r="L13">
        <v>6453</v>
      </c>
      <c r="O13">
        <v>2586</v>
      </c>
      <c r="Y13">
        <v>48378</v>
      </c>
      <c r="Z13">
        <v>5928</v>
      </c>
      <c r="AB13">
        <v>8483</v>
      </c>
      <c r="AE13">
        <v>84157</v>
      </c>
      <c r="AF13">
        <v>2976</v>
      </c>
      <c r="AH13">
        <v>6561</v>
      </c>
      <c r="AO13">
        <v>18127</v>
      </c>
      <c r="AP13">
        <v>14006</v>
      </c>
      <c r="AQ13">
        <v>43825</v>
      </c>
      <c r="AR13">
        <v>1589</v>
      </c>
      <c r="AU13">
        <v>8187</v>
      </c>
      <c r="AV13">
        <v>21598</v>
      </c>
      <c r="AW13">
        <v>5095</v>
      </c>
    </row>
    <row r="14" spans="1:50">
      <c r="C14">
        <v>13024</v>
      </c>
      <c r="D14">
        <v>16264</v>
      </c>
      <c r="E14">
        <v>17283</v>
      </c>
      <c r="I14">
        <v>9363</v>
      </c>
      <c r="J14">
        <v>23943</v>
      </c>
      <c r="L14">
        <v>6458</v>
      </c>
      <c r="O14">
        <v>5046</v>
      </c>
      <c r="Y14">
        <v>12309</v>
      </c>
      <c r="Z14">
        <v>20508</v>
      </c>
      <c r="AB14">
        <v>9787</v>
      </c>
      <c r="AE14">
        <v>16792</v>
      </c>
      <c r="AF14">
        <v>1805</v>
      </c>
      <c r="AH14">
        <v>2883</v>
      </c>
      <c r="AO14">
        <v>15201</v>
      </c>
      <c r="AP14">
        <v>4092</v>
      </c>
      <c r="AQ14">
        <v>43825</v>
      </c>
      <c r="AU14">
        <v>6661</v>
      </c>
      <c r="AV14">
        <v>5447</v>
      </c>
      <c r="AW14">
        <v>1764</v>
      </c>
    </row>
    <row r="15" spans="1:50">
      <c r="C15">
        <v>9876</v>
      </c>
      <c r="D15">
        <v>35785</v>
      </c>
      <c r="I15">
        <v>18359</v>
      </c>
      <c r="L15">
        <v>37332</v>
      </c>
      <c r="O15">
        <v>5094</v>
      </c>
      <c r="Y15">
        <v>24170</v>
      </c>
      <c r="Z15">
        <v>4669</v>
      </c>
      <c r="AB15">
        <v>3801</v>
      </c>
      <c r="AE15">
        <v>34075</v>
      </c>
      <c r="AF15">
        <v>7059</v>
      </c>
      <c r="AH15">
        <v>18909</v>
      </c>
      <c r="AO15">
        <v>4691</v>
      </c>
      <c r="AP15">
        <v>6950</v>
      </c>
      <c r="AQ15">
        <v>30513</v>
      </c>
      <c r="AU15">
        <v>4731</v>
      </c>
      <c r="AV15">
        <v>4974</v>
      </c>
      <c r="AW15">
        <v>19803</v>
      </c>
    </row>
    <row r="16" spans="1:50">
      <c r="C16">
        <v>4160</v>
      </c>
      <c r="D16">
        <v>2745</v>
      </c>
      <c r="I16">
        <v>21780</v>
      </c>
      <c r="L16">
        <v>16560</v>
      </c>
      <c r="Y16">
        <v>21974</v>
      </c>
      <c r="Z16">
        <v>24753</v>
      </c>
      <c r="AE16">
        <v>17593</v>
      </c>
      <c r="AF16">
        <v>3969</v>
      </c>
      <c r="AH16">
        <v>14428</v>
      </c>
      <c r="AO16">
        <v>2243</v>
      </c>
      <c r="AP16">
        <v>14982</v>
      </c>
      <c r="AQ16">
        <v>6220</v>
      </c>
      <c r="AU16">
        <v>3702</v>
      </c>
      <c r="AV16">
        <v>3648</v>
      </c>
    </row>
    <row r="17" spans="1:49">
      <c r="C17">
        <v>7804</v>
      </c>
      <c r="D17">
        <v>7761</v>
      </c>
      <c r="I17">
        <v>33915</v>
      </c>
      <c r="L17">
        <v>6837</v>
      </c>
      <c r="Y17">
        <v>49641</v>
      </c>
      <c r="Z17">
        <v>14841</v>
      </c>
      <c r="AE17">
        <v>2264</v>
      </c>
      <c r="AF17">
        <v>11136</v>
      </c>
      <c r="AH17">
        <v>6247</v>
      </c>
      <c r="AO17">
        <v>8791</v>
      </c>
      <c r="AP17">
        <v>8910</v>
      </c>
      <c r="AQ17">
        <v>32167</v>
      </c>
    </row>
    <row r="18" spans="1:49">
      <c r="C18">
        <v>2798</v>
      </c>
      <c r="D18">
        <v>8799</v>
      </c>
      <c r="I18">
        <v>18774</v>
      </c>
      <c r="L18">
        <v>705</v>
      </c>
      <c r="Y18">
        <v>58272</v>
      </c>
      <c r="Z18">
        <v>19161</v>
      </c>
      <c r="AE18">
        <v>12367</v>
      </c>
      <c r="AO18">
        <v>7131</v>
      </c>
      <c r="AP18">
        <v>5406</v>
      </c>
      <c r="AQ18">
        <v>5919</v>
      </c>
      <c r="AT18" t="s">
        <v>0</v>
      </c>
      <c r="AU18">
        <v>2587293</v>
      </c>
      <c r="AV18">
        <v>3117312</v>
      </c>
      <c r="AW18">
        <v>4138965</v>
      </c>
    </row>
    <row r="19" spans="1:49">
      <c r="C19">
        <v>1385</v>
      </c>
      <c r="I19">
        <v>14109</v>
      </c>
      <c r="L19">
        <v>10605</v>
      </c>
      <c r="Y19">
        <v>41914</v>
      </c>
      <c r="Z19">
        <v>5220</v>
      </c>
      <c r="AO19">
        <v>1770</v>
      </c>
      <c r="AP19">
        <v>2325</v>
      </c>
      <c r="AQ19">
        <v>8499</v>
      </c>
      <c r="AT19" t="s">
        <v>2</v>
      </c>
      <c r="AU19">
        <f>SUM(AU5:AU16)</f>
        <v>90153</v>
      </c>
      <c r="AV19">
        <f t="shared" ref="AV19:AW19" si="0">SUM(AV5:AV16)</f>
        <v>329759</v>
      </c>
      <c r="AW19">
        <f t="shared" si="0"/>
        <v>102345</v>
      </c>
    </row>
    <row r="20" spans="1:49">
      <c r="I20">
        <v>19191</v>
      </c>
      <c r="Z20">
        <v>22554</v>
      </c>
      <c r="AD20" t="s">
        <v>0</v>
      </c>
      <c r="AP20">
        <v>8957</v>
      </c>
      <c r="AQ20">
        <v>11191</v>
      </c>
      <c r="AT20" t="s">
        <v>3</v>
      </c>
      <c r="AU20">
        <f>AU19*100/AU18</f>
        <v>3.4844526692570188</v>
      </c>
      <c r="AV20">
        <f t="shared" ref="AV20:AW20" si="1">AV19*100/AV18</f>
        <v>10.57831234088856</v>
      </c>
      <c r="AW20">
        <f t="shared" si="1"/>
        <v>2.4727196291826581</v>
      </c>
    </row>
    <row r="21" spans="1:49">
      <c r="A21" t="s">
        <v>0</v>
      </c>
      <c r="B21">
        <f>SUM(B5:B19)</f>
        <v>53433</v>
      </c>
      <c r="C21">
        <f t="shared" ref="C21:F21" si="2">SUM(C5:C19)</f>
        <v>85873</v>
      </c>
      <c r="D21">
        <f t="shared" si="2"/>
        <v>149444</v>
      </c>
      <c r="E21">
        <f t="shared" si="2"/>
        <v>386377</v>
      </c>
      <c r="F21">
        <f t="shared" si="2"/>
        <v>39405</v>
      </c>
      <c r="I21">
        <v>9414</v>
      </c>
      <c r="Z21">
        <v>7961</v>
      </c>
      <c r="AD21" t="s">
        <v>2</v>
      </c>
      <c r="AE21">
        <f>SUM(AE5:AE19)</f>
        <v>388164</v>
      </c>
      <c r="AF21">
        <f t="shared" ref="AF21:AH21" si="3">SUM(AF5:AF19)</f>
        <v>116500</v>
      </c>
      <c r="AG21">
        <f t="shared" si="3"/>
        <v>105588</v>
      </c>
      <c r="AH21">
        <f t="shared" si="3"/>
        <v>101691</v>
      </c>
      <c r="AQ21">
        <v>1731</v>
      </c>
      <c r="AT21" s="1" t="s">
        <v>9</v>
      </c>
      <c r="AU21" s="2">
        <f>AVERAGE(AU20:AW20)</f>
        <v>5.5118282131094132</v>
      </c>
    </row>
    <row r="22" spans="1:49">
      <c r="A22" t="s">
        <v>2</v>
      </c>
      <c r="B22">
        <v>1229802</v>
      </c>
      <c r="C22">
        <v>2103200</v>
      </c>
      <c r="D22">
        <v>3302784</v>
      </c>
      <c r="E22">
        <v>3986640</v>
      </c>
      <c r="F22">
        <v>4808160</v>
      </c>
      <c r="I22">
        <v>12663</v>
      </c>
      <c r="Z22">
        <v>9123</v>
      </c>
      <c r="AD22" t="s">
        <v>3</v>
      </c>
      <c r="AE22">
        <f>AE21*100/AE4</f>
        <v>7.8206806678296026</v>
      </c>
      <c r="AF22">
        <f t="shared" ref="AF22:AH22" si="4">AF21*100/AF4</f>
        <v>2.6058634836211976</v>
      </c>
      <c r="AG22">
        <f t="shared" si="4"/>
        <v>4.7838071471677184</v>
      </c>
      <c r="AH22">
        <f t="shared" si="4"/>
        <v>2.31464789655681</v>
      </c>
      <c r="AQ22">
        <v>4947</v>
      </c>
    </row>
    <row r="23" spans="1:49">
      <c r="A23" t="s">
        <v>3</v>
      </c>
      <c r="B23">
        <f>B21*100/B22</f>
        <v>4.3448457556582278</v>
      </c>
      <c r="C23">
        <f t="shared" ref="C23:F23" si="5">C21*100/C22</f>
        <v>4.0829688094332441</v>
      </c>
      <c r="D23">
        <f t="shared" si="5"/>
        <v>4.5247887842498935</v>
      </c>
      <c r="E23">
        <f t="shared" si="5"/>
        <v>9.6917955972949645</v>
      </c>
      <c r="F23">
        <f t="shared" si="5"/>
        <v>0.81954427473295399</v>
      </c>
      <c r="Z23">
        <v>4485</v>
      </c>
      <c r="AD23" s="1" t="s">
        <v>9</v>
      </c>
      <c r="AE23" s="2">
        <f>AVERAGE(AE22:AH22)</f>
        <v>4.3812497987938324</v>
      </c>
    </row>
    <row r="24" spans="1:49">
      <c r="A24" s="1" t="s">
        <v>9</v>
      </c>
      <c r="B24" s="2">
        <f>AVERAGE(B23:F23)</f>
        <v>4.6927886442738567</v>
      </c>
      <c r="H24" t="s">
        <v>0</v>
      </c>
      <c r="I24">
        <v>4734288</v>
      </c>
      <c r="J24">
        <v>2856978</v>
      </c>
      <c r="K24">
        <v>1531170</v>
      </c>
      <c r="L24">
        <v>3640455</v>
      </c>
      <c r="N24" t="s">
        <v>0</v>
      </c>
      <c r="O24">
        <v>4256118</v>
      </c>
      <c r="P24">
        <v>3243492</v>
      </c>
      <c r="Q24">
        <v>4386015</v>
      </c>
      <c r="R24">
        <v>4436640</v>
      </c>
      <c r="Z24">
        <v>2151</v>
      </c>
      <c r="AN24" t="s">
        <v>0</v>
      </c>
      <c r="AO24">
        <v>3784914</v>
      </c>
      <c r="AP24">
        <v>3131505</v>
      </c>
      <c r="AQ24">
        <v>3711312</v>
      </c>
      <c r="AR24">
        <v>2916864</v>
      </c>
    </row>
    <row r="25" spans="1:49">
      <c r="H25" t="s">
        <v>2</v>
      </c>
      <c r="I25">
        <f>SUM(I5:I22)</f>
        <v>346420</v>
      </c>
      <c r="J25">
        <f t="shared" ref="J25:L25" si="6">SUM(J5:J22)</f>
        <v>105623</v>
      </c>
      <c r="K25">
        <f t="shared" si="6"/>
        <v>45581</v>
      </c>
      <c r="L25">
        <f t="shared" si="6"/>
        <v>242376</v>
      </c>
      <c r="N25" t="s">
        <v>2</v>
      </c>
      <c r="O25">
        <f>SUM(O5:O22)</f>
        <v>87957</v>
      </c>
      <c r="P25">
        <f>SUM(P5:P22)</f>
        <v>164453</v>
      </c>
      <c r="Q25">
        <f>SUM(Q5:Q22)</f>
        <v>57720</v>
      </c>
      <c r="R25">
        <f>SUM(R5:R22)</f>
        <v>61004</v>
      </c>
      <c r="Z25">
        <v>6687</v>
      </c>
      <c r="AN25" t="s">
        <v>2</v>
      </c>
      <c r="AO25">
        <f>SUM(AO5:AO22)</f>
        <v>173824</v>
      </c>
      <c r="AP25">
        <f>SUM(AP5:AP22)</f>
        <v>121462</v>
      </c>
      <c r="AQ25">
        <f>SUM(AQ5:AQ22)</f>
        <v>309588</v>
      </c>
      <c r="AR25">
        <f>SUM(AR5:AR22)</f>
        <v>85237</v>
      </c>
    </row>
    <row r="26" spans="1:49">
      <c r="H26" t="s">
        <v>3</v>
      </c>
      <c r="I26">
        <f>I25*100/I24</f>
        <v>7.3172565758568133</v>
      </c>
      <c r="J26">
        <f t="shared" ref="J26:L26" si="7">J25*100/J24</f>
        <v>3.697018317956946</v>
      </c>
      <c r="K26">
        <f t="shared" si="7"/>
        <v>2.9768738938197585</v>
      </c>
      <c r="L26">
        <f t="shared" si="7"/>
        <v>6.6578490875453751</v>
      </c>
      <c r="N26" t="s">
        <v>3</v>
      </c>
      <c r="O26">
        <f>O25*100/O24</f>
        <v>2.0666015368934789</v>
      </c>
      <c r="P26">
        <f t="shared" ref="P26:R26" si="8">P25*100/P24</f>
        <v>5.0702452788537782</v>
      </c>
      <c r="Q26">
        <f t="shared" si="8"/>
        <v>1.316000971268908</v>
      </c>
      <c r="R26">
        <f t="shared" si="8"/>
        <v>1.3750045079159003</v>
      </c>
      <c r="AN26" t="s">
        <v>3</v>
      </c>
      <c r="AO26">
        <f>AO25*100/AO24</f>
        <v>4.5925482058509122</v>
      </c>
      <c r="AP26">
        <f t="shared" ref="AP26:AR26" si="9">AP25*100/AP24</f>
        <v>3.8787100771035012</v>
      </c>
      <c r="AQ26">
        <f t="shared" si="9"/>
        <v>8.3417400638911516</v>
      </c>
      <c r="AR26">
        <f t="shared" si="9"/>
        <v>2.9222137199403195</v>
      </c>
    </row>
    <row r="27" spans="1:49">
      <c r="H27" s="1" t="s">
        <v>9</v>
      </c>
      <c r="I27" s="2">
        <f>AVERAGE(I26:L26)</f>
        <v>5.1622494687947231</v>
      </c>
      <c r="N27" s="1" t="s">
        <v>9</v>
      </c>
      <c r="O27" s="2">
        <f>AVERAGE(O26:R26)</f>
        <v>2.4569630737330161</v>
      </c>
      <c r="X27" t="s">
        <v>0</v>
      </c>
      <c r="Y27">
        <v>4886028</v>
      </c>
      <c r="Z27">
        <v>3352392</v>
      </c>
      <c r="AA27">
        <v>4443552</v>
      </c>
      <c r="AB27">
        <v>3674565</v>
      </c>
      <c r="AN27" s="1" t="s">
        <v>9</v>
      </c>
      <c r="AO27" s="2">
        <f>AVERAGE(AO26:AR26)</f>
        <v>4.933803016696471</v>
      </c>
    </row>
    <row r="28" spans="1:49">
      <c r="X28" t="s">
        <v>2</v>
      </c>
      <c r="Y28">
        <f>SUM(Y5:Y26)</f>
        <v>399671</v>
      </c>
      <c r="Z28">
        <f>SUM(Z5:Z26)</f>
        <v>231885</v>
      </c>
      <c r="AA28">
        <f>SUM(AA5:AA26)</f>
        <v>30696</v>
      </c>
      <c r="AB28">
        <f>SUM(AB5:AB26)</f>
        <v>206048</v>
      </c>
    </row>
    <row r="29" spans="1:49">
      <c r="X29" t="s">
        <v>3</v>
      </c>
      <c r="Y29">
        <f>Y28*100/Y27</f>
        <v>8.1798753506938553</v>
      </c>
      <c r="Z29">
        <f t="shared" ref="Z29:AB29" si="10">Z28*100/Z27</f>
        <v>6.9170013530637231</v>
      </c>
      <c r="AA29">
        <f t="shared" si="10"/>
        <v>0.69079871238144619</v>
      </c>
      <c r="AB29">
        <f t="shared" si="10"/>
        <v>5.6074120338053621</v>
      </c>
    </row>
    <row r="30" spans="1:49">
      <c r="X30" s="1" t="s">
        <v>9</v>
      </c>
      <c r="Y30" s="2">
        <f>AVERAGE(Y29:AB29)</f>
        <v>5.348771862486096</v>
      </c>
    </row>
    <row r="32" spans="1:49" ht="18.75">
      <c r="H32" s="6"/>
    </row>
    <row r="33" spans="2:5">
      <c r="B33" s="14"/>
      <c r="C33" s="14"/>
      <c r="D33" s="14"/>
      <c r="E33" s="14"/>
    </row>
    <row r="41" spans="2:5">
      <c r="B41" s="1"/>
      <c r="C41" s="2"/>
      <c r="D41" s="1"/>
      <c r="E41" s="2"/>
    </row>
    <row r="42" spans="2:5">
      <c r="B42" s="1"/>
      <c r="C42" s="2"/>
      <c r="D42" s="1"/>
      <c r="E42" s="2"/>
    </row>
    <row r="43" spans="2:5">
      <c r="B43" s="1"/>
      <c r="C43" s="2"/>
      <c r="D43" s="1"/>
      <c r="E43" s="2"/>
    </row>
    <row r="44" spans="2:5">
      <c r="E44" s="4"/>
    </row>
    <row r="45" spans="2:5">
      <c r="D45" s="3"/>
      <c r="E45" s="3"/>
    </row>
    <row r="55" spans="3:3">
      <c r="C55" s="5"/>
    </row>
  </sheetData>
  <mergeCells count="11">
    <mergeCell ref="AU3:AX3"/>
    <mergeCell ref="B33:C33"/>
    <mergeCell ref="D33:E33"/>
    <mergeCell ref="AO3:AR3"/>
    <mergeCell ref="B3:F3"/>
    <mergeCell ref="I3:L3"/>
    <mergeCell ref="O3:R3"/>
    <mergeCell ref="Y3:AB3"/>
    <mergeCell ref="AE3:AH3"/>
    <mergeCell ref="T3:W3"/>
    <mergeCell ref="AJ3:A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9"/>
  <sheetViews>
    <sheetView topLeftCell="AB1" zoomScale="80" zoomScaleNormal="80" zoomScaleSheetLayoutView="106" workbookViewId="0">
      <selection activeCell="M1" sqref="M1"/>
    </sheetView>
  </sheetViews>
  <sheetFormatPr defaultRowHeight="15"/>
  <cols>
    <col min="10" max="10" width="9.85546875" bestFit="1" customWidth="1"/>
  </cols>
  <sheetData>
    <row r="1" spans="1:51" ht="15.75">
      <c r="A1" s="13" t="s">
        <v>36</v>
      </c>
      <c r="M1" s="1"/>
    </row>
    <row r="3" spans="1:51">
      <c r="J3" s="14" t="s">
        <v>28</v>
      </c>
      <c r="K3" s="14"/>
      <c r="L3" s="14"/>
      <c r="M3" s="14"/>
      <c r="P3" s="14" t="s">
        <v>29</v>
      </c>
      <c r="Q3" s="14"/>
      <c r="R3" s="14"/>
      <c r="S3" s="14"/>
      <c r="V3" s="14" t="s">
        <v>30</v>
      </c>
      <c r="W3" s="14"/>
      <c r="X3" s="14"/>
      <c r="Y3" s="14"/>
      <c r="AB3" s="14" t="s">
        <v>31</v>
      </c>
      <c r="AC3" s="14"/>
      <c r="AD3" s="14"/>
      <c r="AE3" s="14"/>
      <c r="AF3" s="7"/>
      <c r="AG3" s="14" t="s">
        <v>34</v>
      </c>
      <c r="AH3" s="14"/>
      <c r="AI3" s="14"/>
      <c r="AJ3" s="14"/>
      <c r="AM3" s="14" t="s">
        <v>32</v>
      </c>
      <c r="AN3" s="14"/>
      <c r="AO3" s="14"/>
      <c r="AP3" s="14"/>
      <c r="AR3" s="14" t="s">
        <v>33</v>
      </c>
      <c r="AS3" s="14"/>
      <c r="AT3" s="14"/>
      <c r="AU3" s="14"/>
      <c r="AV3" s="14" t="s">
        <v>26</v>
      </c>
      <c r="AW3" s="14"/>
      <c r="AX3" s="14"/>
      <c r="AY3" s="14"/>
    </row>
    <row r="4" spans="1:51">
      <c r="C4" s="14" t="s">
        <v>27</v>
      </c>
      <c r="D4" s="14"/>
      <c r="E4" s="14"/>
      <c r="F4" s="14"/>
      <c r="I4" t="s">
        <v>0</v>
      </c>
      <c r="J4">
        <v>4277178</v>
      </c>
      <c r="K4">
        <v>4506840</v>
      </c>
      <c r="L4">
        <v>4817115</v>
      </c>
      <c r="M4">
        <v>4610655</v>
      </c>
      <c r="O4" t="s">
        <v>0</v>
      </c>
      <c r="P4">
        <v>4863474</v>
      </c>
      <c r="Q4">
        <v>4827276</v>
      </c>
      <c r="R4">
        <v>4382856</v>
      </c>
      <c r="S4">
        <v>3755808</v>
      </c>
      <c r="U4" t="s">
        <v>0</v>
      </c>
      <c r="V4">
        <v>3972672</v>
      </c>
      <c r="W4">
        <v>3408840</v>
      </c>
      <c r="X4">
        <v>4827276</v>
      </c>
      <c r="Y4">
        <v>4846320</v>
      </c>
      <c r="AA4" t="s">
        <v>0</v>
      </c>
      <c r="AB4">
        <v>4892184</v>
      </c>
      <c r="AC4">
        <v>4267053</v>
      </c>
      <c r="AD4">
        <v>4725000</v>
      </c>
      <c r="AE4">
        <v>4789296</v>
      </c>
      <c r="AH4" t="s">
        <v>22</v>
      </c>
      <c r="AL4" t="s">
        <v>0</v>
      </c>
      <c r="AM4">
        <v>4774086</v>
      </c>
      <c r="AN4">
        <v>4264740</v>
      </c>
      <c r="AO4">
        <v>4296618</v>
      </c>
      <c r="AQ4" t="s">
        <v>0</v>
      </c>
      <c r="AR4">
        <v>4926726</v>
      </c>
      <c r="AS4">
        <v>4838688</v>
      </c>
      <c r="AT4">
        <v>4924800</v>
      </c>
      <c r="AW4" t="s">
        <v>22</v>
      </c>
    </row>
    <row r="5" spans="1:51">
      <c r="B5" t="s">
        <v>0</v>
      </c>
      <c r="C5">
        <v>3692160</v>
      </c>
      <c r="D5">
        <v>4667121</v>
      </c>
      <c r="E5">
        <v>4533705</v>
      </c>
      <c r="F5">
        <v>4862799</v>
      </c>
      <c r="I5" t="s">
        <v>1</v>
      </c>
      <c r="J5">
        <v>7224</v>
      </c>
      <c r="K5">
        <v>9705</v>
      </c>
      <c r="L5">
        <v>61282</v>
      </c>
      <c r="M5">
        <v>3783</v>
      </c>
      <c r="O5" t="s">
        <v>1</v>
      </c>
      <c r="P5">
        <v>4497</v>
      </c>
      <c r="Q5">
        <v>36510</v>
      </c>
      <c r="R5">
        <v>15108</v>
      </c>
      <c r="S5">
        <v>15447</v>
      </c>
      <c r="U5" t="s">
        <v>1</v>
      </c>
      <c r="V5">
        <v>1415</v>
      </c>
      <c r="W5">
        <v>33960</v>
      </c>
      <c r="X5">
        <v>7087</v>
      </c>
      <c r="Y5">
        <v>38085</v>
      </c>
      <c r="AA5" t="s">
        <v>1</v>
      </c>
      <c r="AB5">
        <v>15399</v>
      </c>
      <c r="AC5">
        <v>21064</v>
      </c>
      <c r="AD5">
        <v>4335</v>
      </c>
      <c r="AE5">
        <v>21684</v>
      </c>
      <c r="AL5" t="s">
        <v>1</v>
      </c>
      <c r="AM5">
        <v>7205</v>
      </c>
      <c r="AN5">
        <v>44712</v>
      </c>
      <c r="AO5">
        <v>7500</v>
      </c>
      <c r="AQ5" t="s">
        <v>1</v>
      </c>
      <c r="AR5">
        <v>2667</v>
      </c>
      <c r="AS5">
        <v>27108</v>
      </c>
      <c r="AT5">
        <v>4775</v>
      </c>
    </row>
    <row r="6" spans="1:51">
      <c r="B6" t="s">
        <v>1</v>
      </c>
      <c r="C6">
        <v>31599</v>
      </c>
      <c r="D6">
        <v>4320</v>
      </c>
      <c r="E6">
        <v>152672</v>
      </c>
      <c r="F6">
        <v>26266</v>
      </c>
      <c r="J6">
        <v>6063</v>
      </c>
      <c r="K6">
        <v>22644</v>
      </c>
      <c r="L6">
        <v>56796</v>
      </c>
      <c r="M6">
        <v>4045</v>
      </c>
      <c r="P6">
        <v>8248</v>
      </c>
      <c r="Q6">
        <v>3713</v>
      </c>
      <c r="R6">
        <v>65757</v>
      </c>
      <c r="S6">
        <v>10896</v>
      </c>
      <c r="V6">
        <v>10429</v>
      </c>
      <c r="W6">
        <v>17657</v>
      </c>
      <c r="X6">
        <v>5410</v>
      </c>
      <c r="Y6">
        <v>17612</v>
      </c>
      <c r="AB6">
        <v>2376</v>
      </c>
      <c r="AC6">
        <v>25476</v>
      </c>
      <c r="AD6">
        <v>1427</v>
      </c>
      <c r="AE6">
        <v>1650</v>
      </c>
      <c r="AM6">
        <v>4521</v>
      </c>
      <c r="AN6">
        <v>15345</v>
      </c>
      <c r="AO6">
        <v>7920</v>
      </c>
      <c r="AR6">
        <v>2193</v>
      </c>
      <c r="AS6">
        <v>10130</v>
      </c>
      <c r="AT6">
        <v>2607</v>
      </c>
    </row>
    <row r="7" spans="1:51">
      <c r="C7">
        <v>15088</v>
      </c>
      <c r="D7">
        <v>3880</v>
      </c>
      <c r="E7">
        <v>74507</v>
      </c>
      <c r="F7">
        <v>9624</v>
      </c>
      <c r="J7">
        <v>2610</v>
      </c>
      <c r="K7">
        <v>15690</v>
      </c>
      <c r="L7">
        <v>30875</v>
      </c>
      <c r="M7">
        <v>4011</v>
      </c>
      <c r="P7">
        <v>6894</v>
      </c>
      <c r="Q7">
        <v>8722</v>
      </c>
      <c r="R7">
        <v>17356</v>
      </c>
      <c r="S7">
        <v>11059</v>
      </c>
      <c r="V7">
        <v>7056</v>
      </c>
      <c r="W7">
        <v>70257</v>
      </c>
      <c r="X7">
        <v>79010</v>
      </c>
      <c r="Y7">
        <v>15096</v>
      </c>
      <c r="AB7">
        <v>3090</v>
      </c>
      <c r="AC7">
        <v>22379</v>
      </c>
      <c r="AD7">
        <v>2716</v>
      </c>
      <c r="AE7">
        <v>4854</v>
      </c>
      <c r="AM7">
        <v>8679</v>
      </c>
      <c r="AN7">
        <v>7128</v>
      </c>
      <c r="AO7">
        <v>8106</v>
      </c>
      <c r="AR7">
        <v>4965</v>
      </c>
      <c r="AS7">
        <v>12366</v>
      </c>
      <c r="AT7">
        <v>3636</v>
      </c>
    </row>
    <row r="8" spans="1:51">
      <c r="C8">
        <v>9572</v>
      </c>
      <c r="D8">
        <v>5718</v>
      </c>
      <c r="E8">
        <v>50344</v>
      </c>
      <c r="F8">
        <v>36469</v>
      </c>
      <c r="J8">
        <v>2370</v>
      </c>
      <c r="K8">
        <v>52708</v>
      </c>
      <c r="L8">
        <v>50235</v>
      </c>
      <c r="M8">
        <v>7649</v>
      </c>
      <c r="P8">
        <v>4623</v>
      </c>
      <c r="Q8">
        <v>26274</v>
      </c>
      <c r="R8">
        <v>22185</v>
      </c>
      <c r="S8">
        <v>32676</v>
      </c>
      <c r="V8">
        <v>3915</v>
      </c>
      <c r="W8">
        <v>9442</v>
      </c>
      <c r="X8">
        <v>2414</v>
      </c>
      <c r="Y8">
        <v>9711</v>
      </c>
      <c r="AB8">
        <v>7884</v>
      </c>
      <c r="AC8">
        <v>35533</v>
      </c>
      <c r="AD8">
        <v>16263</v>
      </c>
      <c r="AE8">
        <v>2058</v>
      </c>
      <c r="AM8">
        <v>25005</v>
      </c>
      <c r="AN8">
        <v>9019</v>
      </c>
      <c r="AO8">
        <v>1482</v>
      </c>
      <c r="AR8">
        <v>5160</v>
      </c>
      <c r="AS8">
        <v>7875</v>
      </c>
      <c r="AT8">
        <v>6405</v>
      </c>
    </row>
    <row r="9" spans="1:51">
      <c r="C9">
        <v>15592</v>
      </c>
      <c r="D9">
        <v>2148</v>
      </c>
      <c r="E9">
        <v>23792</v>
      </c>
      <c r="F9">
        <v>31375</v>
      </c>
      <c r="J9">
        <v>20168</v>
      </c>
      <c r="K9">
        <v>7691</v>
      </c>
      <c r="L9">
        <v>26250</v>
      </c>
      <c r="M9">
        <v>22636</v>
      </c>
      <c r="P9">
        <v>2061</v>
      </c>
      <c r="Q9">
        <v>47308</v>
      </c>
      <c r="R9">
        <v>20643</v>
      </c>
      <c r="S9">
        <v>12252</v>
      </c>
      <c r="V9">
        <v>2339</v>
      </c>
      <c r="W9">
        <v>28904</v>
      </c>
      <c r="X9">
        <v>16091</v>
      </c>
      <c r="Y9">
        <v>9375</v>
      </c>
      <c r="AB9">
        <v>39023</v>
      </c>
      <c r="AC9">
        <v>10188</v>
      </c>
      <c r="AD9">
        <v>2715</v>
      </c>
      <c r="AE9">
        <v>6525</v>
      </c>
      <c r="AM9">
        <v>19752</v>
      </c>
      <c r="AN9">
        <v>3582</v>
      </c>
      <c r="AO9">
        <v>21542</v>
      </c>
      <c r="AR9">
        <v>12339</v>
      </c>
      <c r="AS9">
        <v>31805</v>
      </c>
      <c r="AT9">
        <v>4206</v>
      </c>
    </row>
    <row r="10" spans="1:51">
      <c r="C10">
        <v>10398</v>
      </c>
      <c r="D10">
        <v>7593</v>
      </c>
      <c r="E10">
        <v>47751</v>
      </c>
      <c r="F10">
        <v>92379</v>
      </c>
      <c r="J10">
        <v>3795</v>
      </c>
      <c r="K10">
        <v>4164</v>
      </c>
      <c r="L10">
        <v>16814</v>
      </c>
      <c r="M10">
        <v>9321</v>
      </c>
      <c r="P10">
        <v>2928</v>
      </c>
      <c r="Q10">
        <v>60372</v>
      </c>
      <c r="R10">
        <v>6482</v>
      </c>
      <c r="S10">
        <v>16140</v>
      </c>
      <c r="V10">
        <v>1728</v>
      </c>
      <c r="W10">
        <v>40446</v>
      </c>
      <c r="Y10">
        <v>4296</v>
      </c>
      <c r="AB10">
        <v>8310</v>
      </c>
      <c r="AC10">
        <v>32673</v>
      </c>
      <c r="AD10">
        <v>4210</v>
      </c>
      <c r="AE10">
        <v>13222</v>
      </c>
      <c r="AM10">
        <v>39713</v>
      </c>
      <c r="AN10">
        <v>8178</v>
      </c>
      <c r="AO10">
        <v>20054</v>
      </c>
      <c r="AR10">
        <v>1496</v>
      </c>
      <c r="AS10">
        <v>5514</v>
      </c>
      <c r="AT10">
        <v>4671</v>
      </c>
    </row>
    <row r="11" spans="1:51">
      <c r="C11">
        <v>9546</v>
      </c>
      <c r="D11">
        <v>8986</v>
      </c>
      <c r="E11">
        <v>37092</v>
      </c>
      <c r="F11">
        <v>42169</v>
      </c>
      <c r="J11">
        <v>10599</v>
      </c>
      <c r="K11">
        <v>3885</v>
      </c>
      <c r="L11">
        <v>11244</v>
      </c>
      <c r="M11">
        <v>9690</v>
      </c>
      <c r="P11">
        <v>4794</v>
      </c>
      <c r="Q11">
        <v>47339</v>
      </c>
      <c r="R11">
        <v>8555</v>
      </c>
      <c r="S11">
        <v>61673</v>
      </c>
      <c r="V11">
        <v>2157</v>
      </c>
      <c r="W11">
        <v>12963</v>
      </c>
      <c r="Y11">
        <v>14853</v>
      </c>
      <c r="AB11">
        <v>979</v>
      </c>
      <c r="AC11">
        <v>32673</v>
      </c>
      <c r="AD11">
        <v>5161</v>
      </c>
      <c r="AE11">
        <v>6554</v>
      </c>
      <c r="AM11">
        <v>35346</v>
      </c>
      <c r="AN11">
        <v>19533</v>
      </c>
      <c r="AR11">
        <v>6639</v>
      </c>
      <c r="AS11">
        <v>8857</v>
      </c>
      <c r="AT11">
        <v>5647</v>
      </c>
    </row>
    <row r="12" spans="1:51">
      <c r="C12">
        <v>18824</v>
      </c>
      <c r="D12">
        <v>6525</v>
      </c>
      <c r="E12">
        <v>5010</v>
      </c>
      <c r="F12">
        <v>18092</v>
      </c>
      <c r="J12">
        <v>3283</v>
      </c>
      <c r="K12">
        <v>5898</v>
      </c>
      <c r="L12">
        <v>37219</v>
      </c>
      <c r="M12">
        <v>16876</v>
      </c>
      <c r="P12">
        <v>5181</v>
      </c>
      <c r="Q12">
        <v>17559</v>
      </c>
      <c r="R12">
        <v>26601</v>
      </c>
      <c r="S12">
        <v>4296</v>
      </c>
      <c r="V12">
        <v>2804</v>
      </c>
      <c r="Y12">
        <v>49398</v>
      </c>
      <c r="AB12">
        <v>23277</v>
      </c>
      <c r="AD12">
        <v>1392</v>
      </c>
      <c r="AE12">
        <v>5010</v>
      </c>
      <c r="AM12">
        <v>19395</v>
      </c>
      <c r="AN12">
        <v>29196</v>
      </c>
      <c r="AR12">
        <v>3609</v>
      </c>
      <c r="AS12">
        <v>7765</v>
      </c>
      <c r="AT12">
        <v>22261</v>
      </c>
    </row>
    <row r="13" spans="1:51">
      <c r="C13">
        <v>18150</v>
      </c>
      <c r="D13">
        <v>4365</v>
      </c>
      <c r="E13">
        <v>3396</v>
      </c>
      <c r="F13">
        <v>6727</v>
      </c>
      <c r="J13">
        <v>5441</v>
      </c>
      <c r="K13">
        <v>11907</v>
      </c>
      <c r="L13">
        <v>4604</v>
      </c>
      <c r="P13">
        <v>4416</v>
      </c>
      <c r="Q13">
        <v>3747</v>
      </c>
      <c r="R13">
        <v>12099</v>
      </c>
      <c r="S13">
        <v>1417</v>
      </c>
      <c r="Y13">
        <v>28900</v>
      </c>
      <c r="AB13">
        <v>7202</v>
      </c>
      <c r="AD13">
        <v>6839</v>
      </c>
      <c r="AE13">
        <v>7176</v>
      </c>
      <c r="AM13">
        <v>4485</v>
      </c>
      <c r="AN13">
        <v>14288</v>
      </c>
      <c r="AR13">
        <v>4437</v>
      </c>
      <c r="AS13">
        <v>9175</v>
      </c>
      <c r="AT13">
        <v>2604</v>
      </c>
    </row>
    <row r="14" spans="1:51">
      <c r="C14">
        <v>11103</v>
      </c>
      <c r="D14">
        <v>3805</v>
      </c>
      <c r="E14">
        <v>3854</v>
      </c>
      <c r="F14">
        <v>6924</v>
      </c>
      <c r="J14">
        <v>26691</v>
      </c>
      <c r="L14">
        <v>7106</v>
      </c>
      <c r="P14">
        <v>6912</v>
      </c>
      <c r="Q14">
        <v>1641</v>
      </c>
      <c r="R14">
        <v>14538</v>
      </c>
      <c r="S14">
        <v>3105</v>
      </c>
      <c r="Y14">
        <v>8743</v>
      </c>
      <c r="AB14">
        <v>17942</v>
      </c>
      <c r="AD14">
        <v>5478</v>
      </c>
      <c r="AE14">
        <v>2779</v>
      </c>
      <c r="AM14">
        <v>14268</v>
      </c>
      <c r="AN14">
        <v>29083</v>
      </c>
      <c r="AR14">
        <v>2919</v>
      </c>
      <c r="AT14">
        <v>4549</v>
      </c>
    </row>
    <row r="15" spans="1:51">
      <c r="C15">
        <v>1698</v>
      </c>
      <c r="D15">
        <v>13872</v>
      </c>
      <c r="J15">
        <v>12034</v>
      </c>
      <c r="L15">
        <v>1876</v>
      </c>
      <c r="P15">
        <v>5172</v>
      </c>
      <c r="Q15">
        <v>2577</v>
      </c>
      <c r="R15">
        <v>8624</v>
      </c>
      <c r="S15">
        <v>4048</v>
      </c>
      <c r="Y15">
        <v>31290</v>
      </c>
      <c r="AB15">
        <v>9305</v>
      </c>
      <c r="AD15">
        <v>2589</v>
      </c>
      <c r="AE15">
        <v>3180</v>
      </c>
      <c r="AM15">
        <v>12441</v>
      </c>
      <c r="AN15">
        <v>18688</v>
      </c>
      <c r="AR15">
        <v>24512</v>
      </c>
      <c r="AT15">
        <v>23556</v>
      </c>
    </row>
    <row r="16" spans="1:51">
      <c r="D16">
        <v>4703</v>
      </c>
      <c r="J16">
        <v>14251</v>
      </c>
      <c r="L16">
        <v>5670</v>
      </c>
      <c r="Q16">
        <v>9803</v>
      </c>
      <c r="S16">
        <v>9933</v>
      </c>
      <c r="AB16">
        <v>38748</v>
      </c>
      <c r="AD16">
        <v>2991</v>
      </c>
      <c r="AE16">
        <v>4968</v>
      </c>
      <c r="AM16">
        <v>907</v>
      </c>
      <c r="AR16">
        <v>1904</v>
      </c>
      <c r="AT16">
        <v>20625</v>
      </c>
    </row>
    <row r="17" spans="2:46">
      <c r="D17">
        <v>14739</v>
      </c>
      <c r="J17">
        <v>3318</v>
      </c>
      <c r="L17">
        <v>10062</v>
      </c>
      <c r="Q17">
        <v>4399</v>
      </c>
      <c r="U17" t="s">
        <v>0</v>
      </c>
      <c r="V17">
        <v>3972672</v>
      </c>
      <c r="W17">
        <v>3408840</v>
      </c>
      <c r="X17">
        <v>4827276</v>
      </c>
      <c r="Y17">
        <v>4846320</v>
      </c>
      <c r="AB17">
        <v>1364</v>
      </c>
      <c r="AD17">
        <v>8833</v>
      </c>
      <c r="AM17">
        <v>5358</v>
      </c>
      <c r="AR17">
        <v>18607</v>
      </c>
      <c r="AT17">
        <v>8492</v>
      </c>
    </row>
    <row r="18" spans="2:46">
      <c r="D18">
        <v>4758</v>
      </c>
      <c r="J18">
        <v>19970</v>
      </c>
      <c r="Q18">
        <v>4665</v>
      </c>
      <c r="U18" t="s">
        <v>2</v>
      </c>
      <c r="V18">
        <f>SUM(V5:V15)</f>
        <v>31843</v>
      </c>
      <c r="W18">
        <f t="shared" ref="W18:Y18" si="0">SUM(W5:W15)</f>
        <v>213629</v>
      </c>
      <c r="X18">
        <f t="shared" si="0"/>
        <v>110012</v>
      </c>
      <c r="Y18">
        <f t="shared" si="0"/>
        <v>227359</v>
      </c>
      <c r="AB18">
        <v>658</v>
      </c>
      <c r="AR18">
        <v>7625</v>
      </c>
      <c r="AT18">
        <v>5969</v>
      </c>
    </row>
    <row r="19" spans="2:46">
      <c r="D19">
        <v>4155</v>
      </c>
      <c r="J19">
        <v>8353</v>
      </c>
      <c r="U19" t="s">
        <v>3</v>
      </c>
      <c r="V19">
        <f>V18*100/V17</f>
        <v>0.80155119778325523</v>
      </c>
      <c r="W19">
        <f t="shared" ref="W19:Y19" si="1">W18*100/W17</f>
        <v>6.2669119113833442</v>
      </c>
      <c r="X19">
        <f t="shared" si="1"/>
        <v>2.2789664398720935</v>
      </c>
      <c r="Y19">
        <f t="shared" si="1"/>
        <v>4.6913740735238285</v>
      </c>
      <c r="AL19" t="s">
        <v>0</v>
      </c>
      <c r="AM19">
        <v>4774086</v>
      </c>
      <c r="AN19">
        <v>4264740</v>
      </c>
      <c r="AO19">
        <v>4296618</v>
      </c>
      <c r="AR19">
        <v>9849</v>
      </c>
      <c r="AT19">
        <v>3655</v>
      </c>
    </row>
    <row r="20" spans="2:46">
      <c r="D20">
        <v>5685</v>
      </c>
      <c r="J20">
        <v>2913</v>
      </c>
      <c r="U20" s="1" t="s">
        <v>9</v>
      </c>
      <c r="V20" s="2">
        <f>AVERAGE(V19:Y19)</f>
        <v>3.5097009056406305</v>
      </c>
      <c r="AA20" t="s">
        <v>0</v>
      </c>
      <c r="AB20">
        <v>4892184</v>
      </c>
      <c r="AC20">
        <v>4267053</v>
      </c>
      <c r="AD20">
        <v>4725000</v>
      </c>
      <c r="AE20">
        <v>4789296</v>
      </c>
      <c r="AL20" t="s">
        <v>2</v>
      </c>
      <c r="AM20">
        <f>SUM(AM5:AM17)</f>
        <v>197075</v>
      </c>
      <c r="AN20">
        <f t="shared" ref="AN20:AO20" si="2">SUM(AN5:AN17)</f>
        <v>198752</v>
      </c>
      <c r="AO20">
        <f t="shared" si="2"/>
        <v>66604</v>
      </c>
      <c r="AR20">
        <v>5665</v>
      </c>
      <c r="AT20">
        <v>5130</v>
      </c>
    </row>
    <row r="21" spans="2:46">
      <c r="D21">
        <v>9835</v>
      </c>
      <c r="J21">
        <v>15535</v>
      </c>
      <c r="O21" t="s">
        <v>0</v>
      </c>
      <c r="P21">
        <v>4863474</v>
      </c>
      <c r="Q21">
        <v>4827276</v>
      </c>
      <c r="R21">
        <v>4382856</v>
      </c>
      <c r="S21">
        <v>3755808</v>
      </c>
      <c r="AA21" t="s">
        <v>2</v>
      </c>
      <c r="AB21">
        <f>SUM(AB5:AB18)</f>
        <v>175557</v>
      </c>
      <c r="AC21">
        <f t="shared" ref="AC21:AE21" si="3">SUM(AC5:AC18)</f>
        <v>179986</v>
      </c>
      <c r="AD21">
        <f t="shared" si="3"/>
        <v>64949</v>
      </c>
      <c r="AE21">
        <f t="shared" si="3"/>
        <v>79660</v>
      </c>
      <c r="AL21" t="s">
        <v>3</v>
      </c>
      <c r="AM21">
        <f>AM20*100/AM19</f>
        <v>4.1280152892092854</v>
      </c>
      <c r="AN21">
        <f t="shared" ref="AN21:AO21" si="4">AN20*100/AN19</f>
        <v>4.6603544413024007</v>
      </c>
      <c r="AO21">
        <f t="shared" si="4"/>
        <v>1.550149443120147</v>
      </c>
      <c r="AR21">
        <v>22325</v>
      </c>
    </row>
    <row r="22" spans="2:46">
      <c r="D22">
        <v>5982</v>
      </c>
      <c r="J22">
        <v>6210</v>
      </c>
      <c r="O22" t="s">
        <v>2</v>
      </c>
      <c r="P22">
        <f>SUM(P5:P18)</f>
        <v>55726</v>
      </c>
      <c r="Q22">
        <f t="shared" ref="Q22:S22" si="5">SUM(Q5:Q18)</f>
        <v>274629</v>
      </c>
      <c r="R22">
        <f t="shared" si="5"/>
        <v>217948</v>
      </c>
      <c r="S22">
        <f t="shared" si="5"/>
        <v>182942</v>
      </c>
      <c r="AA22" t="s">
        <v>3</v>
      </c>
      <c r="AB22">
        <f>AB21*100/AB20</f>
        <v>3.588519973901227</v>
      </c>
      <c r="AC22">
        <f t="shared" ref="AC22:AE22" si="6">AC21*100/AC20</f>
        <v>4.218039944664385</v>
      </c>
      <c r="AD22">
        <f t="shared" si="6"/>
        <v>1.3745820105820106</v>
      </c>
      <c r="AE22">
        <f t="shared" si="6"/>
        <v>1.6632924755538183</v>
      </c>
      <c r="AL22" s="1" t="s">
        <v>9</v>
      </c>
      <c r="AM22" s="1">
        <f>AVERAGE(AM21:AO21)</f>
        <v>3.446173057877278</v>
      </c>
    </row>
    <row r="23" spans="2:46">
      <c r="J23">
        <v>3657</v>
      </c>
      <c r="O23" t="s">
        <v>3</v>
      </c>
      <c r="P23">
        <f>P22*100/P21</f>
        <v>1.14580647496008</v>
      </c>
      <c r="Q23">
        <f t="shared" ref="Q23:S23" si="7">Q22*100/Q21</f>
        <v>5.6891091373271383</v>
      </c>
      <c r="R23">
        <f t="shared" si="7"/>
        <v>4.9727392366986276</v>
      </c>
      <c r="S23">
        <f t="shared" si="7"/>
        <v>4.8709092690574174</v>
      </c>
      <c r="AA23" s="1" t="s">
        <v>9</v>
      </c>
      <c r="AB23" s="2">
        <f>AVERAGE(AB22:AE22)</f>
        <v>2.7111086011753605</v>
      </c>
      <c r="AQ23" t="s">
        <v>0</v>
      </c>
      <c r="AR23">
        <v>4926726</v>
      </c>
      <c r="AS23">
        <v>4838688</v>
      </c>
      <c r="AT23">
        <v>4924800</v>
      </c>
    </row>
    <row r="24" spans="2:46">
      <c r="B24" t="s">
        <v>0</v>
      </c>
      <c r="C24">
        <v>3692160</v>
      </c>
      <c r="D24">
        <v>4667121</v>
      </c>
      <c r="E24">
        <v>4533705</v>
      </c>
      <c r="F24">
        <v>4862799</v>
      </c>
      <c r="J24">
        <v>3203</v>
      </c>
      <c r="O24" s="1" t="s">
        <v>9</v>
      </c>
      <c r="P24" s="2">
        <f>AVERAGE(P23:S23)</f>
        <v>4.1696410295108155</v>
      </c>
      <c r="AQ24" t="s">
        <v>2</v>
      </c>
      <c r="AR24">
        <f>SUM(AR5:AR21)</f>
        <v>136911</v>
      </c>
      <c r="AS24">
        <f t="shared" ref="AS24:AT24" si="8">SUM(AS5:AS21)</f>
        <v>120595</v>
      </c>
      <c r="AT24">
        <f t="shared" si="8"/>
        <v>128788</v>
      </c>
    </row>
    <row r="25" spans="2:46">
      <c r="B25" t="s">
        <v>2</v>
      </c>
      <c r="C25">
        <f>SUM(C6:C22)</f>
        <v>141570</v>
      </c>
      <c r="D25">
        <f>SUM(D6:D22)</f>
        <v>111069</v>
      </c>
      <c r="E25">
        <f>SUM(E6:E22)</f>
        <v>398418</v>
      </c>
      <c r="F25">
        <f>SUM(F6:F22)</f>
        <v>270025</v>
      </c>
      <c r="AQ25" t="s">
        <v>3</v>
      </c>
      <c r="AR25">
        <f>AR24*100/AR23</f>
        <v>2.7789448814486537</v>
      </c>
      <c r="AS25">
        <f t="shared" ref="AS25:AT25" si="9">AS24*100/AS23</f>
        <v>2.4923078322057548</v>
      </c>
      <c r="AT25">
        <f t="shared" si="9"/>
        <v>2.6150909681611436</v>
      </c>
    </row>
    <row r="26" spans="2:46">
      <c r="B26" t="s">
        <v>3</v>
      </c>
      <c r="C26">
        <f>C25*100/C24</f>
        <v>3.8343408736349454</v>
      </c>
      <c r="D26">
        <f t="shared" ref="D26:F26" si="10">D25*100/D24</f>
        <v>2.3798183076890442</v>
      </c>
      <c r="E26">
        <f t="shared" si="10"/>
        <v>8.7879118734015549</v>
      </c>
      <c r="F26">
        <f t="shared" si="10"/>
        <v>5.5528719159479962</v>
      </c>
      <c r="I26" t="s">
        <v>0</v>
      </c>
      <c r="J26">
        <v>4277178</v>
      </c>
      <c r="K26">
        <v>4506840</v>
      </c>
      <c r="L26">
        <v>4817115</v>
      </c>
      <c r="M26">
        <v>4610655</v>
      </c>
      <c r="AQ26" s="1" t="s">
        <v>9</v>
      </c>
      <c r="AR26">
        <f>AVERAGE(AR25:AT25)</f>
        <v>2.6287812272718507</v>
      </c>
    </row>
    <row r="27" spans="2:46">
      <c r="B27" s="1" t="s">
        <v>9</v>
      </c>
      <c r="C27" s="2">
        <f>AVERAGE(C26:F26)</f>
        <v>5.1387357426683851</v>
      </c>
      <c r="I27" t="s">
        <v>2</v>
      </c>
      <c r="J27">
        <f>SUM(J5:J24)</f>
        <v>177688</v>
      </c>
      <c r="K27">
        <f>SUM(K5:K24)</f>
        <v>134292</v>
      </c>
      <c r="L27">
        <f>SUM(L5:L24)</f>
        <v>320033</v>
      </c>
      <c r="M27">
        <f>SUM(M5:M24)</f>
        <v>78011</v>
      </c>
    </row>
    <row r="28" spans="2:46">
      <c r="I28" t="s">
        <v>3</v>
      </c>
      <c r="J28">
        <f>J27*100/J26</f>
        <v>4.154327923691743</v>
      </c>
      <c r="K28">
        <f t="shared" ref="K28:M28" si="11">K27*100/K26</f>
        <v>2.9797374657187743</v>
      </c>
      <c r="L28">
        <f t="shared" si="11"/>
        <v>6.6436653474122993</v>
      </c>
      <c r="M28">
        <f t="shared" si="11"/>
        <v>1.6919721818266602</v>
      </c>
    </row>
    <row r="29" spans="2:46">
      <c r="I29" s="1" t="s">
        <v>9</v>
      </c>
      <c r="J29" s="2">
        <f>AVERAGE(J28:M28)</f>
        <v>3.8674257296623695</v>
      </c>
    </row>
  </sheetData>
  <mergeCells count="9">
    <mergeCell ref="AV3:AY3"/>
    <mergeCell ref="AG3:AJ3"/>
    <mergeCell ref="AM3:AP3"/>
    <mergeCell ref="AR3:AU3"/>
    <mergeCell ref="C4:F4"/>
    <mergeCell ref="J3:M3"/>
    <mergeCell ref="P3:S3"/>
    <mergeCell ref="V3:Y3"/>
    <mergeCell ref="AB3:A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workbookViewId="0">
      <selection activeCell="F31" sqref="F31"/>
    </sheetView>
  </sheetViews>
  <sheetFormatPr defaultRowHeight="15"/>
  <sheetData>
    <row r="1" spans="1:17" ht="15.75">
      <c r="A1" s="13" t="s">
        <v>35</v>
      </c>
    </row>
    <row r="2" spans="1:17" ht="18.75">
      <c r="H2" s="6" t="s">
        <v>8</v>
      </c>
    </row>
    <row r="3" spans="1:17">
      <c r="B3" s="14" t="s">
        <v>7</v>
      </c>
      <c r="C3" s="14"/>
      <c r="D3" s="14" t="s">
        <v>6</v>
      </c>
      <c r="E3" s="14"/>
    </row>
    <row r="4" spans="1:17">
      <c r="B4" t="s">
        <v>16</v>
      </c>
      <c r="C4">
        <v>4.6927886442738567</v>
      </c>
      <c r="D4" t="s">
        <v>27</v>
      </c>
      <c r="E4">
        <v>5.1387357426683851</v>
      </c>
    </row>
    <row r="5" spans="1:17">
      <c r="B5" t="s">
        <v>17</v>
      </c>
      <c r="C5">
        <v>5.1622494687947231</v>
      </c>
      <c r="D5" t="s">
        <v>28</v>
      </c>
      <c r="E5">
        <v>3.8674257296623695</v>
      </c>
    </row>
    <row r="6" spans="1:17">
      <c r="B6" t="s">
        <v>18</v>
      </c>
      <c r="C6">
        <v>2.4569630737330161</v>
      </c>
      <c r="D6" t="s">
        <v>29</v>
      </c>
      <c r="E6">
        <v>4.1696410295108155</v>
      </c>
    </row>
    <row r="7" spans="1:17">
      <c r="B7" t="s">
        <v>20</v>
      </c>
      <c r="C7">
        <v>5.348771862486096</v>
      </c>
      <c r="D7" t="s">
        <v>30</v>
      </c>
      <c r="E7">
        <v>3.5097009056406305</v>
      </c>
    </row>
    <row r="8" spans="1:17">
      <c r="B8" t="s">
        <v>21</v>
      </c>
      <c r="C8">
        <v>4.3812497987938324</v>
      </c>
      <c r="D8" t="s">
        <v>31</v>
      </c>
      <c r="E8">
        <v>2.7111086011753605</v>
      </c>
    </row>
    <row r="9" spans="1:17">
      <c r="B9" t="s">
        <v>24</v>
      </c>
      <c r="C9">
        <v>4.933803016696471</v>
      </c>
      <c r="D9" t="s">
        <v>32</v>
      </c>
      <c r="E9">
        <v>3.446173057877278</v>
      </c>
    </row>
    <row r="10" spans="1:17">
      <c r="B10" t="s">
        <v>25</v>
      </c>
      <c r="C10">
        <v>5.5118282131094132</v>
      </c>
      <c r="D10" t="s">
        <v>33</v>
      </c>
      <c r="E10">
        <v>2.6287812272718507</v>
      </c>
    </row>
    <row r="11" spans="1:17">
      <c r="B11" s="1"/>
      <c r="C11" s="2"/>
      <c r="D11" s="1"/>
      <c r="E11" s="2"/>
    </row>
    <row r="12" spans="1:17">
      <c r="B12" s="1"/>
      <c r="C12" s="2"/>
      <c r="D12" s="1"/>
      <c r="E12" s="2"/>
    </row>
    <row r="13" spans="1:17">
      <c r="B13" s="1"/>
      <c r="C13" s="2"/>
      <c r="D13" s="1"/>
      <c r="E13" s="2"/>
    </row>
    <row r="14" spans="1:17">
      <c r="E14" s="4"/>
    </row>
    <row r="15" spans="1:17">
      <c r="D15" s="3" t="s">
        <v>7</v>
      </c>
      <c r="E15" s="3" t="s">
        <v>6</v>
      </c>
    </row>
    <row r="16" spans="1:17">
      <c r="B16" t="s">
        <v>4</v>
      </c>
      <c r="D16">
        <v>4.6410934396982011</v>
      </c>
      <c r="E16">
        <v>3.6387951848295272</v>
      </c>
      <c r="Q16">
        <v>0</v>
      </c>
    </row>
    <row r="17" spans="2:6">
      <c r="B17" t="s">
        <v>5</v>
      </c>
      <c r="D17">
        <v>0.40475046571544909</v>
      </c>
      <c r="E17">
        <v>0.33858493558102121</v>
      </c>
    </row>
    <row r="25" spans="2:6">
      <c r="C25" s="5"/>
    </row>
    <row r="31" spans="2:6">
      <c r="F31" t="s">
        <v>39</v>
      </c>
    </row>
  </sheetData>
  <mergeCells count="2">
    <mergeCell ref="B3:C3"/>
    <mergeCell ref="D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1392-3579-46A0-BF70-1DC9F0081D33}">
  <dimension ref="A1:BH151"/>
  <sheetViews>
    <sheetView zoomScale="60" zoomScaleNormal="60" workbookViewId="0">
      <selection activeCell="N22" sqref="N22"/>
    </sheetView>
  </sheetViews>
  <sheetFormatPr defaultColWidth="8.7109375" defaultRowHeight="14.25"/>
  <cols>
    <col min="1" max="7" width="8.7109375" style="8"/>
    <col min="8" max="8" width="17.85546875" style="8" customWidth="1"/>
    <col min="9" max="57" width="8.7109375" style="8"/>
    <col min="58" max="58" width="14.5703125" style="8" customWidth="1"/>
    <col min="59" max="16384" width="8.7109375" style="8"/>
  </cols>
  <sheetData>
    <row r="1" spans="1:60" ht="15.75">
      <c r="A1" s="13" t="s">
        <v>38</v>
      </c>
    </row>
    <row r="2" spans="1:60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2"/>
      <c r="Z2" s="12"/>
      <c r="AA2" s="12"/>
      <c r="AB2" s="10"/>
      <c r="AC2" s="15" t="s">
        <v>12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1"/>
      <c r="AX2" s="11"/>
      <c r="AY2" s="11"/>
      <c r="AZ2" s="11"/>
      <c r="BA2" s="11"/>
      <c r="BB2" s="11"/>
      <c r="BC2" s="10"/>
      <c r="BD2" s="15"/>
      <c r="BE2" s="15"/>
      <c r="BF2" s="15"/>
      <c r="BG2" s="15"/>
      <c r="BH2" s="15"/>
    </row>
    <row r="3" spans="1:60">
      <c r="AB3" s="10"/>
      <c r="BC3" s="10"/>
    </row>
    <row r="4" spans="1:60">
      <c r="B4" s="15" t="s">
        <v>16</v>
      </c>
      <c r="C4" s="15"/>
      <c r="E4" s="15" t="s">
        <v>17</v>
      </c>
      <c r="F4" s="15"/>
      <c r="H4" s="15" t="s">
        <v>18</v>
      </c>
      <c r="I4" s="15"/>
      <c r="J4" s="11"/>
      <c r="K4" s="15" t="s">
        <v>19</v>
      </c>
      <c r="L4" s="15"/>
      <c r="M4" s="11"/>
      <c r="N4" s="15" t="s">
        <v>20</v>
      </c>
      <c r="O4" s="15"/>
      <c r="Q4" s="15" t="s">
        <v>21</v>
      </c>
      <c r="R4" s="15"/>
      <c r="S4" s="11"/>
      <c r="T4" s="15" t="s">
        <v>23</v>
      </c>
      <c r="U4" s="15"/>
      <c r="W4" s="11" t="s">
        <v>24</v>
      </c>
      <c r="X4" s="11"/>
      <c r="Y4" s="12"/>
      <c r="Z4" s="15" t="s">
        <v>25</v>
      </c>
      <c r="AA4" s="15"/>
      <c r="AB4" s="10"/>
      <c r="AC4" s="15" t="s">
        <v>27</v>
      </c>
      <c r="AD4" s="15"/>
      <c r="AF4" s="15" t="s">
        <v>28</v>
      </c>
      <c r="AG4" s="15"/>
      <c r="AI4" s="15" t="s">
        <v>29</v>
      </c>
      <c r="AJ4" s="15"/>
      <c r="AK4" s="11"/>
      <c r="AL4" s="15" t="s">
        <v>30</v>
      </c>
      <c r="AM4" s="15"/>
      <c r="AO4" s="15" t="s">
        <v>31</v>
      </c>
      <c r="AP4" s="15"/>
      <c r="AQ4" s="11"/>
      <c r="AR4" s="15" t="s">
        <v>34</v>
      </c>
      <c r="AS4" s="15"/>
      <c r="AU4" s="15" t="s">
        <v>32</v>
      </c>
      <c r="AV4" s="15"/>
      <c r="AW4" s="11"/>
      <c r="AX4" s="15" t="s">
        <v>33</v>
      </c>
      <c r="AY4" s="15"/>
      <c r="AZ4" s="11"/>
      <c r="BA4" s="15" t="s">
        <v>26</v>
      </c>
      <c r="BB4" s="15"/>
      <c r="BC4" s="10"/>
    </row>
    <row r="5" spans="1:60" ht="15">
      <c r="B5" s="8" t="s">
        <v>15</v>
      </c>
      <c r="C5" s="8" t="s">
        <v>14</v>
      </c>
      <c r="E5" s="8" t="s">
        <v>15</v>
      </c>
      <c r="F5" s="8" t="s">
        <v>14</v>
      </c>
      <c r="H5" s="8" t="s">
        <v>15</v>
      </c>
      <c r="I5" s="8" t="s">
        <v>14</v>
      </c>
      <c r="K5" t="s">
        <v>22</v>
      </c>
      <c r="N5" t="s">
        <v>22</v>
      </c>
      <c r="Q5" s="8" t="s">
        <v>15</v>
      </c>
      <c r="R5" s="8" t="s">
        <v>14</v>
      </c>
      <c r="T5" t="s">
        <v>22</v>
      </c>
      <c r="W5" s="8" t="s">
        <v>15</v>
      </c>
      <c r="X5" s="8" t="s">
        <v>14</v>
      </c>
      <c r="Z5" t="s">
        <v>22</v>
      </c>
      <c r="AB5" s="10"/>
      <c r="AC5" s="8" t="s">
        <v>15</v>
      </c>
      <c r="AD5" s="8" t="s">
        <v>14</v>
      </c>
      <c r="AF5" s="8" t="s">
        <v>15</v>
      </c>
      <c r="AG5" s="8" t="s">
        <v>14</v>
      </c>
      <c r="AI5" s="8" t="s">
        <v>15</v>
      </c>
      <c r="AJ5" s="8" t="s">
        <v>14</v>
      </c>
      <c r="AL5" t="s">
        <v>22</v>
      </c>
      <c r="AO5" s="8" t="s">
        <v>15</v>
      </c>
      <c r="AP5" s="8" t="s">
        <v>14</v>
      </c>
      <c r="AR5" t="s">
        <v>22</v>
      </c>
      <c r="AU5" s="8" t="s">
        <v>15</v>
      </c>
      <c r="AV5" s="8" t="s">
        <v>14</v>
      </c>
      <c r="AX5" t="s">
        <v>22</v>
      </c>
      <c r="BA5" t="s">
        <v>22</v>
      </c>
      <c r="BC5" s="10"/>
    </row>
    <row r="6" spans="1:60">
      <c r="B6" s="8">
        <v>1.36106E-2</v>
      </c>
      <c r="C6" s="8">
        <v>6.0373552000000004E-3</v>
      </c>
      <c r="E6" s="8">
        <v>1.597028E-2</v>
      </c>
      <c r="F6" s="8">
        <v>7.785452E-3</v>
      </c>
      <c r="H6" s="8">
        <v>1.6903459999999999E-2</v>
      </c>
      <c r="I6" s="8">
        <v>6.0868440000000001E-3</v>
      </c>
      <c r="Q6" s="8">
        <v>2.0461210000000001E-2</v>
      </c>
      <c r="R6" s="8">
        <v>6.207387E-3</v>
      </c>
      <c r="W6" s="8">
        <v>1.67139E-2</v>
      </c>
      <c r="X6" s="8">
        <v>7.9362740000000001E-3</v>
      </c>
      <c r="AB6" s="10"/>
      <c r="AC6" s="8">
        <v>1.3077510000000001E-2</v>
      </c>
      <c r="AD6" s="8">
        <v>6.0133579999999999E-3</v>
      </c>
      <c r="AF6" s="8">
        <v>2.091962E-2</v>
      </c>
      <c r="AG6" s="8">
        <v>7.7472870000000003E-3</v>
      </c>
      <c r="AI6" s="8">
        <v>1.3156599999999999E-2</v>
      </c>
      <c r="AJ6" s="8">
        <v>2.6947609999999999E-3</v>
      </c>
      <c r="AO6" s="8">
        <v>1.628274E-2</v>
      </c>
      <c r="AP6" s="8">
        <v>6.5557310000000004E-3</v>
      </c>
      <c r="AU6" s="8">
        <v>1.6731630000000001E-2</v>
      </c>
      <c r="AV6" s="8">
        <v>3.8496580000000002E-3</v>
      </c>
      <c r="BC6" s="10"/>
    </row>
    <row r="7" spans="1:60">
      <c r="B7" s="8">
        <v>1.3523210000000001E-2</v>
      </c>
      <c r="C7" s="8">
        <v>6.9372210000000004E-3</v>
      </c>
      <c r="E7" s="8">
        <v>1.825647E-2</v>
      </c>
      <c r="F7" s="8">
        <v>7.5829469999999996E-3</v>
      </c>
      <c r="H7" s="8">
        <v>1.67139E-2</v>
      </c>
      <c r="I7" s="8">
        <v>4.0922429999999997E-3</v>
      </c>
      <c r="Q7" s="8">
        <v>1.404993E-2</v>
      </c>
      <c r="R7" s="8">
        <v>5.1648579999999996E-3</v>
      </c>
      <c r="W7" s="8">
        <v>1.6558010000000001E-2</v>
      </c>
      <c r="X7" s="8">
        <v>7.6993160000000003E-3</v>
      </c>
      <c r="AB7" s="10"/>
      <c r="AC7" s="8">
        <v>1.3077510000000001E-2</v>
      </c>
      <c r="AD7" s="8">
        <v>8.7277789999999997E-3</v>
      </c>
      <c r="AF7" s="8">
        <v>1.9144069999999999E-2</v>
      </c>
      <c r="AG7" s="8">
        <v>9.0118179999999996E-3</v>
      </c>
      <c r="AI7" s="8">
        <v>1.6558010000000001E-2</v>
      </c>
      <c r="AJ7" s="8">
        <v>3.486014E-3</v>
      </c>
      <c r="AO7" s="8">
        <v>1.4373199999999999E-2</v>
      </c>
      <c r="AP7" s="8">
        <v>8.4077800000000001E-3</v>
      </c>
      <c r="AU7" s="8">
        <v>1.6081249999999998E-2</v>
      </c>
      <c r="AV7" s="8">
        <v>7.5829469999999996E-3</v>
      </c>
      <c r="BC7" s="10"/>
    </row>
    <row r="8" spans="1:60">
      <c r="B8" s="8">
        <v>1.5783599999999998E-2</v>
      </c>
      <c r="C8" s="8">
        <v>6.0063540000000002E-3</v>
      </c>
      <c r="E8" s="8">
        <v>1.7945349999999999E-2</v>
      </c>
      <c r="F8" s="8">
        <v>8.6080970000000003E-3</v>
      </c>
      <c r="H8" s="8">
        <v>1.6784690000000001E-2</v>
      </c>
      <c r="I8" s="8">
        <v>6.6232019999999999E-3</v>
      </c>
      <c r="Q8" s="8">
        <v>1.494937E-2</v>
      </c>
      <c r="R8" s="8">
        <v>6.207387E-3</v>
      </c>
      <c r="W8" s="8">
        <v>1.591451E-2</v>
      </c>
      <c r="X8" s="8">
        <v>8.9871180000000005E-3</v>
      </c>
      <c r="AB8" s="10"/>
      <c r="AC8" s="8">
        <v>1.424894E-2</v>
      </c>
      <c r="AD8" s="8">
        <v>5.7229280000000004E-3</v>
      </c>
      <c r="AF8" s="8">
        <v>1.7833519999999999E-2</v>
      </c>
      <c r="AG8" s="8">
        <v>8.0934430000000005E-3</v>
      </c>
      <c r="AI8" s="8">
        <v>1.7043160000000002E-2</v>
      </c>
      <c r="AJ8" s="8">
        <v>3.1036940000000002E-3</v>
      </c>
      <c r="AO8" s="8">
        <v>1.522928E-2</v>
      </c>
      <c r="AP8" s="8">
        <v>7.1917550000000002E-3</v>
      </c>
      <c r="AU8" s="8">
        <v>1.6332719999999998E-2</v>
      </c>
      <c r="AV8" s="8">
        <v>6.5895529999999997E-3</v>
      </c>
      <c r="BC8" s="10"/>
    </row>
    <row r="9" spans="1:60">
      <c r="B9" s="8">
        <v>1.6955979999999999E-2</v>
      </c>
      <c r="C9" s="8">
        <v>7.1055720000000001E-3</v>
      </c>
      <c r="E9" s="8">
        <v>1.6678399999999999E-2</v>
      </c>
      <c r="F9" s="8">
        <v>6.8107410000000004E-3</v>
      </c>
      <c r="H9" s="8">
        <v>1.9248290000000001E-2</v>
      </c>
      <c r="I9" s="8">
        <v>5.988663E-3</v>
      </c>
      <c r="Q9" s="8">
        <v>1.7912290000000001E-2</v>
      </c>
      <c r="R9" s="8">
        <v>6.0868440000000001E-3</v>
      </c>
      <c r="W9" s="8">
        <v>1.7099590000000001E-2</v>
      </c>
      <c r="X9" s="8">
        <v>8.184485E-3</v>
      </c>
      <c r="AB9" s="10"/>
      <c r="AC9" s="8">
        <v>1.497413E-2</v>
      </c>
      <c r="AD9" s="8">
        <v>4.6515599999999999E-3</v>
      </c>
      <c r="AF9" s="8">
        <v>1.8301060000000001E-2</v>
      </c>
      <c r="AG9" s="8">
        <v>7.5829469999999996E-3</v>
      </c>
      <c r="AI9" s="8">
        <v>1.8260530000000001E-2</v>
      </c>
      <c r="AJ9" s="8">
        <v>4.6195899999999998E-3</v>
      </c>
      <c r="AO9" s="8">
        <v>1.580237E-2</v>
      </c>
      <c r="AP9" s="8">
        <v>5.6839519999999999E-3</v>
      </c>
      <c r="AU9" s="8">
        <v>1.620976E-2</v>
      </c>
      <c r="AV9" s="8">
        <v>6.5557310000000004E-3</v>
      </c>
      <c r="BC9" s="10"/>
    </row>
    <row r="10" spans="1:60">
      <c r="B10" s="8">
        <v>1.3473799999999999E-2</v>
      </c>
      <c r="C10" s="8">
        <v>5.1202060000000004E-3</v>
      </c>
      <c r="E10" s="8">
        <v>1.5708300000000001E-2</v>
      </c>
      <c r="F10" s="8">
        <v>5.361953E-3</v>
      </c>
      <c r="H10" s="8">
        <v>1.5708300000000001E-2</v>
      </c>
      <c r="I10" s="8">
        <v>8.5476279999999998E-3</v>
      </c>
      <c r="Q10" s="8">
        <v>1.8879030000000002E-2</v>
      </c>
      <c r="R10" s="8">
        <v>8.2386279999999996E-3</v>
      </c>
      <c r="W10" s="8">
        <v>1.533112E-2</v>
      </c>
      <c r="X10" s="8">
        <v>8.7107820000000002E-3</v>
      </c>
      <c r="AB10" s="10"/>
      <c r="AC10" s="8">
        <v>1.6341789999999998E-2</v>
      </c>
      <c r="AD10" s="8">
        <v>7.898838E-3</v>
      </c>
      <c r="AF10" s="8">
        <v>2.0634309999999999E-2</v>
      </c>
      <c r="AG10" s="8">
        <v>6.821611E-3</v>
      </c>
      <c r="AI10" s="8">
        <v>1.8626139999999999E-2</v>
      </c>
      <c r="AJ10" s="8">
        <v>3.8688580000000002E-3</v>
      </c>
      <c r="AO10" s="8">
        <v>1.873325E-2</v>
      </c>
      <c r="AP10" s="8">
        <v>9.8674479999999992E-3</v>
      </c>
      <c r="AU10" s="8">
        <v>1.544188E-2</v>
      </c>
      <c r="AV10" s="8">
        <v>8.1663580000000003E-3</v>
      </c>
      <c r="BC10" s="10"/>
    </row>
    <row r="11" spans="1:60">
      <c r="B11" s="8">
        <v>1.601199E-2</v>
      </c>
      <c r="C11" s="8">
        <v>6.3838219999999999E-3</v>
      </c>
      <c r="E11" s="8">
        <v>1.718604E-2</v>
      </c>
      <c r="F11" s="8">
        <v>4.5059089999999998E-3</v>
      </c>
      <c r="H11" s="8">
        <v>1.6337250000000001E-2</v>
      </c>
      <c r="I11" s="8">
        <v>7.9362740000000001E-3</v>
      </c>
      <c r="Q11" s="8">
        <v>1.83859E-2</v>
      </c>
      <c r="R11" s="8">
        <v>6.3723180000000001E-3</v>
      </c>
      <c r="W11" s="8">
        <v>1.6445749999999999E-2</v>
      </c>
      <c r="X11" s="8">
        <v>8.3280839999999995E-3</v>
      </c>
      <c r="AB11" s="10"/>
      <c r="AC11" s="8">
        <v>1.7151509999999998E-2</v>
      </c>
      <c r="AD11" s="8">
        <v>8.4429599999999994E-3</v>
      </c>
      <c r="AF11" s="8">
        <v>1.7289209999999999E-2</v>
      </c>
      <c r="AG11" s="8">
        <v>6.5782979999999998E-3</v>
      </c>
      <c r="AI11" s="8">
        <v>1.641418E-2</v>
      </c>
      <c r="AJ11" s="8">
        <v>4.3892860000000001E-3</v>
      </c>
      <c r="AO11" s="8">
        <v>1.9004210000000001E-2</v>
      </c>
      <c r="AP11" s="8">
        <v>6.207387E-3</v>
      </c>
      <c r="AU11" s="8">
        <v>1.6391590000000001E-2</v>
      </c>
      <c r="AV11" s="8">
        <v>7.4049650000000003E-3</v>
      </c>
      <c r="BC11" s="10"/>
    </row>
    <row r="12" spans="1:60">
      <c r="B12" s="8">
        <v>1.34793E-2</v>
      </c>
      <c r="C12" s="8">
        <v>6.4473209999999998E-3</v>
      </c>
      <c r="E12" s="8">
        <v>1.7086580000000001E-2</v>
      </c>
      <c r="F12" s="8">
        <v>7.8517919999999998E-3</v>
      </c>
      <c r="H12" s="8">
        <v>1.7408799999999999E-2</v>
      </c>
      <c r="I12" s="8">
        <v>6.7231390000000004E-3</v>
      </c>
      <c r="Q12" s="8">
        <v>1.6558010000000001E-2</v>
      </c>
      <c r="R12" s="8">
        <v>6.3723180000000001E-3</v>
      </c>
      <c r="W12" s="8">
        <v>1.6558010000000001E-2</v>
      </c>
      <c r="X12" s="8">
        <v>7.0775100000000004E-3</v>
      </c>
      <c r="AB12" s="10"/>
      <c r="AC12" s="8">
        <v>1.825647E-2</v>
      </c>
      <c r="AD12" s="8">
        <v>8.0106199999999995E-3</v>
      </c>
      <c r="AF12" s="8">
        <v>1.6332719999999998E-2</v>
      </c>
      <c r="AG12" s="8">
        <v>6.349019E-3</v>
      </c>
      <c r="AI12" s="8">
        <v>1.5518469999999999E-2</v>
      </c>
      <c r="AJ12" s="8">
        <v>7.4049650000000003E-3</v>
      </c>
      <c r="AO12" s="8">
        <v>1.8673820000000001E-2</v>
      </c>
      <c r="AP12" s="8">
        <v>6.5782979999999998E-3</v>
      </c>
      <c r="AU12" s="8">
        <v>1.1170640000000001E-2</v>
      </c>
      <c r="AV12" s="8">
        <v>5.0193399999999997E-3</v>
      </c>
      <c r="BC12" s="10"/>
    </row>
    <row r="13" spans="1:60">
      <c r="B13" s="8">
        <v>1.772516E-2</v>
      </c>
      <c r="C13" s="8">
        <v>7.8321940000000007E-3</v>
      </c>
      <c r="E13" s="8">
        <v>1.9629480000000001E-2</v>
      </c>
      <c r="F13" s="8">
        <v>6.207387E-3</v>
      </c>
      <c r="H13" s="8">
        <v>1.8158799999999999E-2</v>
      </c>
      <c r="I13" s="8">
        <v>7.0670330000000003E-3</v>
      </c>
      <c r="Q13" s="8">
        <v>1.2173689999999999E-2</v>
      </c>
      <c r="R13" s="8">
        <v>7.7472870000000003E-3</v>
      </c>
      <c r="W13" s="8">
        <v>1.771261E-2</v>
      </c>
      <c r="X13" s="8">
        <v>5.444239E-3</v>
      </c>
      <c r="AB13" s="10"/>
      <c r="AC13" s="8">
        <v>2.205085E-2</v>
      </c>
      <c r="AD13" s="8">
        <v>6.0133579999999999E-3</v>
      </c>
      <c r="AF13" s="8">
        <v>1.7459800000000001E-2</v>
      </c>
      <c r="AG13" s="8">
        <v>1.000911E-2</v>
      </c>
      <c r="AI13" s="8">
        <v>1.6607159999999999E-2</v>
      </c>
      <c r="AJ13" s="8">
        <v>4.1640419999999997E-3</v>
      </c>
      <c r="AO13" s="8">
        <v>1.766653E-2</v>
      </c>
      <c r="AP13" s="8">
        <v>6.9400699999999996E-3</v>
      </c>
      <c r="AU13" s="8">
        <v>1.7662339999999999E-2</v>
      </c>
      <c r="AV13" s="8">
        <v>6.5895529999999997E-3</v>
      </c>
      <c r="BC13" s="10"/>
    </row>
    <row r="14" spans="1:60">
      <c r="B14" s="8">
        <v>1.0272170000000001E-2</v>
      </c>
      <c r="C14" s="8">
        <v>7.8368899999999991E-3</v>
      </c>
      <c r="E14" s="8">
        <v>1.9047060000000001E-2</v>
      </c>
      <c r="F14" s="8">
        <v>6.5444190000000001E-3</v>
      </c>
      <c r="H14" s="8">
        <v>1.528271E-2</v>
      </c>
      <c r="I14" s="8">
        <v>7.9269319999999994E-3</v>
      </c>
      <c r="Q14" s="8">
        <v>1.241477E-2</v>
      </c>
      <c r="R14" s="8">
        <v>5.0193399999999997E-3</v>
      </c>
      <c r="W14" s="8">
        <v>1.424894E-2</v>
      </c>
      <c r="X14" s="8">
        <v>7.3042130000000004E-3</v>
      </c>
      <c r="AB14" s="10"/>
      <c r="AC14" s="8">
        <v>1.47899E-2</v>
      </c>
      <c r="AD14" s="8">
        <v>5.774487E-3</v>
      </c>
      <c r="AF14" s="8">
        <v>1.67139E-2</v>
      </c>
      <c r="AG14" s="8">
        <v>7.5829469999999996E-3</v>
      </c>
      <c r="AI14" s="8">
        <v>1.637802E-2</v>
      </c>
      <c r="AJ14" s="8">
        <v>5.444239E-3</v>
      </c>
      <c r="AO14" s="8">
        <v>1.7340560000000001E-2</v>
      </c>
      <c r="AP14" s="8">
        <v>8.1572789999999999E-3</v>
      </c>
      <c r="AU14" s="8">
        <v>1.6731630000000001E-2</v>
      </c>
      <c r="AV14" s="8">
        <v>7.3547609999999996E-3</v>
      </c>
      <c r="BC14" s="10"/>
    </row>
    <row r="15" spans="1:60">
      <c r="B15" s="8">
        <v>1.122359E-2</v>
      </c>
      <c r="C15" s="8">
        <v>5.0174629999999998E-3</v>
      </c>
      <c r="E15" s="8">
        <v>2.0820209999999999E-2</v>
      </c>
      <c r="F15" s="8">
        <v>5.5520559999999997E-3</v>
      </c>
      <c r="H15" s="8">
        <v>1.6118070000000002E-2</v>
      </c>
      <c r="I15" s="8">
        <v>7.1607779999999996E-3</v>
      </c>
      <c r="Q15" s="8">
        <v>1.329108E-2</v>
      </c>
      <c r="R15" s="8">
        <v>4.3892860000000001E-3</v>
      </c>
      <c r="W15" s="8">
        <v>1.8337470000000002E-2</v>
      </c>
      <c r="X15" s="8">
        <v>7.3949519999999998E-3</v>
      </c>
      <c r="AB15" s="10"/>
      <c r="AC15" s="8">
        <v>1.6173150000000001E-2</v>
      </c>
      <c r="AD15" s="8">
        <v>5.6839519999999999E-3</v>
      </c>
      <c r="AF15" s="8">
        <v>2.0261049999999999E-2</v>
      </c>
      <c r="AG15" s="8">
        <v>5.5118720000000001E-3</v>
      </c>
      <c r="AI15" s="8">
        <v>1.8158799999999999E-2</v>
      </c>
      <c r="AJ15" s="8">
        <v>2.7221189999999998E-3</v>
      </c>
      <c r="AO15" s="8">
        <v>1.8673820000000001E-2</v>
      </c>
      <c r="AP15" s="8">
        <v>7.024967E-3</v>
      </c>
      <c r="AU15" s="8">
        <v>1.8804310000000001E-2</v>
      </c>
      <c r="AV15" s="8">
        <v>4.2346240000000002E-3</v>
      </c>
      <c r="BC15" s="10"/>
    </row>
    <row r="16" spans="1:60">
      <c r="B16" s="8">
        <v>1.275626E-2</v>
      </c>
      <c r="C16" s="8">
        <v>4.8964819999999997E-3</v>
      </c>
      <c r="E16" s="8">
        <v>1.7662339999999999E-2</v>
      </c>
      <c r="F16" s="8">
        <v>6.2193129999999998E-3</v>
      </c>
      <c r="H16" s="8">
        <v>1.894173E-2</v>
      </c>
      <c r="I16" s="8">
        <v>7.3949519999999998E-3</v>
      </c>
      <c r="Q16" s="8">
        <v>1.540825E-2</v>
      </c>
      <c r="R16" s="8">
        <v>3.6317599999999999E-3</v>
      </c>
      <c r="W16" s="8">
        <v>1.5825789999999999E-2</v>
      </c>
      <c r="X16" s="8">
        <v>7.898838E-3</v>
      </c>
      <c r="AB16" s="10"/>
      <c r="AC16" s="8">
        <v>1.3654080000000001E-2</v>
      </c>
      <c r="AD16" s="8">
        <v>7.2635199999999999E-3</v>
      </c>
      <c r="AF16" s="8">
        <v>2.0591169999999999E-2</v>
      </c>
      <c r="AG16" s="8">
        <v>5.444239E-3</v>
      </c>
      <c r="AI16" s="8">
        <v>2.0095809999999999E-2</v>
      </c>
      <c r="AJ16" s="8">
        <v>6.0133579999999999E-3</v>
      </c>
      <c r="AO16" s="8">
        <v>1.8498400000000002E-2</v>
      </c>
      <c r="AP16" s="8">
        <v>8.1663580000000003E-3</v>
      </c>
      <c r="AU16" s="8">
        <v>1.802364E-2</v>
      </c>
      <c r="AV16" s="8">
        <v>5.0634349999999998E-3</v>
      </c>
      <c r="BC16" s="10"/>
    </row>
    <row r="17" spans="2:55">
      <c r="B17" s="8">
        <v>1.3139690000000001E-2</v>
      </c>
      <c r="C17" s="8">
        <v>6.8853760000000003E-3</v>
      </c>
      <c r="E17" s="8">
        <v>1.6081249999999998E-2</v>
      </c>
      <c r="F17" s="8">
        <v>4.8236080000000001E-3</v>
      </c>
      <c r="H17" s="8">
        <v>1.9481700000000001E-2</v>
      </c>
      <c r="I17" s="8">
        <v>8.0106199999999995E-3</v>
      </c>
      <c r="Q17" s="8">
        <v>1.792883E-2</v>
      </c>
      <c r="R17" s="8">
        <v>7.0984189999999999E-3</v>
      </c>
      <c r="W17" s="8">
        <v>1.7862579999999999E-2</v>
      </c>
      <c r="X17" s="8">
        <v>7.9362740000000001E-3</v>
      </c>
      <c r="AB17" s="10"/>
      <c r="AC17" s="8">
        <v>1.548501E-2</v>
      </c>
      <c r="AD17" s="8">
        <v>7.6413540000000004E-3</v>
      </c>
      <c r="AF17" s="8">
        <v>1.7168780000000002E-2</v>
      </c>
      <c r="AG17" s="8">
        <v>6.1714710000000004E-3</v>
      </c>
      <c r="AI17" s="8">
        <v>2.1060829999999999E-2</v>
      </c>
      <c r="AJ17" s="8">
        <v>5.4713920000000003E-3</v>
      </c>
      <c r="AO17" s="8">
        <v>1.9794880000000001E-2</v>
      </c>
      <c r="AP17" s="8">
        <v>5.0045549999999999E-3</v>
      </c>
      <c r="AU17" s="8">
        <v>1.9466480000000001E-2</v>
      </c>
      <c r="AV17" s="8">
        <v>6.349019E-3</v>
      </c>
      <c r="BC17" s="10"/>
    </row>
    <row r="18" spans="2:55">
      <c r="B18" s="8">
        <v>1.2912150000000001E-2</v>
      </c>
      <c r="C18" s="8">
        <v>7.8927949999999993E-3</v>
      </c>
      <c r="E18" s="8">
        <v>1.6558010000000001E-2</v>
      </c>
      <c r="F18" s="8">
        <v>6.0133579999999999E-3</v>
      </c>
      <c r="H18" s="8">
        <v>1.524387E-2</v>
      </c>
      <c r="I18" s="8">
        <v>7.5829469999999996E-3</v>
      </c>
      <c r="Q18" s="8">
        <v>1.987334E-2</v>
      </c>
      <c r="R18" s="8">
        <v>8.1572789999999999E-3</v>
      </c>
      <c r="W18" s="8">
        <v>1.578829E-2</v>
      </c>
      <c r="X18" s="8">
        <v>1.0075519999999999E-2</v>
      </c>
      <c r="AB18" s="10"/>
      <c r="AC18" s="8">
        <v>1.799895E-2</v>
      </c>
      <c r="AD18" s="8">
        <v>8.1208630000000007E-3</v>
      </c>
      <c r="AF18" s="8">
        <v>1.8992510000000001E-2</v>
      </c>
      <c r="AG18" s="8">
        <v>5.3895210000000004E-3</v>
      </c>
      <c r="AI18" s="8">
        <v>2.34545E-2</v>
      </c>
      <c r="AJ18" s="8">
        <v>2.7760279999999998E-3</v>
      </c>
      <c r="AO18" s="8">
        <v>1.3864110000000001E-2</v>
      </c>
      <c r="AP18" s="8">
        <v>6.4532030000000002E-3</v>
      </c>
      <c r="AU18" s="8">
        <v>1.8673820000000001E-2</v>
      </c>
      <c r="AV18" s="8">
        <v>8.4779920000000002E-3</v>
      </c>
      <c r="BC18" s="10"/>
    </row>
    <row r="19" spans="2:55">
      <c r="B19" s="8">
        <v>1.170828E-2</v>
      </c>
      <c r="C19" s="8">
        <v>7.9637300000000005E-3</v>
      </c>
      <c r="E19" s="8">
        <v>1.803186E-2</v>
      </c>
      <c r="F19" s="8">
        <v>6.266789E-3</v>
      </c>
      <c r="H19" s="8">
        <v>1.0619750000000001E-2</v>
      </c>
      <c r="I19" s="8">
        <v>9.5079540000000008E-3</v>
      </c>
      <c r="Q19" s="8">
        <v>2.1681470000000001E-2</v>
      </c>
      <c r="R19" s="8">
        <v>7.3042130000000004E-3</v>
      </c>
      <c r="W19" s="8">
        <v>1.905484E-2</v>
      </c>
      <c r="X19" s="8">
        <v>1.0075519999999999E-2</v>
      </c>
      <c r="AB19" s="10"/>
      <c r="AC19" s="8">
        <v>1.9178870000000001E-2</v>
      </c>
      <c r="AD19" s="8">
        <v>7.4349250000000002E-3</v>
      </c>
      <c r="AF19" s="8">
        <v>1.8260530000000001E-2</v>
      </c>
      <c r="AG19" s="8">
        <v>8.7954360000000002E-3</v>
      </c>
      <c r="AI19" s="8">
        <v>2.0231780000000001E-2</v>
      </c>
      <c r="AJ19" s="8">
        <v>4.8998150000000001E-3</v>
      </c>
      <c r="AO19" s="8">
        <v>1.766653E-2</v>
      </c>
      <c r="AP19" s="8">
        <v>6.4532030000000002E-3</v>
      </c>
      <c r="AU19" s="8">
        <v>1.8301060000000001E-2</v>
      </c>
      <c r="AV19" s="8">
        <v>8.0842819999999999E-3</v>
      </c>
      <c r="BC19" s="10"/>
    </row>
    <row r="20" spans="2:55">
      <c r="B20" s="8">
        <v>1.5403439999999999E-2</v>
      </c>
      <c r="C20" s="8">
        <v>6.8390435000000001E-3</v>
      </c>
      <c r="E20" s="8">
        <v>1.6925369999999999E-2</v>
      </c>
      <c r="F20" s="8">
        <v>6.266789E-3</v>
      </c>
      <c r="H20" s="8">
        <v>9.5623530000000009E-3</v>
      </c>
      <c r="I20" s="8">
        <v>9.6241450000000006E-3</v>
      </c>
      <c r="Q20" s="8">
        <v>2.175653E-2</v>
      </c>
      <c r="R20" s="8">
        <v>5.1648579999999996E-3</v>
      </c>
      <c r="W20" s="8">
        <v>1.7695869999999999E-2</v>
      </c>
      <c r="X20" s="8">
        <v>9.0200379999999993E-3</v>
      </c>
      <c r="AB20" s="10"/>
      <c r="AC20" s="8">
        <v>1.9328959999999999E-2</v>
      </c>
      <c r="AD20" s="8">
        <v>7.2635199999999999E-3</v>
      </c>
      <c r="AF20" s="8">
        <v>1.6173150000000001E-2</v>
      </c>
      <c r="AG20" s="8">
        <v>9.0200379999999993E-3</v>
      </c>
      <c r="AI20" s="8">
        <v>1.8365739999999998E-2</v>
      </c>
      <c r="AJ20" s="8">
        <v>5.4713920000000003E-3</v>
      </c>
      <c r="AO20" s="8">
        <v>1.513655E-2</v>
      </c>
      <c r="AP20" s="8">
        <v>4.8694749999999998E-3</v>
      </c>
      <c r="AU20" s="8">
        <v>2.2318060000000001E-2</v>
      </c>
      <c r="AV20" s="8">
        <v>6.207387E-3</v>
      </c>
      <c r="BC20" s="10"/>
    </row>
    <row r="21" spans="2:55">
      <c r="B21" s="8">
        <v>1.26102E-2</v>
      </c>
      <c r="C21" s="8">
        <v>6.1295463999999997E-3</v>
      </c>
      <c r="E21" s="8">
        <v>2.0374110000000001E-2</v>
      </c>
      <c r="F21" s="8">
        <v>6.266789E-3</v>
      </c>
      <c r="H21" s="8">
        <v>1.4993909999999999E-2</v>
      </c>
      <c r="I21" s="8">
        <v>6.4071079999999999E-3</v>
      </c>
      <c r="Q21" s="8">
        <v>1.8122039999999999E-2</v>
      </c>
      <c r="R21" s="8">
        <v>5.0045549999999999E-3</v>
      </c>
      <c r="W21" s="8">
        <v>2.0417709999999999E-2</v>
      </c>
      <c r="X21" s="8">
        <v>7.898838E-3</v>
      </c>
      <c r="AB21" s="10"/>
      <c r="AC21" s="8">
        <v>1.863807E-2</v>
      </c>
      <c r="AD21" s="8">
        <v>8.8876249999999997E-3</v>
      </c>
      <c r="AF21" s="8">
        <v>1.449129E-2</v>
      </c>
      <c r="AG21" s="8">
        <v>9.5313059999999998E-3</v>
      </c>
      <c r="AI21" s="8">
        <v>1.8450270000000001E-2</v>
      </c>
      <c r="AJ21" s="8">
        <v>7.9362740000000001E-3</v>
      </c>
      <c r="AO21" s="8">
        <v>1.8514409999999999E-2</v>
      </c>
      <c r="AP21" s="8">
        <v>8.0842819999999999E-3</v>
      </c>
      <c r="AU21" s="8">
        <v>1.6159400000000001E-2</v>
      </c>
      <c r="AV21" s="8">
        <v>7.785452E-3</v>
      </c>
      <c r="BC21" s="10"/>
    </row>
    <row r="22" spans="2:55">
      <c r="B22" s="8">
        <v>1.55709E-2</v>
      </c>
      <c r="C22" s="8">
        <v>7.2727240000000004E-3</v>
      </c>
      <c r="E22" s="8">
        <v>1.75318E-2</v>
      </c>
      <c r="F22" s="8">
        <v>5.3895210000000004E-3</v>
      </c>
      <c r="H22" s="8">
        <v>1.32464E-2</v>
      </c>
      <c r="I22" s="8">
        <v>6.8107410000000004E-3</v>
      </c>
      <c r="Q22" s="8">
        <v>2.2529549999999999E-2</v>
      </c>
      <c r="R22" s="8">
        <v>5.5520559999999997E-3</v>
      </c>
      <c r="W22" s="8">
        <v>1.905484E-2</v>
      </c>
      <c r="X22" s="8">
        <v>8.6080970000000003E-3</v>
      </c>
      <c r="AB22" s="10"/>
      <c r="AC22" s="8">
        <v>2.056237E-2</v>
      </c>
      <c r="AD22" s="8">
        <v>6.8541210000000003E-3</v>
      </c>
      <c r="AF22" s="8">
        <v>1.32464E-2</v>
      </c>
      <c r="AG22" s="8">
        <v>6.207387E-3</v>
      </c>
      <c r="AI22" s="8">
        <v>1.9515910000000001E-2</v>
      </c>
      <c r="AJ22" s="8">
        <v>6.0133579999999999E-3</v>
      </c>
      <c r="AO22" s="8">
        <v>2.0580379999999999E-2</v>
      </c>
      <c r="AP22" s="8">
        <v>6.9720279999999999E-3</v>
      </c>
      <c r="AU22" s="8">
        <v>2.2726030000000001E-2</v>
      </c>
      <c r="AV22" s="8">
        <v>9.1505319999999994E-3</v>
      </c>
      <c r="BC22" s="10"/>
    </row>
    <row r="23" spans="2:55">
      <c r="B23" s="8">
        <v>1.6341789999999998E-2</v>
      </c>
      <c r="C23" s="8">
        <v>6.8392100000000001E-3</v>
      </c>
      <c r="E23" s="8">
        <v>2.0432220000000001E-2</v>
      </c>
      <c r="F23" s="8">
        <v>7.7472870000000003E-3</v>
      </c>
      <c r="H23" s="8">
        <v>9.8599350000000002E-3</v>
      </c>
      <c r="I23" s="8">
        <v>7.1607779999999996E-3</v>
      </c>
      <c r="Q23" s="8">
        <v>1.5326279999999999E-2</v>
      </c>
      <c r="R23" s="8">
        <v>4.3040489999999999E-3</v>
      </c>
      <c r="W23" s="8">
        <v>1.3654080000000001E-2</v>
      </c>
      <c r="X23" s="8">
        <v>9.9942940000000008E-3</v>
      </c>
      <c r="AB23" s="10"/>
      <c r="AC23" s="8">
        <v>2.152024E-2</v>
      </c>
      <c r="AD23" s="8">
        <v>7.5829469999999996E-3</v>
      </c>
      <c r="AF23" s="8">
        <v>1.411833E-2</v>
      </c>
      <c r="AG23" s="8">
        <v>5.8636249999999999E-3</v>
      </c>
      <c r="AI23" s="8">
        <v>2.0231780000000001E-2</v>
      </c>
      <c r="AJ23" s="8">
        <v>7.3949519999999998E-3</v>
      </c>
      <c r="AO23" s="8">
        <v>1.6625000000000001E-2</v>
      </c>
      <c r="AP23" s="8">
        <v>6.5444190000000001E-3</v>
      </c>
      <c r="AU23" s="8">
        <v>2.0695270000000002E-2</v>
      </c>
      <c r="AV23" s="8">
        <v>9.6241450000000006E-3</v>
      </c>
      <c r="BC23" s="10"/>
    </row>
    <row r="24" spans="2:55">
      <c r="B24" s="8">
        <v>1.601199E-2</v>
      </c>
      <c r="C24" s="8">
        <v>5.6089160000000002E-3</v>
      </c>
      <c r="E24" s="8">
        <v>2.1354330000000001E-2</v>
      </c>
      <c r="F24" s="8">
        <v>6.7231390000000004E-3</v>
      </c>
      <c r="H24" s="8">
        <v>1.26102E-2</v>
      </c>
      <c r="I24" s="8">
        <v>7.3547609999999996E-3</v>
      </c>
      <c r="Q24" s="8">
        <v>1.5839829999999999E-2</v>
      </c>
      <c r="R24" s="8">
        <v>5.2361009999999999E-3</v>
      </c>
      <c r="W24" s="8">
        <v>1.749796E-2</v>
      </c>
      <c r="X24" s="8">
        <v>9.3745300000000007E-3</v>
      </c>
      <c r="AB24" s="10"/>
      <c r="AC24" s="8">
        <v>2.315242E-2</v>
      </c>
      <c r="AD24" s="8">
        <v>7.0775100000000004E-3</v>
      </c>
      <c r="AF24" s="8">
        <v>1.3473799999999999E-2</v>
      </c>
      <c r="AG24" s="8">
        <v>8.4779920000000002E-3</v>
      </c>
      <c r="AI24" s="8">
        <v>1.901591E-2</v>
      </c>
      <c r="AJ24" s="8">
        <v>4.3040489999999999E-3</v>
      </c>
      <c r="AO24" s="8">
        <v>1.873325E-2</v>
      </c>
      <c r="AP24" s="8">
        <v>5.7873050000000004E-3</v>
      </c>
      <c r="AU24" s="8">
        <v>1.8863319999999999E-2</v>
      </c>
      <c r="AV24" s="8">
        <v>9.3110810000000006E-3</v>
      </c>
      <c r="BC24" s="10"/>
    </row>
    <row r="25" spans="2:55">
      <c r="B25" s="8">
        <v>1.8195490000000002E-2</v>
      </c>
      <c r="C25" s="8">
        <v>7.3592110000000001E-3</v>
      </c>
      <c r="E25" s="8">
        <v>1.8542409999999999E-2</v>
      </c>
      <c r="F25" s="8">
        <v>4.0191610000000003E-3</v>
      </c>
      <c r="H25" s="8">
        <v>1.2396860000000001E-2</v>
      </c>
      <c r="I25" s="8">
        <v>1.0472199999999999E-2</v>
      </c>
      <c r="Q25" s="8">
        <v>1.4859880000000001E-2</v>
      </c>
      <c r="R25" s="8">
        <v>6.3723180000000001E-3</v>
      </c>
      <c r="W25" s="8">
        <v>1.959926E-2</v>
      </c>
      <c r="X25" s="8">
        <v>8.3102699999999998E-3</v>
      </c>
      <c r="AB25" s="10"/>
      <c r="AC25" s="8">
        <v>2.3276910000000001E-2</v>
      </c>
      <c r="AD25" s="8">
        <v>6.821611E-3</v>
      </c>
      <c r="AF25" s="8">
        <v>1.325759E-2</v>
      </c>
      <c r="AG25" s="8">
        <v>1.036552E-2</v>
      </c>
      <c r="AI25" s="8">
        <v>2.0731039999999999E-2</v>
      </c>
      <c r="AJ25" s="8">
        <v>9.6241450000000006E-3</v>
      </c>
      <c r="AO25" s="8">
        <v>1.9693550000000001E-2</v>
      </c>
      <c r="AP25" s="8">
        <v>6.349019E-3</v>
      </c>
      <c r="AU25" s="8">
        <v>1.8879030000000002E-2</v>
      </c>
      <c r="AV25" s="8">
        <v>5.774487E-3</v>
      </c>
      <c r="BC25" s="10"/>
    </row>
    <row r="26" spans="2:55">
      <c r="B26" s="8">
        <v>1.44657E-2</v>
      </c>
      <c r="C26" s="8">
        <v>7.8053619999999997E-3</v>
      </c>
      <c r="E26" s="8">
        <v>2.263455E-2</v>
      </c>
      <c r="F26" s="8">
        <v>6.7231390000000004E-3</v>
      </c>
      <c r="H26" s="8">
        <v>1.6122669999999999E-2</v>
      </c>
      <c r="I26" s="8">
        <v>9.0855190000000002E-3</v>
      </c>
      <c r="Q26" s="8">
        <v>1.624629E-2</v>
      </c>
      <c r="R26" s="8">
        <v>8.8625779999999994E-3</v>
      </c>
      <c r="W26" s="8">
        <v>1.5537560000000001E-2</v>
      </c>
      <c r="X26" s="8">
        <v>7.4746839999999997E-3</v>
      </c>
      <c r="AB26" s="10"/>
      <c r="AC26" s="8">
        <v>2.0021919999999999E-2</v>
      </c>
      <c r="AD26" s="8">
        <v>8.7870080000000007E-3</v>
      </c>
      <c r="AF26" s="8">
        <v>1.2940810000000001E-2</v>
      </c>
      <c r="AG26" s="8">
        <v>7.1917550000000002E-3</v>
      </c>
      <c r="AI26" s="8">
        <v>1.44657E-2</v>
      </c>
      <c r="AJ26" s="8">
        <v>7.3949519999999998E-3</v>
      </c>
      <c r="AO26" s="8">
        <v>1.5403439999999999E-2</v>
      </c>
      <c r="AP26" s="8">
        <v>4.6195899999999998E-3</v>
      </c>
      <c r="AU26" s="8">
        <v>1.6241729999999999E-2</v>
      </c>
      <c r="AV26" s="8">
        <v>9.2712039999999999E-3</v>
      </c>
      <c r="BC26" s="10"/>
    </row>
    <row r="27" spans="2:55">
      <c r="B27" s="8">
        <v>1.353964E-2</v>
      </c>
      <c r="C27" s="8">
        <v>6.9263620000000001E-3</v>
      </c>
      <c r="E27" s="8">
        <v>2.205085E-2</v>
      </c>
      <c r="F27" s="8">
        <v>6.8864779999999997E-3</v>
      </c>
      <c r="H27" s="8">
        <v>1.6885919999999999E-2</v>
      </c>
      <c r="I27" s="8">
        <v>6.5557310000000004E-3</v>
      </c>
      <c r="Q27" s="8">
        <v>1.3274340000000001E-2</v>
      </c>
      <c r="R27" s="8">
        <v>8.184485E-3</v>
      </c>
      <c r="W27" s="8">
        <v>1.7151509999999998E-2</v>
      </c>
      <c r="X27" s="8">
        <v>1.064763E-2</v>
      </c>
      <c r="AB27" s="10"/>
      <c r="AC27" s="8">
        <v>1.9085919999999999E-2</v>
      </c>
      <c r="AD27" s="8">
        <v>7.9362740000000001E-3</v>
      </c>
      <c r="AF27" s="8">
        <v>1.5853860000000001E-2</v>
      </c>
      <c r="AG27" s="8">
        <v>8.6510300000000005E-3</v>
      </c>
      <c r="AI27" s="8">
        <v>1.5825789999999999E-2</v>
      </c>
      <c r="AJ27" s="8">
        <v>1.0785909999999999E-2</v>
      </c>
      <c r="AO27" s="8">
        <v>1.122359E-2</v>
      </c>
      <c r="AP27" s="8">
        <v>5.3895210000000004E-3</v>
      </c>
      <c r="AU27" s="8">
        <v>1.8130210000000001E-2</v>
      </c>
      <c r="AV27" s="8">
        <v>8.2386279999999996E-3</v>
      </c>
      <c r="BC27" s="10"/>
    </row>
    <row r="28" spans="2:55">
      <c r="B28" s="8">
        <v>1.382129E-2</v>
      </c>
      <c r="C28" s="8">
        <v>5.0272650000000004E-3</v>
      </c>
      <c r="E28" s="8">
        <v>2.2131350000000001E-2</v>
      </c>
      <c r="F28" s="8">
        <v>5.7229280000000004E-3</v>
      </c>
      <c r="H28" s="8">
        <v>1.6122669999999999E-2</v>
      </c>
      <c r="I28" s="8">
        <v>8.7785710000000006E-3</v>
      </c>
      <c r="Q28" s="8">
        <v>1.438351E-2</v>
      </c>
      <c r="R28" s="8">
        <v>6.9400699999999996E-3</v>
      </c>
      <c r="W28" s="8">
        <v>2.0464840000000002E-2</v>
      </c>
      <c r="X28" s="8">
        <v>7.0775100000000004E-3</v>
      </c>
      <c r="AB28" s="10"/>
      <c r="AC28" s="8">
        <v>1.7168780000000002E-2</v>
      </c>
      <c r="AD28" s="8">
        <v>7.0775100000000004E-3</v>
      </c>
      <c r="AF28" s="8">
        <v>1.241477E-2</v>
      </c>
      <c r="AG28" s="8">
        <v>8.3280839999999995E-3</v>
      </c>
      <c r="AI28" s="8">
        <v>1.473469E-2</v>
      </c>
      <c r="AJ28" s="8">
        <v>8.3280839999999995E-3</v>
      </c>
      <c r="AO28" s="8">
        <v>1.6186889999999999E-2</v>
      </c>
      <c r="AP28" s="8">
        <v>7.7377169999999999E-3</v>
      </c>
      <c r="AU28" s="8">
        <v>1.8292969999999999E-2</v>
      </c>
      <c r="AV28" s="8">
        <v>1.2569E-2</v>
      </c>
      <c r="BC28" s="10"/>
    </row>
    <row r="29" spans="2:55">
      <c r="B29" s="8">
        <v>1.307184E-2</v>
      </c>
      <c r="C29" s="8">
        <v>6.8737390000000002E-3</v>
      </c>
      <c r="E29" s="8">
        <v>2.1643849999999999E-2</v>
      </c>
      <c r="F29" s="8">
        <v>6.9720279999999999E-3</v>
      </c>
      <c r="H29" s="8">
        <v>1.36106E-2</v>
      </c>
      <c r="I29" s="8">
        <v>5.1791850000000002E-3</v>
      </c>
      <c r="Q29" s="8">
        <v>1.325759E-2</v>
      </c>
      <c r="R29" s="8">
        <v>7.0984189999999999E-3</v>
      </c>
      <c r="W29" s="8">
        <v>1.7775249999999999E-2</v>
      </c>
      <c r="X29" s="8">
        <v>8.954076E-3</v>
      </c>
      <c r="AB29" s="10"/>
      <c r="AC29" s="8">
        <v>1.894173E-2</v>
      </c>
      <c r="AD29" s="8">
        <v>7.6993199999999997E-4</v>
      </c>
      <c r="AF29" s="8">
        <v>1.399709E-2</v>
      </c>
      <c r="AG29" s="8">
        <v>6.5444190000000001E-3</v>
      </c>
      <c r="AI29" s="8">
        <v>1.339106E-2</v>
      </c>
      <c r="AJ29" s="8">
        <v>9.6241450000000006E-3</v>
      </c>
      <c r="AO29" s="8">
        <v>1.963703E-2</v>
      </c>
      <c r="AP29" s="8">
        <v>6.207387E-3</v>
      </c>
      <c r="AU29" s="8">
        <v>1.8622159999999999E-2</v>
      </c>
      <c r="AV29" s="8">
        <v>7.0984189999999999E-3</v>
      </c>
      <c r="BC29" s="10"/>
    </row>
    <row r="30" spans="2:55">
      <c r="B30" s="8">
        <v>1.232492E-2</v>
      </c>
      <c r="C30" s="8">
        <v>6.5483219999999996E-3</v>
      </c>
      <c r="E30" s="8">
        <v>2.1838119999999999E-2</v>
      </c>
      <c r="F30" s="8">
        <v>5.3895210000000004E-3</v>
      </c>
      <c r="H30" s="8">
        <v>1.316786E-2</v>
      </c>
      <c r="I30" s="8">
        <v>6.0133579999999999E-3</v>
      </c>
      <c r="Q30" s="8">
        <v>1.4373199999999999E-2</v>
      </c>
      <c r="R30" s="8">
        <v>6.1714710000000004E-3</v>
      </c>
      <c r="W30" s="8">
        <v>1.9248290000000001E-2</v>
      </c>
      <c r="X30" s="8">
        <v>9.5079540000000008E-3</v>
      </c>
      <c r="AB30" s="10"/>
      <c r="AC30" s="8">
        <v>2.1103009999999998E-2</v>
      </c>
      <c r="AD30" s="8">
        <v>6.9400699999999996E-3</v>
      </c>
      <c r="AF30" s="8">
        <v>1.316786E-2</v>
      </c>
      <c r="AG30" s="8">
        <v>6.9400699999999996E-3</v>
      </c>
      <c r="AI30" s="8">
        <v>1.8657940000000001E-2</v>
      </c>
      <c r="AJ30" s="8">
        <v>8.7277789999999997E-3</v>
      </c>
      <c r="AO30" s="8">
        <v>1.7476769999999999E-2</v>
      </c>
      <c r="AP30" s="8">
        <v>6.8864779999999997E-3</v>
      </c>
      <c r="AU30" s="8">
        <v>1.8494389999999999E-2</v>
      </c>
      <c r="AV30" s="8">
        <v>8.1208630000000007E-3</v>
      </c>
      <c r="BC30" s="10"/>
    </row>
    <row r="31" spans="2:55">
      <c r="B31" s="8">
        <v>1.3880139999999999E-2</v>
      </c>
      <c r="C31" s="8">
        <v>8.0362990000000002E-3</v>
      </c>
      <c r="E31" s="8">
        <v>2.1712209999999999E-2</v>
      </c>
      <c r="H31" s="8">
        <v>1.4450330000000001E-2</v>
      </c>
      <c r="I31" s="8">
        <v>6.8541210000000003E-3</v>
      </c>
      <c r="Q31" s="8">
        <v>1.5713020000000001E-2</v>
      </c>
      <c r="R31" s="8">
        <v>7.3143499999999998E-3</v>
      </c>
      <c r="W31" s="8">
        <v>1.930979E-2</v>
      </c>
      <c r="X31" s="8">
        <v>8.0383220000000005E-3</v>
      </c>
      <c r="AB31" s="10"/>
      <c r="AC31" s="8">
        <v>2.0403190000000002E-2</v>
      </c>
      <c r="AD31" s="8">
        <v>9.2552050000000007E-3</v>
      </c>
      <c r="AF31" s="8">
        <v>1.401297E-2</v>
      </c>
      <c r="AG31" s="8">
        <v>6.9400699999999996E-3</v>
      </c>
      <c r="AI31" s="8">
        <v>1.5494569999999999E-2</v>
      </c>
      <c r="AJ31" s="8">
        <v>8.6510300000000005E-3</v>
      </c>
      <c r="AO31" s="8">
        <v>1.547543E-2</v>
      </c>
      <c r="AP31" s="8">
        <v>5.7229280000000004E-3</v>
      </c>
      <c r="AU31" s="8">
        <v>1.6625000000000001E-2</v>
      </c>
      <c r="AV31" s="8">
        <v>9.9868769999999999E-3</v>
      </c>
      <c r="BC31" s="10"/>
    </row>
    <row r="32" spans="2:55">
      <c r="B32" s="8">
        <v>1.3864110000000001E-2</v>
      </c>
      <c r="C32" s="8">
        <v>7.5506949999999996E-3</v>
      </c>
      <c r="E32" s="8">
        <v>1.8510410000000001E-2</v>
      </c>
      <c r="H32" s="8">
        <v>2.188557E-2</v>
      </c>
      <c r="I32" s="8">
        <v>7.4049650000000003E-3</v>
      </c>
      <c r="Q32" s="8">
        <v>1.409732E-2</v>
      </c>
      <c r="R32" s="8">
        <v>6.349019E-3</v>
      </c>
      <c r="W32" s="8">
        <v>1.802364E-2</v>
      </c>
      <c r="X32" s="8">
        <v>7.4049650000000003E-3</v>
      </c>
      <c r="AB32" s="10"/>
      <c r="AC32" s="8">
        <v>2.3945370000000001E-2</v>
      </c>
      <c r="AD32" s="8">
        <v>7.4349250000000002E-3</v>
      </c>
      <c r="AF32" s="8">
        <v>1.460843E-2</v>
      </c>
      <c r="AG32" s="8">
        <v>5.7229280000000004E-3</v>
      </c>
      <c r="AI32" s="8">
        <v>1.7746049999999999E-2</v>
      </c>
      <c r="AJ32" s="8">
        <v>9.3031190000000003E-3</v>
      </c>
      <c r="AO32" s="8">
        <v>1.5033400000000001E-2</v>
      </c>
      <c r="AP32" s="8">
        <v>7.9362740000000001E-3</v>
      </c>
      <c r="AU32" s="8">
        <v>1.6332719999999998E-2</v>
      </c>
      <c r="AV32" s="8">
        <v>9.0855190000000002E-3</v>
      </c>
      <c r="BC32" s="10"/>
    </row>
    <row r="33" spans="2:55">
      <c r="B33" s="8">
        <v>1.6593770000000001E-2</v>
      </c>
      <c r="C33" s="8">
        <v>7.9352899999999994E-3</v>
      </c>
      <c r="E33" s="8">
        <v>2.3721519999999999E-2</v>
      </c>
      <c r="H33" s="8">
        <v>1.9113080000000001E-2</v>
      </c>
      <c r="I33" s="8">
        <v>8.8625779999999994E-3</v>
      </c>
      <c r="Q33" s="8">
        <v>1.5632650000000001E-2</v>
      </c>
      <c r="R33" s="8">
        <v>6.207387E-3</v>
      </c>
      <c r="W33" s="8">
        <v>1.5708300000000001E-2</v>
      </c>
      <c r="X33" s="8">
        <v>9.5235289999999993E-3</v>
      </c>
      <c r="AB33" s="10"/>
      <c r="AC33" s="8">
        <v>1.6558010000000001E-2</v>
      </c>
      <c r="AD33" s="8">
        <v>7.4349250000000002E-3</v>
      </c>
      <c r="AF33" s="8">
        <v>1.5872549999999999E-2</v>
      </c>
      <c r="AG33" s="8">
        <v>6.8864779999999997E-3</v>
      </c>
      <c r="AI33" s="8">
        <v>1.3954680000000001E-2</v>
      </c>
      <c r="AJ33" s="8">
        <v>7.6993160000000003E-3</v>
      </c>
      <c r="AO33" s="8">
        <v>1.772516E-2</v>
      </c>
      <c r="AP33" s="8">
        <v>6.207387E-3</v>
      </c>
      <c r="AU33" s="8">
        <v>1.4373199999999999E-2</v>
      </c>
      <c r="AV33" s="8">
        <v>1.122359E-2</v>
      </c>
      <c r="BC33" s="10"/>
    </row>
    <row r="34" spans="2:55">
      <c r="B34" s="8">
        <v>1.8097490000000001E-2</v>
      </c>
      <c r="C34" s="8">
        <v>8.0868439999999993E-3</v>
      </c>
      <c r="E34" s="8">
        <v>2.255913E-2</v>
      </c>
      <c r="H34" s="8">
        <v>1.624629E-2</v>
      </c>
      <c r="I34" s="8">
        <v>5.4713920000000003E-3</v>
      </c>
      <c r="Q34" s="8">
        <v>1.9252140000000001E-2</v>
      </c>
      <c r="R34" s="8">
        <v>6.0868440000000001E-3</v>
      </c>
      <c r="W34" s="8">
        <v>1.7086580000000001E-2</v>
      </c>
      <c r="X34" s="8">
        <v>7.5829469999999996E-3</v>
      </c>
      <c r="AB34" s="10"/>
      <c r="AC34" s="8">
        <v>2.0634309999999999E-2</v>
      </c>
      <c r="AD34" s="8">
        <v>5.0045549999999999E-3</v>
      </c>
      <c r="AF34" s="8">
        <v>1.44657E-2</v>
      </c>
      <c r="AG34" s="8">
        <v>5.8636249999999999E-3</v>
      </c>
      <c r="AI34" s="8">
        <v>1.8626139999999999E-2</v>
      </c>
      <c r="AO34" s="8">
        <v>1.7430069999999999E-2</v>
      </c>
      <c r="AP34" s="8">
        <v>5.8762479999999997E-3</v>
      </c>
      <c r="AU34" s="8">
        <v>1.8879030000000002E-2</v>
      </c>
      <c r="BC34" s="10"/>
    </row>
    <row r="35" spans="2:55">
      <c r="B35" s="8">
        <v>1.513655E-2</v>
      </c>
      <c r="C35" s="8">
        <v>8.9373000000000005E-3</v>
      </c>
      <c r="E35" s="8">
        <v>2.2852839999999999E-2</v>
      </c>
      <c r="H35" s="8">
        <v>1.934429E-2</v>
      </c>
      <c r="I35" s="8">
        <v>9.8147410000000001E-3</v>
      </c>
      <c r="Q35" s="8">
        <v>1.7746049999999999E-2</v>
      </c>
      <c r="R35" s="8">
        <v>7.4349250000000002E-3</v>
      </c>
      <c r="W35" s="8">
        <v>1.825241E-2</v>
      </c>
      <c r="X35" s="8">
        <v>8.1572789999999999E-3</v>
      </c>
      <c r="AB35" s="10"/>
      <c r="AC35" s="8">
        <v>1.7912290000000001E-2</v>
      </c>
      <c r="AD35" s="8">
        <v>5.7229280000000004E-3</v>
      </c>
      <c r="AF35" s="8">
        <v>1.6159400000000001E-2</v>
      </c>
      <c r="AI35" s="8">
        <v>1.9374909999999999E-2</v>
      </c>
      <c r="AO35" s="8">
        <v>1.465906E-2</v>
      </c>
      <c r="AP35" s="8">
        <v>9.3982130000000007E-3</v>
      </c>
      <c r="AU35" s="8">
        <v>1.601199E-2</v>
      </c>
      <c r="BC35" s="10"/>
    </row>
    <row r="36" spans="2:55">
      <c r="B36" s="8">
        <v>1.505802E-2</v>
      </c>
      <c r="C36" s="8">
        <v>7.5800360000000001E-3</v>
      </c>
      <c r="E36" s="8">
        <v>2.3178009999999999E-2</v>
      </c>
      <c r="H36" s="8">
        <v>1.9667190000000001E-2</v>
      </c>
      <c r="I36" s="8">
        <v>9.7996300000000001E-3</v>
      </c>
      <c r="Q36" s="8">
        <v>2.3596240000000001E-2</v>
      </c>
      <c r="R36" s="8">
        <v>8.7954360000000002E-3</v>
      </c>
      <c r="W36" s="8">
        <v>1.8518420000000001E-2</v>
      </c>
      <c r="X36" s="8">
        <v>8.8625779999999994E-3</v>
      </c>
      <c r="AB36" s="10"/>
      <c r="AC36" s="8">
        <v>1.7099590000000001E-2</v>
      </c>
      <c r="AD36" s="8">
        <v>5.8636249999999999E-3</v>
      </c>
      <c r="AF36" s="8">
        <v>1.8673820000000001E-2</v>
      </c>
      <c r="AI36" s="8">
        <v>1.572716E-2</v>
      </c>
      <c r="AO36" s="8">
        <v>1.620976E-2</v>
      </c>
      <c r="AP36" s="8">
        <v>8.0106199999999995E-3</v>
      </c>
      <c r="AU36" s="8">
        <v>1.8158799999999999E-2</v>
      </c>
      <c r="BC36" s="10"/>
    </row>
    <row r="37" spans="2:55">
      <c r="B37" s="8">
        <v>1.0737719999999999E-2</v>
      </c>
      <c r="C37" s="8">
        <v>6.37391E-3</v>
      </c>
      <c r="E37" s="8">
        <v>1.6477260000000001E-2</v>
      </c>
      <c r="H37" s="8">
        <v>1.7455559999999998E-2</v>
      </c>
      <c r="I37" s="8">
        <v>8.0934430000000005E-3</v>
      </c>
      <c r="Q37" s="8">
        <v>2.1997019999999999E-2</v>
      </c>
      <c r="R37" s="8">
        <v>9.0118179999999996E-3</v>
      </c>
      <c r="W37" s="8">
        <v>1.7908150000000001E-2</v>
      </c>
      <c r="X37" s="8">
        <v>1.0401199999999999E-2</v>
      </c>
      <c r="AB37" s="10"/>
      <c r="AC37" s="8">
        <v>1.9248290000000001E-2</v>
      </c>
      <c r="AD37" s="8">
        <v>6.2193129999999998E-3</v>
      </c>
      <c r="AF37" s="8">
        <v>1.8673820000000001E-2</v>
      </c>
      <c r="AI37" s="8">
        <v>1.8422129999999998E-2</v>
      </c>
      <c r="AO37" s="8">
        <v>1.5951710000000001E-2</v>
      </c>
      <c r="AP37" s="8">
        <v>9.7996300000000001E-3</v>
      </c>
      <c r="AU37" s="8">
        <v>1.6173150000000001E-2</v>
      </c>
      <c r="BC37" s="10"/>
    </row>
    <row r="38" spans="2:55">
      <c r="B38" s="8">
        <v>1.465906E-2</v>
      </c>
      <c r="C38" s="8">
        <v>5.0446780000000004E-3</v>
      </c>
      <c r="E38" s="8">
        <v>1.5253589999999999E-2</v>
      </c>
      <c r="H38" s="8">
        <v>1.44298E-2</v>
      </c>
      <c r="I38" s="8">
        <v>7.898838E-3</v>
      </c>
      <c r="Q38" s="8">
        <v>2.0695270000000002E-2</v>
      </c>
      <c r="R38" s="8">
        <v>4.3040489999999999E-3</v>
      </c>
      <c r="W38" s="8">
        <v>1.9240589999999998E-2</v>
      </c>
      <c r="X38" s="8">
        <v>9.6548940000000007E-3</v>
      </c>
      <c r="AB38" s="10"/>
      <c r="AC38" s="8">
        <v>1.905484E-2</v>
      </c>
      <c r="AD38" s="8">
        <v>6.5557310000000004E-3</v>
      </c>
      <c r="AF38" s="8">
        <v>2.1725850000000001E-2</v>
      </c>
      <c r="AI38" s="8">
        <v>1.374064E-2</v>
      </c>
      <c r="AO38" s="8">
        <v>1.645926E-2</v>
      </c>
      <c r="AP38" s="8">
        <v>1.3473799999999999E-2</v>
      </c>
      <c r="AU38" s="8">
        <v>2.0403190000000002E-2</v>
      </c>
      <c r="BC38" s="10"/>
    </row>
    <row r="39" spans="2:55">
      <c r="B39" s="8">
        <v>1.7408799999999999E-2</v>
      </c>
      <c r="C39" s="8">
        <v>6.7363303000000001E-3</v>
      </c>
      <c r="E39" s="8">
        <v>1.509243E-2</v>
      </c>
      <c r="H39" s="8">
        <v>1.497413E-2</v>
      </c>
      <c r="I39" s="8">
        <v>8.0106199999999995E-3</v>
      </c>
      <c r="Q39" s="8">
        <v>2.23976E-2</v>
      </c>
      <c r="R39" s="8">
        <v>7.2328510000000002E-3</v>
      </c>
      <c r="W39" s="8">
        <v>1.6314559999999999E-2</v>
      </c>
      <c r="X39" s="8">
        <v>1.4470820000000001E-2</v>
      </c>
      <c r="AB39" s="10"/>
      <c r="AC39" s="8">
        <v>2.1029140000000002E-2</v>
      </c>
      <c r="AD39" s="8">
        <v>5.774487E-3</v>
      </c>
      <c r="AF39" s="8">
        <v>1.325759E-2</v>
      </c>
      <c r="AI39" s="8">
        <v>1.945506E-2</v>
      </c>
      <c r="AO39" s="8">
        <v>1.6625000000000001E-2</v>
      </c>
      <c r="AP39" s="8">
        <v>1.1989690000000001E-2</v>
      </c>
      <c r="AU39" s="8">
        <v>2.157183E-2</v>
      </c>
      <c r="BC39" s="10"/>
    </row>
    <row r="40" spans="2:55">
      <c r="B40" s="8">
        <v>1.234294E-2</v>
      </c>
      <c r="C40" s="8">
        <v>5.2469259999999998E-3</v>
      </c>
      <c r="E40" s="8">
        <v>1.641418E-2</v>
      </c>
      <c r="H40" s="8">
        <v>1.4450330000000001E-2</v>
      </c>
      <c r="I40" s="8">
        <v>7.6993160000000003E-3</v>
      </c>
      <c r="Q40" s="8">
        <v>2.0834439999999999E-2</v>
      </c>
      <c r="R40" s="8">
        <v>6.4532030000000002E-3</v>
      </c>
      <c r="W40" s="8">
        <v>1.718604E-2</v>
      </c>
      <c r="X40" s="8">
        <v>6.9720279999999999E-3</v>
      </c>
      <c r="AB40" s="10"/>
      <c r="AC40" s="8">
        <v>1.8158799999999999E-2</v>
      </c>
      <c r="AD40" s="8">
        <v>6.0256679999999996E-3</v>
      </c>
      <c r="AF40" s="8">
        <v>1.516589E-2</v>
      </c>
      <c r="AI40" s="8">
        <v>1.608586E-2</v>
      </c>
      <c r="AO40" s="8">
        <v>1.9667190000000001E-2</v>
      </c>
      <c r="AP40" s="8">
        <v>5.988663E-3</v>
      </c>
      <c r="AU40" s="8">
        <v>2.3213149999999998E-2</v>
      </c>
      <c r="BC40" s="10"/>
    </row>
    <row r="41" spans="2:55">
      <c r="B41" s="8">
        <v>1.5858540000000001E-2</v>
      </c>
      <c r="C41" s="8">
        <v>7.5078920000000004E-3</v>
      </c>
      <c r="E41" s="8">
        <v>1.5797680000000001E-2</v>
      </c>
      <c r="H41" s="8">
        <v>1.4552519999999999E-2</v>
      </c>
      <c r="I41" s="8">
        <v>5.444239E-3</v>
      </c>
      <c r="Q41" s="8">
        <v>1.6337250000000001E-2</v>
      </c>
      <c r="R41" s="8">
        <v>8.1572789999999999E-3</v>
      </c>
      <c r="W41" s="8">
        <v>1.637802E-2</v>
      </c>
      <c r="X41" s="8">
        <v>6.9400699999999996E-3</v>
      </c>
      <c r="AB41" s="10"/>
      <c r="AC41" s="8">
        <v>2.2555840000000001E-2</v>
      </c>
      <c r="AD41" s="8">
        <v>5.5520559999999997E-3</v>
      </c>
      <c r="AF41" s="8">
        <v>1.608586E-2</v>
      </c>
      <c r="AI41" s="8">
        <v>1.75318E-2</v>
      </c>
      <c r="AO41" s="8">
        <v>1.7812729999999999E-2</v>
      </c>
      <c r="AP41" s="8">
        <v>7.9269319999999994E-3</v>
      </c>
      <c r="AU41" s="8">
        <v>1.9667190000000001E-2</v>
      </c>
      <c r="BC41" s="10"/>
    </row>
    <row r="42" spans="2:55">
      <c r="B42" s="8">
        <v>1.329108E-2</v>
      </c>
      <c r="C42" s="8">
        <v>8.6534999999999997E-3</v>
      </c>
      <c r="E42" s="8">
        <v>1.7017060000000001E-2</v>
      </c>
      <c r="H42" s="8">
        <v>1.67139E-2</v>
      </c>
      <c r="I42" s="8">
        <v>7.6993160000000003E-3</v>
      </c>
      <c r="Q42" s="8">
        <v>2.0659429999999999E-2</v>
      </c>
      <c r="R42" s="8">
        <v>9.4375529999999996E-3</v>
      </c>
      <c r="W42" s="8">
        <v>2.049016E-2</v>
      </c>
      <c r="X42" s="8">
        <v>8.5476279999999998E-3</v>
      </c>
      <c r="AB42" s="10"/>
      <c r="AC42" s="8">
        <v>2.053352E-2</v>
      </c>
      <c r="AD42" s="8">
        <v>6.207387E-3</v>
      </c>
      <c r="AF42" s="8">
        <v>1.290641E-2</v>
      </c>
      <c r="AI42" s="8">
        <v>2.038502E-2</v>
      </c>
      <c r="AO42" s="8">
        <v>2.0820209999999999E-2</v>
      </c>
      <c r="AP42" s="8">
        <v>7.8517919999999998E-3</v>
      </c>
      <c r="AU42" s="8">
        <v>1.6186889999999999E-2</v>
      </c>
      <c r="BC42" s="10"/>
    </row>
    <row r="43" spans="2:55">
      <c r="B43" s="8">
        <v>1.2912150000000001E-2</v>
      </c>
      <c r="C43" s="8">
        <v>6.0336399999999998E-3</v>
      </c>
      <c r="E43" s="8">
        <v>1.3341159999999999E-2</v>
      </c>
      <c r="H43" s="8">
        <v>1.67139E-2</v>
      </c>
      <c r="I43" s="8">
        <v>6.266789E-3</v>
      </c>
      <c r="Q43" s="8">
        <v>1.424374E-2</v>
      </c>
      <c r="W43" s="8">
        <v>1.8879030000000002E-2</v>
      </c>
      <c r="X43" s="8">
        <v>8.4692480000000004E-3</v>
      </c>
      <c r="AB43" s="10"/>
      <c r="AC43" s="8">
        <v>1.9294430000000001E-2</v>
      </c>
      <c r="AD43" s="8">
        <v>7.6993160000000003E-3</v>
      </c>
      <c r="AF43" s="8">
        <v>1.4470820000000001E-2</v>
      </c>
      <c r="AI43" s="8">
        <v>2.008474E-2</v>
      </c>
      <c r="AO43" s="8">
        <v>1.6168559999999998E-2</v>
      </c>
      <c r="AP43" s="8">
        <v>9.8147410000000001E-3</v>
      </c>
      <c r="AU43" s="8">
        <v>2.145472E-2</v>
      </c>
      <c r="BC43" s="10"/>
    </row>
    <row r="44" spans="2:55">
      <c r="B44" s="8">
        <v>1.311146E-2</v>
      </c>
      <c r="C44" s="8">
        <v>4.8377995999999996E-3</v>
      </c>
      <c r="E44" s="8">
        <v>1.6341789999999998E-2</v>
      </c>
      <c r="H44" s="8">
        <v>1.8171039999999999E-2</v>
      </c>
      <c r="I44" s="8">
        <v>7.0984189999999999E-3</v>
      </c>
      <c r="Q44" s="8">
        <v>1.2940810000000001E-2</v>
      </c>
      <c r="W44" s="8">
        <v>1.360515E-2</v>
      </c>
      <c r="X44" s="8">
        <v>8.8542139999999991E-3</v>
      </c>
      <c r="AB44" s="10"/>
      <c r="AC44" s="8">
        <v>1.6122669999999999E-2</v>
      </c>
      <c r="AF44" s="8">
        <v>1.399709E-2</v>
      </c>
      <c r="AI44" s="8">
        <v>1.718604E-2</v>
      </c>
      <c r="AO44" s="8">
        <v>1.7008349999999998E-2</v>
      </c>
      <c r="AP44" s="8">
        <v>8.4517310000000005E-3</v>
      </c>
      <c r="AU44" s="8">
        <v>1.4648950000000001E-2</v>
      </c>
      <c r="BC44" s="10"/>
    </row>
    <row r="45" spans="2:55">
      <c r="B45" s="8">
        <v>1.9252140000000001E-2</v>
      </c>
      <c r="C45" s="8">
        <v>8.0427859999999997E-3</v>
      </c>
      <c r="E45" s="8">
        <v>1.7254889999999998E-2</v>
      </c>
      <c r="H45" s="8">
        <v>1.94322E-2</v>
      </c>
      <c r="I45" s="8">
        <v>6.8107410000000004E-3</v>
      </c>
      <c r="Q45" s="8">
        <v>1.6477260000000001E-2</v>
      </c>
      <c r="W45" s="8">
        <v>1.739603E-2</v>
      </c>
      <c r="X45" s="8">
        <v>7.4746839999999997E-3</v>
      </c>
      <c r="AB45" s="10"/>
      <c r="AC45" s="8">
        <v>2.0837999999999999E-2</v>
      </c>
      <c r="AF45" s="8">
        <v>1.0401199999999999E-2</v>
      </c>
      <c r="AI45" s="8">
        <v>1.51903E-2</v>
      </c>
      <c r="AO45" s="8">
        <v>1.7459800000000001E-2</v>
      </c>
      <c r="AP45" s="8">
        <v>9.3110810000000006E-3</v>
      </c>
      <c r="AU45" s="8">
        <v>2.0820209999999999E-2</v>
      </c>
      <c r="BC45" s="10"/>
    </row>
    <row r="46" spans="2:55">
      <c r="B46" s="8">
        <v>1.3274340000000001E-2</v>
      </c>
      <c r="C46" s="8">
        <v>7.5359653999999996E-3</v>
      </c>
      <c r="E46" s="8">
        <v>1.6118070000000002E-2</v>
      </c>
      <c r="H46" s="8">
        <v>1.6081249999999998E-2</v>
      </c>
      <c r="Q46" s="8">
        <v>1.739603E-2</v>
      </c>
      <c r="W46" s="8">
        <v>1.739603E-2</v>
      </c>
      <c r="X46" s="8">
        <v>7.4746839999999997E-3</v>
      </c>
      <c r="AB46" s="10"/>
      <c r="AC46" s="8">
        <v>1.6558010000000001E-2</v>
      </c>
      <c r="AF46" s="8">
        <v>1.528271E-2</v>
      </c>
      <c r="AI46" s="8">
        <v>1.465906E-2</v>
      </c>
      <c r="AO46" s="8">
        <v>2.001822E-2</v>
      </c>
      <c r="AP46" s="8">
        <v>8.0934430000000005E-3</v>
      </c>
      <c r="AU46" s="8">
        <v>1.934429E-2</v>
      </c>
      <c r="BC46" s="10"/>
    </row>
    <row r="47" spans="2:55">
      <c r="B47" s="8">
        <v>1.2032879999999999E-2</v>
      </c>
      <c r="C47" s="8">
        <v>8.6307380000000006E-3</v>
      </c>
      <c r="E47" s="8">
        <v>1.548501E-2</v>
      </c>
      <c r="H47" s="8">
        <v>2.1046749999999999E-2</v>
      </c>
      <c r="Q47" s="8">
        <v>1.7430069999999999E-2</v>
      </c>
      <c r="W47" s="8">
        <v>1.429048E-2</v>
      </c>
      <c r="X47" s="8">
        <v>7.8517919999999998E-3</v>
      </c>
      <c r="AB47" s="10"/>
      <c r="AC47" s="8">
        <v>1.7051859999999999E-2</v>
      </c>
      <c r="AF47" s="8">
        <v>1.789574E-2</v>
      </c>
      <c r="AI47" s="8">
        <v>1.5518469999999999E-2</v>
      </c>
      <c r="AO47" s="8">
        <v>1.5403439999999999E-2</v>
      </c>
      <c r="AP47" s="8">
        <v>9.2552050000000007E-3</v>
      </c>
      <c r="AU47" s="8">
        <v>2.0763190000000001E-2</v>
      </c>
      <c r="BC47" s="10"/>
    </row>
    <row r="48" spans="2:55">
      <c r="B48" s="8">
        <v>1.170828E-2</v>
      </c>
      <c r="E48" s="8">
        <v>2.126043E-2</v>
      </c>
      <c r="H48" s="8">
        <v>1.959926E-2</v>
      </c>
      <c r="Q48" s="8">
        <v>2.4450630000000001E-2</v>
      </c>
      <c r="W48" s="8">
        <v>1.501367E-2</v>
      </c>
      <c r="X48" s="8">
        <v>5.8888439999999998E-3</v>
      </c>
      <c r="AB48" s="10"/>
      <c r="AC48" s="8">
        <v>1.329665E-2</v>
      </c>
      <c r="AF48" s="8">
        <v>1.3799830000000001E-2</v>
      </c>
      <c r="AI48" s="8">
        <v>1.401297E-2</v>
      </c>
      <c r="AO48" s="8">
        <v>1.7708430000000001E-2</v>
      </c>
      <c r="AP48" s="8">
        <v>6.5557310000000004E-3</v>
      </c>
      <c r="AU48" s="8">
        <v>1.9693550000000001E-2</v>
      </c>
      <c r="BC48" s="10"/>
    </row>
    <row r="49" spans="2:55">
      <c r="B49" s="8">
        <v>1.010489E-2</v>
      </c>
      <c r="E49" s="8">
        <v>2.080241E-2</v>
      </c>
      <c r="H49" s="8">
        <v>2.1103009999999998E-2</v>
      </c>
      <c r="Q49" s="8">
        <v>2.2447169999999999E-2</v>
      </c>
      <c r="W49" s="8">
        <v>1.411833E-2</v>
      </c>
      <c r="X49" s="8">
        <v>7.3143499999999998E-3</v>
      </c>
      <c r="AB49" s="10"/>
      <c r="AC49" s="8">
        <v>1.5825789999999999E-2</v>
      </c>
      <c r="AF49" s="8">
        <v>1.2940810000000001E-2</v>
      </c>
      <c r="AI49" s="8">
        <v>1.4809930000000001E-2</v>
      </c>
      <c r="AO49" s="8">
        <v>2.1946429999999999E-2</v>
      </c>
      <c r="AP49" s="8">
        <v>8.0106199999999995E-3</v>
      </c>
      <c r="AU49" s="8">
        <v>1.7095260000000001E-2</v>
      </c>
      <c r="BC49" s="10"/>
    </row>
    <row r="50" spans="2:55">
      <c r="B50" s="8">
        <v>1.1400449999999999E-2</v>
      </c>
      <c r="E50" s="8">
        <v>1.9629480000000001E-2</v>
      </c>
      <c r="H50" s="8">
        <v>1.9557629999999999E-2</v>
      </c>
      <c r="Q50" s="8">
        <v>1.9966330000000001E-2</v>
      </c>
      <c r="W50" s="8">
        <v>1.558993E-2</v>
      </c>
      <c r="X50" s="8">
        <v>7.024967E-3</v>
      </c>
      <c r="AB50" s="10"/>
      <c r="AC50" s="8">
        <v>1.6191460000000001E-2</v>
      </c>
      <c r="AF50" s="8">
        <v>1.3274340000000001E-2</v>
      </c>
      <c r="AI50" s="8">
        <v>1.8353629999999999E-2</v>
      </c>
      <c r="AO50" s="8">
        <v>2.1613009999999998E-2</v>
      </c>
      <c r="AP50" s="8">
        <v>5.2361009999999999E-3</v>
      </c>
      <c r="AU50" s="8">
        <v>1.8542409999999999E-2</v>
      </c>
      <c r="BC50" s="10"/>
    </row>
    <row r="51" spans="2:55">
      <c r="B51" s="8">
        <v>1.5599429999999999E-2</v>
      </c>
      <c r="E51" s="8">
        <v>1.825647E-2</v>
      </c>
      <c r="H51" s="8">
        <v>2.1643849999999999E-2</v>
      </c>
      <c r="Q51" s="8">
        <v>1.7561360000000002E-2</v>
      </c>
      <c r="W51" s="8">
        <v>1.512676E-2</v>
      </c>
      <c r="X51" s="8">
        <v>5.8888439999999998E-3</v>
      </c>
      <c r="AB51" s="10"/>
      <c r="AC51" s="8">
        <v>1.3156599999999999E-2</v>
      </c>
      <c r="AF51" s="8">
        <v>1.2438630000000001E-2</v>
      </c>
      <c r="AI51" s="8">
        <v>1.39918E-2</v>
      </c>
      <c r="AO51" s="8">
        <v>1.771261E-2</v>
      </c>
      <c r="AU51" s="8">
        <v>1.7340560000000001E-2</v>
      </c>
      <c r="BC51" s="10"/>
    </row>
    <row r="52" spans="2:55">
      <c r="B52" s="8">
        <v>1.279686E-2</v>
      </c>
      <c r="E52" s="8">
        <v>1.6531130000000002E-2</v>
      </c>
      <c r="H52" s="8">
        <v>1.9888240000000001E-2</v>
      </c>
      <c r="Q52" s="8">
        <v>1.548501E-2</v>
      </c>
      <c r="W52" s="8">
        <v>1.451173E-2</v>
      </c>
      <c r="X52" s="8">
        <v>7.7377169999999999E-3</v>
      </c>
      <c r="AB52" s="10"/>
      <c r="AC52" s="8">
        <v>1.548501E-2</v>
      </c>
      <c r="AF52" s="8">
        <v>1.391213E-2</v>
      </c>
      <c r="AI52" s="8">
        <v>1.3088839999999999E-2</v>
      </c>
      <c r="AO52" s="8">
        <v>1.50186E-2</v>
      </c>
      <c r="AU52" s="8">
        <v>1.578829E-2</v>
      </c>
      <c r="BC52" s="10"/>
    </row>
    <row r="53" spans="2:55">
      <c r="B53" s="8">
        <v>1.699527E-2</v>
      </c>
      <c r="E53" s="8">
        <v>1.8097490000000001E-2</v>
      </c>
      <c r="H53" s="8">
        <v>1.7965990000000001E-2</v>
      </c>
      <c r="Q53" s="8">
        <v>1.208204E-2</v>
      </c>
      <c r="W53" s="8">
        <v>1.662054E-2</v>
      </c>
      <c r="X53" s="8">
        <v>7.0984189999999999E-3</v>
      </c>
      <c r="AB53" s="10"/>
      <c r="AC53" s="8">
        <v>1.67139E-2</v>
      </c>
      <c r="AF53" s="8">
        <v>1.4155020000000001E-2</v>
      </c>
      <c r="AI53" s="8">
        <v>1.505802E-2</v>
      </c>
      <c r="AO53" s="8">
        <v>1.7047509999999998E-2</v>
      </c>
      <c r="AU53" s="8">
        <v>1.7327740000000001E-2</v>
      </c>
      <c r="BC53" s="10"/>
    </row>
    <row r="54" spans="2:55">
      <c r="B54" s="8">
        <v>1.215541E-2</v>
      </c>
      <c r="E54" s="8">
        <v>1.8879030000000002E-2</v>
      </c>
      <c r="H54" s="8">
        <v>1.912471E-2</v>
      </c>
      <c r="Q54" s="8">
        <v>1.4414389999999999E-2</v>
      </c>
      <c r="W54" s="8">
        <v>1.486985E-2</v>
      </c>
      <c r="AB54" s="10"/>
      <c r="AC54" s="8">
        <v>1.6445749999999999E-2</v>
      </c>
      <c r="AF54" s="8">
        <v>1.486985E-2</v>
      </c>
      <c r="AI54" s="8">
        <v>1.7662339999999999E-2</v>
      </c>
      <c r="AO54" s="8">
        <v>2.2726030000000001E-2</v>
      </c>
      <c r="AU54" s="8">
        <v>2.1956549999999998E-2</v>
      </c>
      <c r="BC54" s="10"/>
    </row>
    <row r="55" spans="2:55">
      <c r="B55" s="8">
        <v>1.691223E-2</v>
      </c>
      <c r="E55" s="8">
        <v>1.996262E-2</v>
      </c>
      <c r="H55" s="8">
        <v>2.1103009999999998E-2</v>
      </c>
      <c r="Q55" s="8">
        <v>1.7408799999999999E-2</v>
      </c>
      <c r="W55" s="8">
        <v>1.1952549999999999E-2</v>
      </c>
      <c r="AB55" s="10"/>
      <c r="AC55" s="8">
        <v>1.645926E-2</v>
      </c>
      <c r="AF55" s="8">
        <v>1.360515E-2</v>
      </c>
      <c r="AI55" s="8">
        <v>1.601199E-2</v>
      </c>
      <c r="AO55" s="8">
        <v>1.7430069999999999E-2</v>
      </c>
      <c r="AU55" s="8">
        <v>2.145472E-2</v>
      </c>
      <c r="BC55" s="10"/>
    </row>
    <row r="56" spans="2:55">
      <c r="B56" s="8">
        <v>1.9332800000000001E-2</v>
      </c>
      <c r="E56" s="8">
        <v>1.6885919999999999E-2</v>
      </c>
      <c r="H56" s="8">
        <v>1.9869609999999999E-2</v>
      </c>
      <c r="Q56" s="8">
        <v>1.7796079999999999E-2</v>
      </c>
      <c r="W56" s="8">
        <v>1.353964E-2</v>
      </c>
      <c r="AB56" s="10"/>
      <c r="AC56" s="8">
        <v>2.094441E-2</v>
      </c>
      <c r="AF56" s="8">
        <v>1.5326279999999999E-2</v>
      </c>
      <c r="AI56" s="8">
        <v>1.5033400000000001E-2</v>
      </c>
      <c r="AO56" s="8">
        <v>1.8514409999999999E-2</v>
      </c>
      <c r="AU56" s="8">
        <v>1.2173689999999999E-2</v>
      </c>
      <c r="BC56" s="10"/>
    </row>
    <row r="57" spans="2:55">
      <c r="B57" s="8">
        <v>1.9936619999999999E-2</v>
      </c>
      <c r="E57" s="8">
        <v>1.578829E-2</v>
      </c>
      <c r="H57" s="8">
        <v>1.7945349999999999E-2</v>
      </c>
      <c r="Q57" s="8">
        <v>1.6191460000000001E-2</v>
      </c>
      <c r="W57" s="8">
        <v>1.374064E-2</v>
      </c>
      <c r="AB57" s="10"/>
      <c r="AC57" s="8">
        <v>1.6355379999999999E-2</v>
      </c>
      <c r="AF57" s="8">
        <v>1.497413E-2</v>
      </c>
      <c r="AI57" s="8">
        <v>1.5033400000000001E-2</v>
      </c>
      <c r="AO57" s="8">
        <v>2.1681470000000001E-2</v>
      </c>
      <c r="AU57" s="8">
        <v>1.208204E-2</v>
      </c>
      <c r="BC57" s="10"/>
    </row>
    <row r="58" spans="2:55">
      <c r="B58" s="8">
        <v>1.7590870000000002E-2</v>
      </c>
      <c r="E58" s="8">
        <v>1.449129E-2</v>
      </c>
      <c r="H58" s="8">
        <v>1.5537560000000001E-2</v>
      </c>
      <c r="Q58" s="8">
        <v>1.5853860000000001E-2</v>
      </c>
      <c r="W58" s="8">
        <v>1.513655E-2</v>
      </c>
      <c r="AB58" s="10"/>
      <c r="AC58" s="8">
        <v>1.5326279999999999E-2</v>
      </c>
      <c r="AF58" s="8">
        <v>1.2940810000000001E-2</v>
      </c>
      <c r="AI58" s="8">
        <v>1.8879030000000002E-2</v>
      </c>
      <c r="AO58" s="8">
        <v>1.9629480000000001E-2</v>
      </c>
      <c r="AU58" s="8">
        <v>1.517078E-2</v>
      </c>
      <c r="BC58" s="10"/>
    </row>
    <row r="59" spans="2:55">
      <c r="B59" s="8">
        <v>1.544188E-2</v>
      </c>
      <c r="E59" s="8">
        <v>1.6607159999999999E-2</v>
      </c>
      <c r="H59" s="8">
        <v>2.5164519999999999E-2</v>
      </c>
      <c r="Q59" s="8">
        <v>1.6872749999999999E-2</v>
      </c>
      <c r="W59" s="8">
        <v>1.522928E-2</v>
      </c>
      <c r="AB59" s="10"/>
      <c r="AC59" s="8">
        <v>1.6977820000000001E-2</v>
      </c>
      <c r="AF59" s="8">
        <v>1.2228350000000001E-2</v>
      </c>
      <c r="AI59" s="8">
        <v>1.4196840000000001E-2</v>
      </c>
      <c r="AO59" s="8">
        <v>1.4809930000000001E-2</v>
      </c>
      <c r="AU59" s="8">
        <v>1.4859880000000001E-2</v>
      </c>
      <c r="BC59" s="10"/>
    </row>
    <row r="60" spans="2:55">
      <c r="B60" s="8">
        <v>1.5632650000000001E-2</v>
      </c>
      <c r="E60" s="8">
        <v>2.094441E-2</v>
      </c>
      <c r="H60" s="8">
        <v>2.0095809999999999E-2</v>
      </c>
      <c r="Q60" s="8">
        <v>1.4993909999999999E-2</v>
      </c>
      <c r="W60" s="8">
        <v>1.3274340000000001E-2</v>
      </c>
      <c r="AB60" s="10"/>
      <c r="AC60" s="8">
        <v>1.375681E-2</v>
      </c>
      <c r="AF60" s="8">
        <v>1.8076999999999999E-2</v>
      </c>
      <c r="AI60" s="8">
        <v>1.374064E-2</v>
      </c>
      <c r="AO60" s="8">
        <v>1.645926E-2</v>
      </c>
      <c r="AU60" s="8">
        <v>1.2709700000000001E-2</v>
      </c>
      <c r="BC60" s="10"/>
    </row>
    <row r="61" spans="2:55">
      <c r="B61" s="8">
        <v>1.279686E-2</v>
      </c>
      <c r="E61" s="8">
        <v>1.7974239999999999E-2</v>
      </c>
      <c r="H61" s="8">
        <v>2.125695E-2</v>
      </c>
      <c r="Q61" s="8">
        <v>1.5713020000000001E-2</v>
      </c>
      <c r="W61" s="8">
        <v>1.438351E-2</v>
      </c>
      <c r="AB61" s="10"/>
      <c r="AC61" s="8">
        <v>1.413407E-2</v>
      </c>
      <c r="AF61" s="8">
        <v>1.739603E-2</v>
      </c>
      <c r="AI61" s="8">
        <v>1.7746049999999999E-2</v>
      </c>
      <c r="AO61" s="8">
        <v>1.424374E-2</v>
      </c>
      <c r="AU61" s="8">
        <v>1.5518469999999999E-2</v>
      </c>
      <c r="BC61" s="10"/>
    </row>
    <row r="62" spans="2:55">
      <c r="B62" s="8">
        <v>1.307184E-2</v>
      </c>
      <c r="E62" s="8">
        <v>1.7203280000000001E-2</v>
      </c>
      <c r="H62" s="8">
        <v>1.7323459999999999E-2</v>
      </c>
      <c r="Q62" s="8">
        <v>1.876881E-2</v>
      </c>
      <c r="W62" s="8">
        <v>1.3229609999999999E-2</v>
      </c>
      <c r="AB62" s="10"/>
      <c r="AC62" s="8">
        <v>1.6314559999999999E-2</v>
      </c>
      <c r="AF62" s="8">
        <v>1.9477899999999999E-2</v>
      </c>
      <c r="AI62" s="8">
        <v>1.5632650000000001E-2</v>
      </c>
      <c r="AO62" s="8">
        <v>1.6938499999999999E-2</v>
      </c>
      <c r="AU62" s="8">
        <v>1.8957370000000001E-2</v>
      </c>
      <c r="BC62" s="10"/>
    </row>
    <row r="63" spans="2:55">
      <c r="B63" s="8">
        <v>1.126971E-2</v>
      </c>
      <c r="E63" s="8">
        <v>2.126043E-2</v>
      </c>
      <c r="H63" s="8">
        <v>1.637802E-2</v>
      </c>
      <c r="Q63" s="8">
        <v>1.762874E-2</v>
      </c>
      <c r="W63" s="8">
        <v>1.18592E-2</v>
      </c>
      <c r="AB63" s="10"/>
      <c r="AC63" s="8">
        <v>2.152024E-2</v>
      </c>
      <c r="AF63" s="8">
        <v>1.9603039999999999E-2</v>
      </c>
      <c r="AI63" s="8">
        <v>1.6806749999999999E-2</v>
      </c>
      <c r="AO63" s="8">
        <v>1.2662980000000001E-2</v>
      </c>
      <c r="AU63" s="8">
        <v>2.1354330000000001E-2</v>
      </c>
      <c r="BC63" s="10"/>
    </row>
    <row r="64" spans="2:55">
      <c r="B64" s="8">
        <v>1.132873E-2</v>
      </c>
      <c r="E64" s="8">
        <v>2.075248E-2</v>
      </c>
      <c r="H64" s="8">
        <v>1.699527E-2</v>
      </c>
      <c r="Q64" s="8">
        <v>1.9648349999999998E-2</v>
      </c>
      <c r="W64" s="8">
        <v>1.215541E-2</v>
      </c>
      <c r="AB64" s="10"/>
      <c r="AC64" s="8">
        <v>1.6445749999999999E-2</v>
      </c>
      <c r="AF64" s="8">
        <v>2.0591169999999999E-2</v>
      </c>
      <c r="AI64" s="8">
        <v>1.6186889999999999E-2</v>
      </c>
      <c r="AO64" s="8">
        <v>1.4648950000000001E-2</v>
      </c>
      <c r="AU64" s="8">
        <v>1.3346719999999999E-2</v>
      </c>
      <c r="BC64" s="10"/>
    </row>
    <row r="65" spans="2:55">
      <c r="B65" s="8">
        <v>1.232492E-2</v>
      </c>
      <c r="E65" s="8">
        <v>2.9584820000000001E-2</v>
      </c>
      <c r="H65" s="8">
        <v>1.9973749999999998E-2</v>
      </c>
      <c r="Q65" s="8">
        <v>1.4979080000000001E-2</v>
      </c>
      <c r="W65" s="8">
        <v>1.5097340000000001E-2</v>
      </c>
      <c r="AB65" s="10"/>
      <c r="AC65" s="8">
        <v>1.9663429999999999E-2</v>
      </c>
      <c r="AF65" s="8">
        <v>2.2091139999999999E-2</v>
      </c>
      <c r="AI65" s="8">
        <v>1.509243E-2</v>
      </c>
      <c r="AO65" s="8">
        <v>1.6445749999999999E-2</v>
      </c>
      <c r="AU65" s="8">
        <v>1.6191460000000001E-2</v>
      </c>
      <c r="BC65" s="10"/>
    </row>
    <row r="66" spans="2:55">
      <c r="B66" s="8">
        <v>1.662054E-2</v>
      </c>
      <c r="E66" s="8">
        <v>2.7073799999999999E-2</v>
      </c>
      <c r="H66" s="8">
        <v>1.930979E-2</v>
      </c>
      <c r="Q66" s="8">
        <v>1.3949370000000001E-2</v>
      </c>
      <c r="W66" s="8">
        <v>1.558993E-2</v>
      </c>
      <c r="AB66" s="10"/>
      <c r="AC66" s="8">
        <v>1.5518469999999999E-2</v>
      </c>
      <c r="AF66" s="8">
        <v>1.6341789999999998E-2</v>
      </c>
      <c r="AI66" s="8">
        <v>1.6837580000000001E-2</v>
      </c>
      <c r="AO66" s="8">
        <v>1.7476769999999999E-2</v>
      </c>
      <c r="AU66" s="8">
        <v>1.8772759999999999E-2</v>
      </c>
      <c r="BC66" s="10"/>
    </row>
    <row r="67" spans="2:55">
      <c r="B67" s="8">
        <v>1.2709700000000001E-2</v>
      </c>
      <c r="E67" s="8">
        <v>2.6573800000000002E-2</v>
      </c>
      <c r="H67" s="8">
        <v>1.8498400000000002E-2</v>
      </c>
      <c r="Q67" s="8">
        <v>9.6472160000000001E-3</v>
      </c>
      <c r="W67" s="8">
        <v>1.662054E-2</v>
      </c>
      <c r="AB67" s="10"/>
      <c r="AC67" s="8">
        <v>1.424374E-2</v>
      </c>
      <c r="AF67" s="8">
        <v>1.473972E-2</v>
      </c>
      <c r="AI67" s="8">
        <v>1.905484E-2</v>
      </c>
      <c r="AO67" s="8">
        <v>1.6535620000000001E-2</v>
      </c>
      <c r="AU67" s="8">
        <v>2.264764E-2</v>
      </c>
      <c r="BC67" s="10"/>
    </row>
    <row r="68" spans="2:55">
      <c r="B68" s="8">
        <v>1.6186889999999999E-2</v>
      </c>
      <c r="E68" s="8">
        <v>3.0039670000000001E-2</v>
      </c>
      <c r="H68" s="8">
        <v>1.7858430000000002E-2</v>
      </c>
      <c r="Q68" s="8">
        <v>1.780025E-2</v>
      </c>
      <c r="W68" s="8">
        <v>1.353964E-2</v>
      </c>
      <c r="AB68" s="10"/>
      <c r="AC68" s="8">
        <v>1.316786E-2</v>
      </c>
      <c r="AF68" s="8">
        <v>1.90198E-2</v>
      </c>
      <c r="AI68" s="8">
        <v>1.624629E-2</v>
      </c>
      <c r="AO68" s="8">
        <v>1.5703580000000002E-2</v>
      </c>
      <c r="AU68" s="8">
        <v>2.016942E-2</v>
      </c>
      <c r="BC68" s="10"/>
    </row>
    <row r="69" spans="2:55">
      <c r="B69" s="8">
        <v>1.67139E-2</v>
      </c>
      <c r="E69" s="8">
        <v>3.4700349999999998E-2</v>
      </c>
      <c r="H69" s="8">
        <v>1.6159400000000001E-2</v>
      </c>
      <c r="Q69" s="8">
        <v>1.597028E-2</v>
      </c>
      <c r="W69" s="8">
        <v>1.624629E-2</v>
      </c>
      <c r="AB69" s="10"/>
      <c r="AC69" s="8">
        <v>1.382129E-2</v>
      </c>
      <c r="AF69" s="8">
        <v>1.7408799999999999E-2</v>
      </c>
      <c r="AI69" s="8">
        <v>1.6535620000000001E-2</v>
      </c>
      <c r="AO69" s="8">
        <v>1.7047509999999998E-2</v>
      </c>
      <c r="AU69" s="8">
        <v>1.9147939999999999E-2</v>
      </c>
      <c r="BC69" s="10"/>
    </row>
    <row r="70" spans="2:55">
      <c r="B70" s="8">
        <v>1.3864110000000001E-2</v>
      </c>
      <c r="E70" s="8">
        <v>2.8487470000000001E-2</v>
      </c>
      <c r="H70" s="8">
        <v>1.766653E-2</v>
      </c>
      <c r="Q70" s="8">
        <v>1.558993E-2</v>
      </c>
      <c r="W70" s="8">
        <v>1.9493110000000001E-2</v>
      </c>
      <c r="AB70" s="10"/>
      <c r="AC70" s="8">
        <v>1.465906E-2</v>
      </c>
      <c r="AF70" s="8">
        <v>1.7908150000000001E-2</v>
      </c>
      <c r="AI70" s="8">
        <v>1.534078E-2</v>
      </c>
      <c r="AO70" s="8">
        <v>1.513655E-2</v>
      </c>
      <c r="AU70" s="8">
        <v>1.5268149999999999E-2</v>
      </c>
      <c r="BC70" s="10"/>
    </row>
    <row r="71" spans="2:55">
      <c r="B71" s="8">
        <v>2.401027E-2</v>
      </c>
      <c r="E71" s="8">
        <v>2.276512E-2</v>
      </c>
      <c r="H71" s="8">
        <v>1.7391770000000001E-2</v>
      </c>
      <c r="Q71" s="8">
        <v>1.7095260000000001E-2</v>
      </c>
      <c r="W71" s="8">
        <v>1.8142470000000001E-2</v>
      </c>
      <c r="AB71" s="10"/>
      <c r="AC71" s="8">
        <v>1.5872549999999999E-2</v>
      </c>
      <c r="AF71" s="8">
        <v>1.8434200000000001E-2</v>
      </c>
      <c r="AI71" s="8">
        <v>1.8301060000000001E-2</v>
      </c>
      <c r="AO71" s="8">
        <v>1.7459800000000001E-2</v>
      </c>
      <c r="AU71" s="8">
        <v>1.44657E-2</v>
      </c>
      <c r="BC71" s="10"/>
    </row>
    <row r="72" spans="2:55">
      <c r="B72" s="8">
        <v>2.5235090000000002E-2</v>
      </c>
      <c r="E72" s="8">
        <v>1.4859880000000001E-2</v>
      </c>
      <c r="H72" s="8">
        <v>1.9557629999999999E-2</v>
      </c>
      <c r="Q72" s="8">
        <v>1.4859880000000001E-2</v>
      </c>
      <c r="W72" s="8">
        <v>1.7459800000000001E-2</v>
      </c>
      <c r="AB72" s="10"/>
      <c r="AC72" s="8">
        <v>1.6625000000000001E-2</v>
      </c>
      <c r="AF72" s="8">
        <v>1.6228030000000001E-2</v>
      </c>
      <c r="AI72" s="8">
        <v>1.8130210000000001E-2</v>
      </c>
      <c r="AO72" s="8">
        <v>1.3944059999999999E-2</v>
      </c>
      <c r="AU72" s="8">
        <v>1.501367E-2</v>
      </c>
      <c r="BC72" s="10"/>
    </row>
    <row r="73" spans="2:55">
      <c r="B73" s="8">
        <v>1.1581009999999999E-2</v>
      </c>
      <c r="E73" s="8">
        <v>1.374064E-2</v>
      </c>
      <c r="H73" s="8">
        <v>1.8898649999999999E-2</v>
      </c>
      <c r="Q73" s="8">
        <v>1.512676E-2</v>
      </c>
      <c r="W73" s="8">
        <v>1.457288E-2</v>
      </c>
      <c r="AB73" s="10"/>
      <c r="AC73" s="8">
        <v>1.7168780000000002E-2</v>
      </c>
      <c r="AF73" s="8">
        <v>1.8804310000000001E-2</v>
      </c>
      <c r="AI73" s="8">
        <v>1.8542409999999999E-2</v>
      </c>
      <c r="AO73" s="8">
        <v>1.215541E-2</v>
      </c>
      <c r="AU73" s="8">
        <v>1.344628E-2</v>
      </c>
      <c r="BC73" s="10"/>
    </row>
    <row r="74" spans="2:55">
      <c r="B74" s="8">
        <v>1.2709700000000001E-2</v>
      </c>
      <c r="E74" s="8">
        <v>1.7086580000000001E-2</v>
      </c>
      <c r="H74" s="8">
        <v>1.628274E-2</v>
      </c>
      <c r="Q74" s="8">
        <v>1.558993E-2</v>
      </c>
      <c r="W74" s="8">
        <v>1.6332719999999998E-2</v>
      </c>
      <c r="AB74" s="10"/>
      <c r="AC74" s="8">
        <v>1.7151509999999998E-2</v>
      </c>
      <c r="AF74" s="8">
        <v>2.052269E-2</v>
      </c>
      <c r="AI74" s="8">
        <v>1.544188E-2</v>
      </c>
      <c r="AO74" s="8">
        <v>1.539863E-3</v>
      </c>
      <c r="AU74" s="8">
        <v>1.6173150000000001E-2</v>
      </c>
      <c r="BC74" s="10"/>
    </row>
    <row r="75" spans="2:55">
      <c r="B75" s="8">
        <v>1.279686E-2</v>
      </c>
      <c r="E75" s="8">
        <v>1.601199E-2</v>
      </c>
      <c r="H75" s="8">
        <v>1.4648950000000001E-2</v>
      </c>
      <c r="Q75" s="8">
        <v>1.6656170000000001E-2</v>
      </c>
      <c r="W75" s="8">
        <v>1.541787E-2</v>
      </c>
      <c r="AB75" s="10"/>
      <c r="AC75" s="8">
        <v>1.470952E-2</v>
      </c>
      <c r="AF75" s="8">
        <v>2.157183E-2</v>
      </c>
      <c r="AI75" s="8">
        <v>1.275045E-2</v>
      </c>
      <c r="AO75" s="8">
        <v>1.2032879999999999E-2</v>
      </c>
      <c r="AU75" s="8">
        <v>1.3799830000000001E-2</v>
      </c>
      <c r="BC75" s="10"/>
    </row>
    <row r="76" spans="2:55">
      <c r="B76" s="8">
        <v>1.7361910000000001E-2</v>
      </c>
      <c r="E76" s="8">
        <v>1.780025E-2</v>
      </c>
      <c r="H76" s="8">
        <v>1.8957370000000001E-2</v>
      </c>
      <c r="Q76" s="8">
        <v>1.905484E-2</v>
      </c>
      <c r="W76" s="8">
        <v>2.235786E-2</v>
      </c>
      <c r="AB76" s="10"/>
      <c r="AC76" s="8">
        <v>1.497413E-2</v>
      </c>
      <c r="AF76" s="8">
        <v>2.3419720000000002E-2</v>
      </c>
      <c r="AI76" s="8">
        <v>1.4854890000000001E-2</v>
      </c>
      <c r="AO76" s="8">
        <v>1.50186E-2</v>
      </c>
      <c r="AU76" s="8">
        <v>1.637802E-2</v>
      </c>
      <c r="BC76" s="10"/>
    </row>
    <row r="77" spans="2:55">
      <c r="B77" s="8">
        <v>1.429048E-2</v>
      </c>
      <c r="E77" s="8">
        <v>1.7557139999999999E-2</v>
      </c>
      <c r="H77" s="8">
        <v>1.3864110000000001E-2</v>
      </c>
      <c r="Q77" s="8">
        <v>1.8879030000000002E-2</v>
      </c>
      <c r="W77" s="8">
        <v>2.11416E-2</v>
      </c>
      <c r="AB77" s="10"/>
      <c r="AC77" s="8">
        <v>1.3654080000000001E-2</v>
      </c>
      <c r="AF77" s="8">
        <v>1.5825789999999999E-2</v>
      </c>
      <c r="AI77" s="8">
        <v>1.772516E-2</v>
      </c>
      <c r="AO77" s="8">
        <v>1.963326E-2</v>
      </c>
      <c r="AU77" s="8">
        <v>1.4633770000000001E-2</v>
      </c>
      <c r="BC77" s="10"/>
    </row>
    <row r="78" spans="2:55">
      <c r="B78" s="8">
        <v>1.390681E-2</v>
      </c>
      <c r="E78" s="8">
        <v>1.6044349999999999E-2</v>
      </c>
      <c r="H78" s="8">
        <v>1.5033400000000001E-2</v>
      </c>
      <c r="Q78" s="8">
        <v>1.5825789999999999E-2</v>
      </c>
      <c r="W78" s="8">
        <v>2.152024E-2</v>
      </c>
      <c r="AB78" s="10"/>
      <c r="AC78" s="8">
        <v>1.2533580000000001E-2</v>
      </c>
      <c r="AF78" s="8">
        <v>1.344628E-2</v>
      </c>
      <c r="AI78" s="8">
        <v>1.7017060000000001E-2</v>
      </c>
      <c r="AO78" s="8">
        <v>1.6241729999999999E-2</v>
      </c>
      <c r="AU78" s="8">
        <v>1.5872549999999999E-2</v>
      </c>
      <c r="BC78" s="10"/>
    </row>
    <row r="79" spans="2:55">
      <c r="B79" s="8">
        <v>1.232492E-2</v>
      </c>
      <c r="E79" s="8">
        <v>1.3772960000000001E-2</v>
      </c>
      <c r="H79" s="8">
        <v>1.404993E-2</v>
      </c>
      <c r="Q79" s="8">
        <v>1.9753659999999999E-2</v>
      </c>
      <c r="W79" s="8">
        <v>1.5797680000000001E-2</v>
      </c>
      <c r="AB79" s="10"/>
      <c r="AC79" s="8">
        <v>1.390681E-2</v>
      </c>
      <c r="AF79" s="8">
        <v>2.0095809999999999E-2</v>
      </c>
      <c r="AI79" s="8">
        <v>1.6558010000000001E-2</v>
      </c>
      <c r="AO79" s="8">
        <v>1.657142E-2</v>
      </c>
      <c r="AU79" s="8">
        <v>2.2424050000000001E-2</v>
      </c>
      <c r="BC79" s="10"/>
    </row>
    <row r="80" spans="2:55">
      <c r="B80" s="8">
        <v>1.3468300000000001E-2</v>
      </c>
      <c r="E80" s="8">
        <v>1.7408799999999999E-2</v>
      </c>
      <c r="H80" s="8">
        <v>1.501367E-2</v>
      </c>
      <c r="Q80" s="8">
        <v>1.9240589999999998E-2</v>
      </c>
      <c r="W80" s="8">
        <v>1.286615E-2</v>
      </c>
      <c r="AB80" s="10"/>
      <c r="AC80" s="8">
        <v>1.2533580000000001E-2</v>
      </c>
      <c r="AF80" s="8">
        <v>1.7408799999999999E-2</v>
      </c>
      <c r="AI80" s="8">
        <v>1.6173150000000001E-2</v>
      </c>
      <c r="AO80" s="8">
        <v>1.284887E-2</v>
      </c>
      <c r="AU80" s="8">
        <v>2.020245E-2</v>
      </c>
      <c r="BC80" s="10"/>
    </row>
    <row r="81" spans="2:55">
      <c r="B81" s="8">
        <v>1.4326729999999999E-2</v>
      </c>
      <c r="E81" s="8">
        <v>1.5708300000000001E-2</v>
      </c>
      <c r="H81" s="8">
        <v>1.2426710000000001E-2</v>
      </c>
      <c r="Q81" s="8">
        <v>1.7557139999999999E-2</v>
      </c>
      <c r="W81" s="8">
        <v>1.401297E-2</v>
      </c>
      <c r="AB81" s="10"/>
      <c r="AC81" s="8">
        <v>1.497413E-2</v>
      </c>
      <c r="AF81" s="8">
        <v>1.868968E-2</v>
      </c>
      <c r="AI81" s="8">
        <v>1.2026719999999999E-2</v>
      </c>
      <c r="AO81" s="8">
        <v>1.628274E-2</v>
      </c>
      <c r="AU81" s="8">
        <v>2.125695E-2</v>
      </c>
      <c r="BC81" s="10"/>
    </row>
    <row r="82" spans="2:55">
      <c r="B82" s="8">
        <v>1.2912150000000001E-2</v>
      </c>
      <c r="E82" s="8">
        <v>1.2586669999999999E-2</v>
      </c>
      <c r="H82" s="8">
        <v>1.534078E-2</v>
      </c>
      <c r="Q82" s="8">
        <v>2.145472E-2</v>
      </c>
      <c r="W82" s="8">
        <v>1.2662980000000001E-2</v>
      </c>
      <c r="AB82" s="10"/>
      <c r="AC82" s="8">
        <v>1.497413E-2</v>
      </c>
      <c r="AF82" s="8">
        <v>1.55709E-2</v>
      </c>
      <c r="AI82" s="8">
        <v>1.8260530000000001E-2</v>
      </c>
      <c r="AO82" s="8">
        <v>1.7289209999999999E-2</v>
      </c>
      <c r="AU82" s="8">
        <v>1.6885919999999999E-2</v>
      </c>
      <c r="BC82" s="10"/>
    </row>
    <row r="83" spans="2:55">
      <c r="B83" s="8">
        <v>1.7775249999999999E-2</v>
      </c>
      <c r="E83" s="8">
        <v>1.8957370000000001E-2</v>
      </c>
      <c r="H83" s="8">
        <v>1.5872549999999999E-2</v>
      </c>
      <c r="Q83" s="8">
        <v>1.876881E-2</v>
      </c>
      <c r="W83" s="8">
        <v>1.7510660000000001E-2</v>
      </c>
      <c r="AB83" s="10"/>
      <c r="AC83" s="8">
        <v>1.7965990000000001E-2</v>
      </c>
      <c r="AF83" s="8">
        <v>1.547543E-2</v>
      </c>
      <c r="AI83" s="8">
        <v>2.0834439999999999E-2</v>
      </c>
      <c r="AO83" s="8">
        <v>1.7858430000000002E-2</v>
      </c>
      <c r="AU83" s="8">
        <v>1.9332800000000001E-2</v>
      </c>
      <c r="BC83" s="10"/>
    </row>
    <row r="84" spans="2:55">
      <c r="B84" s="8">
        <v>1.2533580000000001E-2</v>
      </c>
      <c r="E84" s="8">
        <v>1.7430069999999999E-2</v>
      </c>
      <c r="H84" s="8">
        <v>1.792883E-2</v>
      </c>
      <c r="Q84" s="8">
        <v>1.637802E-2</v>
      </c>
      <c r="W84" s="8">
        <v>1.6678399999999999E-2</v>
      </c>
      <c r="AB84" s="10"/>
      <c r="AC84" s="8">
        <v>1.824023E-2</v>
      </c>
      <c r="AF84" s="8">
        <v>1.497413E-2</v>
      </c>
      <c r="AI84" s="8">
        <v>1.47899E-2</v>
      </c>
      <c r="AO84" s="8">
        <v>1.6535620000000001E-2</v>
      </c>
      <c r="AU84" s="8">
        <v>2.0095809999999999E-2</v>
      </c>
      <c r="BC84" s="10"/>
    </row>
    <row r="85" spans="2:55">
      <c r="B85" s="8">
        <v>1.154897E-2</v>
      </c>
      <c r="E85" s="8">
        <v>1.6081249999999998E-2</v>
      </c>
      <c r="H85" s="8">
        <v>1.8122039999999999E-2</v>
      </c>
      <c r="Q85" s="8">
        <v>1.465906E-2</v>
      </c>
      <c r="W85" s="8">
        <v>1.344628E-2</v>
      </c>
      <c r="AB85" s="10"/>
      <c r="AC85" s="8">
        <v>1.47899E-2</v>
      </c>
      <c r="AF85" s="8">
        <v>1.6678399999999999E-2</v>
      </c>
      <c r="AI85" s="8">
        <v>1.4552519999999999E-2</v>
      </c>
      <c r="AO85" s="8">
        <v>1.580237E-2</v>
      </c>
      <c r="AU85" s="8">
        <v>1.593777E-2</v>
      </c>
      <c r="BC85" s="10"/>
    </row>
    <row r="86" spans="2:55">
      <c r="B86" s="8">
        <v>1.30945E-2</v>
      </c>
      <c r="E86" s="8">
        <v>1.6341789999999998E-2</v>
      </c>
      <c r="H86" s="8">
        <v>2.0209789999999998E-2</v>
      </c>
      <c r="Q86" s="8">
        <v>1.339106E-2</v>
      </c>
      <c r="W86" s="8">
        <v>1.438351E-2</v>
      </c>
      <c r="AB86" s="10"/>
      <c r="AC86" s="8">
        <v>1.749796E-2</v>
      </c>
      <c r="AF86" s="8">
        <v>1.5268149999999999E-2</v>
      </c>
      <c r="AI86" s="8">
        <v>1.8831870000000001E-2</v>
      </c>
      <c r="AO86" s="8">
        <v>1.7746049999999999E-2</v>
      </c>
      <c r="AU86" s="8">
        <v>1.9481700000000001E-2</v>
      </c>
      <c r="BC86" s="10"/>
    </row>
    <row r="87" spans="2:55">
      <c r="B87" s="8">
        <v>1.424374E-2</v>
      </c>
      <c r="E87" s="8">
        <v>1.578829E-2</v>
      </c>
      <c r="H87" s="8">
        <v>1.9113080000000001E-2</v>
      </c>
      <c r="Q87" s="8">
        <v>1.475479E-2</v>
      </c>
      <c r="W87" s="8">
        <v>1.279686E-2</v>
      </c>
      <c r="AB87" s="10"/>
      <c r="AC87" s="8">
        <v>1.7695869999999999E-2</v>
      </c>
      <c r="AF87" s="8">
        <v>1.6445749999999999E-2</v>
      </c>
      <c r="AI87" s="8">
        <v>1.8796429999999999E-2</v>
      </c>
      <c r="AO87" s="8">
        <v>1.590053E-2</v>
      </c>
      <c r="AU87" s="8">
        <v>1.6977820000000001E-2</v>
      </c>
      <c r="BC87" s="10"/>
    </row>
    <row r="88" spans="2:55">
      <c r="B88" s="8">
        <v>1.34793E-2</v>
      </c>
      <c r="E88" s="8">
        <v>1.645926E-2</v>
      </c>
      <c r="H88" s="8">
        <v>1.9515910000000001E-2</v>
      </c>
      <c r="Q88" s="8">
        <v>1.7216189999999999E-2</v>
      </c>
      <c r="W88" s="8">
        <v>1.494937E-2</v>
      </c>
      <c r="AB88" s="10"/>
      <c r="AC88" s="8">
        <v>1.799895E-2</v>
      </c>
      <c r="AF88" s="8">
        <v>1.641418E-2</v>
      </c>
      <c r="AI88" s="8">
        <v>1.47899E-2</v>
      </c>
      <c r="AO88" s="8">
        <v>1.5326279999999999E-2</v>
      </c>
      <c r="AU88" s="8">
        <v>1.533112E-2</v>
      </c>
      <c r="BC88" s="10"/>
    </row>
    <row r="89" spans="2:55">
      <c r="B89" s="8">
        <v>1.9477899999999999E-2</v>
      </c>
      <c r="E89" s="8">
        <v>1.7216189999999999E-2</v>
      </c>
      <c r="H89" s="8">
        <v>2.0457590000000001E-2</v>
      </c>
      <c r="Q89" s="8">
        <v>1.6191460000000001E-2</v>
      </c>
      <c r="W89" s="8">
        <v>1.5033400000000001E-2</v>
      </c>
      <c r="AB89" s="10"/>
      <c r="AC89" s="8">
        <v>1.533112E-2</v>
      </c>
      <c r="AF89" s="8">
        <v>1.7168780000000002E-2</v>
      </c>
      <c r="AI89" s="8">
        <v>1.4155020000000001E-2</v>
      </c>
      <c r="AO89" s="8">
        <v>1.8578339999999999E-2</v>
      </c>
      <c r="AU89" s="8">
        <v>1.5853860000000001E-2</v>
      </c>
      <c r="BC89" s="10"/>
    </row>
    <row r="90" spans="2:55">
      <c r="B90" s="8">
        <v>2.0143680000000001E-2</v>
      </c>
      <c r="E90" s="8">
        <v>1.6665059999999999E-2</v>
      </c>
      <c r="H90" s="8">
        <v>2.0154720000000001E-2</v>
      </c>
      <c r="Q90" s="8">
        <v>1.501367E-2</v>
      </c>
      <c r="W90" s="8">
        <v>1.6341789999999998E-2</v>
      </c>
      <c r="AB90" s="10"/>
      <c r="AC90" s="8">
        <v>1.5518469999999999E-2</v>
      </c>
      <c r="AF90" s="8">
        <v>1.848638E-2</v>
      </c>
      <c r="AI90" s="8">
        <v>1.4196840000000001E-2</v>
      </c>
      <c r="AO90" s="8">
        <v>1.6942869999999999E-2</v>
      </c>
      <c r="AU90" s="8">
        <v>1.5825789999999999E-2</v>
      </c>
      <c r="BC90" s="10"/>
    </row>
    <row r="91" spans="2:55">
      <c r="B91" s="8">
        <v>2.1447810000000001E-2</v>
      </c>
      <c r="E91" s="8">
        <v>1.645926E-2</v>
      </c>
      <c r="H91" s="8">
        <v>2.0457590000000001E-2</v>
      </c>
      <c r="Q91" s="8">
        <v>1.3772960000000001E-2</v>
      </c>
      <c r="W91" s="8">
        <v>1.475479E-2</v>
      </c>
      <c r="AB91" s="10"/>
      <c r="AC91" s="8">
        <v>1.771261E-2</v>
      </c>
      <c r="AF91" s="8">
        <v>1.4285290000000001E-2</v>
      </c>
      <c r="AI91" s="8">
        <v>1.2396860000000001E-2</v>
      </c>
      <c r="AO91" s="8">
        <v>1.0401199999999999E-2</v>
      </c>
      <c r="AU91" s="8">
        <v>1.6191460000000001E-2</v>
      </c>
      <c r="BC91" s="10"/>
    </row>
    <row r="92" spans="2:55">
      <c r="B92" s="8">
        <v>1.5253589999999999E-2</v>
      </c>
      <c r="E92" s="8">
        <v>2.117662E-2</v>
      </c>
      <c r="H92" s="8">
        <v>1.7590870000000002E-2</v>
      </c>
      <c r="Q92" s="8">
        <v>1.0514570000000001E-2</v>
      </c>
      <c r="W92" s="8">
        <v>1.3274340000000001E-2</v>
      </c>
      <c r="AB92" s="10"/>
      <c r="AC92" s="8">
        <v>1.7421559999999999E-2</v>
      </c>
      <c r="AF92" s="8">
        <v>1.7476769999999999E-2</v>
      </c>
      <c r="AI92" s="8">
        <v>1.1989690000000001E-2</v>
      </c>
      <c r="AO92" s="8">
        <v>1.5825789999999999E-2</v>
      </c>
      <c r="AU92" s="8">
        <v>1.825241E-2</v>
      </c>
      <c r="BC92" s="10"/>
    </row>
    <row r="93" spans="2:55">
      <c r="B93" s="8">
        <v>1.5951710000000001E-2</v>
      </c>
      <c r="E93" s="8">
        <v>1.533112E-2</v>
      </c>
      <c r="H93" s="8">
        <v>1.8626139999999999E-2</v>
      </c>
      <c r="W93" s="8">
        <v>1.5703580000000002E-2</v>
      </c>
      <c r="AB93" s="10"/>
      <c r="AC93" s="8">
        <v>1.996262E-2</v>
      </c>
      <c r="AF93" s="8">
        <v>1.7086580000000001E-2</v>
      </c>
      <c r="AI93" s="8">
        <v>1.8482370000000001E-2</v>
      </c>
      <c r="AO93" s="8">
        <v>1.3088839999999999E-2</v>
      </c>
      <c r="AU93" s="8">
        <v>1.601199E-2</v>
      </c>
      <c r="BC93" s="10"/>
    </row>
    <row r="94" spans="2:55">
      <c r="B94" s="8">
        <v>1.367035E-2</v>
      </c>
      <c r="E94" s="8">
        <v>1.424894E-2</v>
      </c>
      <c r="H94" s="8">
        <v>1.208204E-2</v>
      </c>
      <c r="W94" s="8">
        <v>1.5783599999999998E-2</v>
      </c>
      <c r="AB94" s="10"/>
      <c r="AC94" s="8">
        <v>1.7203280000000001E-2</v>
      </c>
      <c r="AF94" s="8">
        <v>1.7370449999999999E-2</v>
      </c>
      <c r="AI94" s="8">
        <v>1.5033400000000001E-2</v>
      </c>
      <c r="AO94" s="8">
        <v>1.8749060000000001E-2</v>
      </c>
      <c r="AU94" s="8">
        <v>1.8434200000000001E-2</v>
      </c>
      <c r="BC94" s="10"/>
    </row>
    <row r="95" spans="2:55">
      <c r="B95" s="8">
        <v>1.9116950000000001E-2</v>
      </c>
      <c r="E95" s="8">
        <v>9.6931910000000003E-3</v>
      </c>
      <c r="H95" s="8">
        <v>1.9159539999999999E-2</v>
      </c>
      <c r="W95" s="8">
        <v>2.1229040000000001E-2</v>
      </c>
      <c r="AB95" s="10"/>
      <c r="AC95" s="8">
        <v>2.0021919999999999E-2</v>
      </c>
      <c r="AF95" s="8">
        <v>1.691223E-2</v>
      </c>
      <c r="AI95" s="8">
        <v>1.7796079999999999E-2</v>
      </c>
      <c r="AO95" s="8">
        <v>1.50186E-2</v>
      </c>
      <c r="AU95" s="8">
        <v>2.0154720000000001E-2</v>
      </c>
      <c r="BC95" s="10"/>
    </row>
    <row r="96" spans="2:55">
      <c r="B96" s="8">
        <v>2.0315840000000002E-2</v>
      </c>
      <c r="E96" s="8">
        <v>1.3864110000000001E-2</v>
      </c>
      <c r="H96" s="8">
        <v>1.2662980000000001E-2</v>
      </c>
      <c r="W96" s="8">
        <v>1.620976E-2</v>
      </c>
      <c r="AB96" s="10"/>
      <c r="AC96" s="8">
        <v>1.912471E-2</v>
      </c>
      <c r="AF96" s="8">
        <v>1.534078E-2</v>
      </c>
      <c r="AI96" s="8">
        <v>1.494937E-2</v>
      </c>
      <c r="AO96" s="8">
        <v>1.8957370000000001E-2</v>
      </c>
      <c r="AU96" s="8">
        <v>2.1725850000000001E-2</v>
      </c>
      <c r="BC96" s="10"/>
    </row>
    <row r="97" spans="2:55">
      <c r="B97" s="8">
        <v>1.7662339999999999E-2</v>
      </c>
      <c r="E97" s="8">
        <v>1.8578339999999999E-2</v>
      </c>
      <c r="H97" s="8">
        <v>1.401297E-2</v>
      </c>
      <c r="W97" s="8">
        <v>1.6665059999999999E-2</v>
      </c>
      <c r="AB97" s="10"/>
      <c r="AC97" s="8">
        <v>2.234792E-2</v>
      </c>
      <c r="AF97" s="8">
        <v>1.7595079999999999E-2</v>
      </c>
      <c r="AI97" s="8">
        <v>1.7662339999999999E-2</v>
      </c>
      <c r="AO97" s="8">
        <v>1.6607159999999999E-2</v>
      </c>
      <c r="AU97" s="8">
        <v>1.868968E-2</v>
      </c>
      <c r="BC97" s="10"/>
    </row>
    <row r="98" spans="2:55">
      <c r="B98" s="8">
        <v>1.8957370000000001E-2</v>
      </c>
      <c r="E98" s="8">
        <v>2.4280329999999999E-2</v>
      </c>
      <c r="H98" s="8">
        <v>1.465906E-2</v>
      </c>
      <c r="W98" s="8">
        <v>1.8879030000000002E-2</v>
      </c>
      <c r="AB98" s="10"/>
      <c r="AC98" s="8">
        <v>2.3721519999999999E-2</v>
      </c>
      <c r="AF98" s="8">
        <v>2.250651E-2</v>
      </c>
      <c r="AI98" s="8">
        <v>1.8622159999999999E-2</v>
      </c>
      <c r="AO98" s="8">
        <v>1.9248290000000001E-2</v>
      </c>
      <c r="AU98" s="8">
        <v>1.8937809999999999E-2</v>
      </c>
      <c r="BC98" s="10"/>
    </row>
    <row r="99" spans="2:55">
      <c r="B99" s="8">
        <v>1.6314559999999999E-2</v>
      </c>
      <c r="E99" s="8">
        <v>2.7180329999999999E-2</v>
      </c>
      <c r="H99" s="8">
        <v>1.718604E-2</v>
      </c>
      <c r="W99" s="8">
        <v>1.887511E-2</v>
      </c>
      <c r="AB99" s="10"/>
      <c r="AC99" s="8">
        <v>2.2673800000000001E-2</v>
      </c>
      <c r="AF99" s="8">
        <v>2.0834439999999999E-2</v>
      </c>
      <c r="AI99" s="8">
        <v>1.8796429999999999E-2</v>
      </c>
      <c r="AO99" s="8">
        <v>1.5518469999999999E-2</v>
      </c>
      <c r="AU99" s="8">
        <v>1.8594289999999999E-2</v>
      </c>
      <c r="BC99" s="10"/>
    </row>
    <row r="100" spans="2:55">
      <c r="B100" s="8">
        <v>1.780025E-2</v>
      </c>
      <c r="E100" s="8">
        <v>1.307184E-2</v>
      </c>
      <c r="H100" s="8">
        <v>1.339106E-2</v>
      </c>
      <c r="W100" s="8">
        <v>1.930979E-2</v>
      </c>
      <c r="AB100" s="10"/>
      <c r="AC100" s="8">
        <v>1.9420750000000001E-2</v>
      </c>
      <c r="AF100" s="8">
        <v>2.2726030000000001E-2</v>
      </c>
      <c r="AI100" s="8">
        <v>2.3596240000000001E-2</v>
      </c>
      <c r="AO100" s="8">
        <v>1.7168780000000002E-2</v>
      </c>
      <c r="AU100" s="8">
        <v>2.44476E-2</v>
      </c>
      <c r="BC100" s="10"/>
    </row>
    <row r="101" spans="2:55">
      <c r="B101" s="8">
        <v>2.2278180000000002E-2</v>
      </c>
      <c r="E101" s="8">
        <v>1.344628E-2</v>
      </c>
      <c r="H101" s="8">
        <v>1.9144069999999999E-2</v>
      </c>
      <c r="W101" s="8">
        <v>1.8772759999999999E-2</v>
      </c>
      <c r="AB101" s="10"/>
      <c r="AC101" s="8">
        <v>2.0209789999999998E-2</v>
      </c>
      <c r="AF101" s="8">
        <v>1.892607E-2</v>
      </c>
      <c r="AI101" s="8">
        <v>2.1350859999999999E-2</v>
      </c>
      <c r="AO101" s="8">
        <v>1.749796E-2</v>
      </c>
      <c r="AU101" s="8">
        <v>2.4280329999999999E-2</v>
      </c>
      <c r="BC101" s="10"/>
    </row>
    <row r="102" spans="2:55">
      <c r="B102" s="8">
        <v>1.8260530000000001E-2</v>
      </c>
      <c r="E102" s="8">
        <v>1.6025859999999999E-2</v>
      </c>
      <c r="H102" s="8">
        <v>2.2168150000000001E-2</v>
      </c>
      <c r="W102" s="8">
        <v>1.8498400000000002E-2</v>
      </c>
      <c r="AB102" s="10"/>
      <c r="AF102" s="8">
        <v>2.1004459999999999E-2</v>
      </c>
      <c r="AI102" s="8">
        <v>2.55009E-2</v>
      </c>
      <c r="AO102" s="8">
        <v>1.840201E-2</v>
      </c>
      <c r="AU102" s="8">
        <v>2.3257799999999999E-2</v>
      </c>
      <c r="BC102" s="10"/>
    </row>
    <row r="103" spans="2:55">
      <c r="B103" s="8">
        <v>2.2447169999999999E-2</v>
      </c>
      <c r="E103" s="8">
        <v>1.628274E-2</v>
      </c>
      <c r="H103" s="8">
        <v>1.901591E-2</v>
      </c>
      <c r="W103" s="8">
        <v>1.803186E-2</v>
      </c>
      <c r="AB103" s="10"/>
      <c r="AF103" s="8">
        <v>1.7302060000000001E-2</v>
      </c>
      <c r="AI103" s="8">
        <v>2.2117950000000001E-2</v>
      </c>
      <c r="AO103" s="8">
        <v>1.8097490000000001E-2</v>
      </c>
      <c r="AU103" s="8">
        <v>2.4978319999999998E-2</v>
      </c>
      <c r="BC103" s="10"/>
    </row>
    <row r="104" spans="2:55">
      <c r="B104" s="8">
        <v>1.601199E-2</v>
      </c>
      <c r="E104" s="8">
        <v>1.522928E-2</v>
      </c>
      <c r="H104" s="8">
        <v>1.802364E-2</v>
      </c>
      <c r="W104" s="8">
        <v>1.7557139999999999E-2</v>
      </c>
      <c r="AB104" s="10"/>
      <c r="AF104" s="8">
        <v>1.6535620000000001E-2</v>
      </c>
      <c r="AI104" s="8">
        <v>1.7762739999999999E-2</v>
      </c>
      <c r="AO104" s="8">
        <v>1.7302060000000001E-2</v>
      </c>
      <c r="AU104" s="8">
        <v>2.482059E-2</v>
      </c>
      <c r="BC104" s="10"/>
    </row>
    <row r="105" spans="2:55">
      <c r="B105" s="8">
        <v>1.8109770000000001E-2</v>
      </c>
      <c r="E105" s="8">
        <v>1.620976E-2</v>
      </c>
      <c r="H105" s="8">
        <v>1.7590870000000002E-2</v>
      </c>
      <c r="W105" s="8">
        <v>1.7833519999999999E-2</v>
      </c>
      <c r="AB105" s="10"/>
      <c r="AF105" s="8">
        <v>1.460843E-2</v>
      </c>
      <c r="AI105" s="8">
        <v>1.7908150000000001E-2</v>
      </c>
      <c r="AO105" s="8">
        <v>1.5713020000000001E-2</v>
      </c>
      <c r="AU105" s="8">
        <v>1.8937809999999999E-2</v>
      </c>
      <c r="BC105" s="10"/>
    </row>
    <row r="106" spans="2:55">
      <c r="B106" s="8">
        <v>1.8578339999999999E-2</v>
      </c>
      <c r="E106" s="8">
        <v>1.6159400000000001E-2</v>
      </c>
      <c r="W106" s="8">
        <v>2.0095809999999999E-2</v>
      </c>
      <c r="AB106" s="10"/>
      <c r="AF106" s="8">
        <v>1.4979080000000001E-2</v>
      </c>
      <c r="AI106" s="8">
        <v>1.825647E-2</v>
      </c>
      <c r="AO106" s="8">
        <v>1.6625000000000001E-2</v>
      </c>
      <c r="AU106" s="8">
        <v>1.44657E-2</v>
      </c>
      <c r="BC106" s="10"/>
    </row>
    <row r="107" spans="2:55">
      <c r="B107" s="8">
        <v>2.1643849999999999E-2</v>
      </c>
      <c r="E107" s="8">
        <v>1.67139E-2</v>
      </c>
      <c r="W107" s="8">
        <v>1.840201E-2</v>
      </c>
      <c r="AB107" s="10"/>
      <c r="AF107" s="8">
        <v>1.82077E-2</v>
      </c>
      <c r="AI107" s="8">
        <v>2.167463E-2</v>
      </c>
      <c r="AO107" s="8">
        <v>1.7408799999999999E-2</v>
      </c>
      <c r="AU107" s="8">
        <v>1.4979080000000001E-2</v>
      </c>
      <c r="BC107" s="10"/>
    </row>
    <row r="108" spans="2:55">
      <c r="B108" s="8">
        <v>1.892607E-2</v>
      </c>
      <c r="E108" s="8">
        <v>1.7746049999999999E-2</v>
      </c>
      <c r="W108" s="8">
        <v>1.9332800000000001E-2</v>
      </c>
      <c r="AB108" s="10"/>
      <c r="AF108" s="8">
        <v>1.9240589999999998E-2</v>
      </c>
      <c r="AI108" s="8">
        <v>2.1589000000000001E-2</v>
      </c>
      <c r="AO108" s="8">
        <v>1.7168780000000002E-2</v>
      </c>
      <c r="AU108" s="8">
        <v>1.7574019999999999E-2</v>
      </c>
      <c r="BC108" s="10"/>
    </row>
    <row r="109" spans="2:55">
      <c r="B109" s="8">
        <v>1.9386380000000002E-2</v>
      </c>
      <c r="E109" s="8">
        <v>2.1561520000000001E-2</v>
      </c>
      <c r="W109" s="8">
        <v>1.7151509999999998E-2</v>
      </c>
      <c r="AB109" s="10"/>
      <c r="AF109" s="8">
        <v>1.290641E-2</v>
      </c>
      <c r="AI109" s="8">
        <v>1.7746049999999999E-2</v>
      </c>
      <c r="AO109" s="8">
        <v>2.0688109999999999E-2</v>
      </c>
      <c r="AU109" s="8">
        <v>1.572716E-2</v>
      </c>
      <c r="BC109" s="10"/>
    </row>
    <row r="110" spans="2:55">
      <c r="B110" s="8">
        <v>1.7746049999999999E-2</v>
      </c>
      <c r="E110" s="8">
        <v>1.8292969999999999E-2</v>
      </c>
      <c r="W110" s="8">
        <v>1.7746049999999999E-2</v>
      </c>
      <c r="AB110" s="10"/>
      <c r="AF110" s="8">
        <v>1.5825789999999999E-2</v>
      </c>
      <c r="AI110" s="8">
        <v>2.0077359999999999E-2</v>
      </c>
      <c r="AO110" s="8">
        <v>1.424894E-2</v>
      </c>
      <c r="AU110" s="8">
        <v>3.8496599999999999E-4</v>
      </c>
      <c r="BC110" s="10"/>
    </row>
    <row r="111" spans="2:55">
      <c r="B111" s="8">
        <v>1.5632650000000001E-2</v>
      </c>
      <c r="E111" s="8">
        <v>1.8353629999999999E-2</v>
      </c>
      <c r="W111" s="8">
        <v>1.9240589999999998E-2</v>
      </c>
      <c r="AB111" s="10"/>
      <c r="AI111" s="8">
        <v>1.8482370000000001E-2</v>
      </c>
      <c r="AO111" s="8">
        <v>1.4993909999999999E-2</v>
      </c>
      <c r="AU111" s="8">
        <v>1.8450270000000001E-2</v>
      </c>
      <c r="BC111" s="10"/>
    </row>
    <row r="112" spans="2:55">
      <c r="B112" s="8">
        <v>1.9004210000000001E-2</v>
      </c>
      <c r="E112" s="8">
        <v>2.4483950000000001E-2</v>
      </c>
      <c r="W112" s="8">
        <v>2.145472E-2</v>
      </c>
      <c r="AB112" s="10"/>
      <c r="AI112" s="8">
        <v>2.2060929999999999E-2</v>
      </c>
      <c r="AO112" s="8">
        <v>1.5537560000000001E-2</v>
      </c>
      <c r="AU112" s="8">
        <v>1.8957370000000001E-2</v>
      </c>
      <c r="BC112" s="10"/>
    </row>
    <row r="113" spans="2:55">
      <c r="B113" s="8">
        <v>1.7858430000000002E-2</v>
      </c>
      <c r="E113" s="8">
        <v>1.6665059999999999E-2</v>
      </c>
      <c r="W113" s="8">
        <v>1.7302060000000001E-2</v>
      </c>
      <c r="AB113" s="10"/>
      <c r="AI113" s="8">
        <v>1.934429E-2</v>
      </c>
      <c r="AO113" s="8">
        <v>1.6625000000000001E-2</v>
      </c>
      <c r="AU113" s="8">
        <v>1.9116950000000001E-2</v>
      </c>
      <c r="BC113" s="10"/>
    </row>
    <row r="114" spans="2:55">
      <c r="B114" s="8">
        <v>1.963703E-2</v>
      </c>
      <c r="E114" s="8">
        <v>1.8898649999999999E-2</v>
      </c>
      <c r="W114" s="8">
        <v>2.0688109999999999E-2</v>
      </c>
      <c r="AB114" s="10"/>
      <c r="AO114" s="8">
        <v>1.3561510000000001E-2</v>
      </c>
      <c r="AU114" s="8">
        <v>1.825241E-2</v>
      </c>
      <c r="BC114" s="10"/>
    </row>
    <row r="115" spans="2:55">
      <c r="B115" s="8">
        <v>2.0820209999999999E-2</v>
      </c>
      <c r="E115" s="8">
        <v>1.7340560000000001E-2</v>
      </c>
      <c r="W115" s="8">
        <v>1.9420750000000001E-2</v>
      </c>
      <c r="AB115" s="10"/>
      <c r="AO115" s="8">
        <v>1.6625000000000001E-2</v>
      </c>
      <c r="AU115" s="8">
        <v>1.8804310000000001E-2</v>
      </c>
      <c r="BC115" s="10"/>
    </row>
    <row r="116" spans="2:55">
      <c r="B116" s="8">
        <v>1.804418E-2</v>
      </c>
      <c r="E116" s="8">
        <v>2.079172E-2</v>
      </c>
      <c r="W116" s="8">
        <v>1.8288909999999999E-2</v>
      </c>
      <c r="AB116" s="10"/>
      <c r="AO116" s="8">
        <v>1.6332719999999998E-2</v>
      </c>
      <c r="BC116" s="10"/>
    </row>
    <row r="117" spans="2:55">
      <c r="B117" s="8">
        <v>1.6168559999999998E-2</v>
      </c>
      <c r="E117" s="8">
        <v>2.2447169999999999E-2</v>
      </c>
      <c r="W117" s="8">
        <v>1.9248290000000001E-2</v>
      </c>
      <c r="AB117" s="10"/>
      <c r="AO117" s="8">
        <v>1.636897E-2</v>
      </c>
      <c r="BC117" s="10"/>
    </row>
    <row r="118" spans="2:55">
      <c r="B118" s="8">
        <v>1.5403439999999999E-2</v>
      </c>
      <c r="E118" s="8">
        <v>1.580237E-2</v>
      </c>
      <c r="W118" s="8">
        <v>1.8482370000000001E-2</v>
      </c>
      <c r="AB118" s="10"/>
      <c r="AO118" s="8">
        <v>1.7151509999999998E-2</v>
      </c>
      <c r="BC118" s="10"/>
    </row>
    <row r="119" spans="2:55">
      <c r="B119" s="8">
        <v>1.6625000000000001E-2</v>
      </c>
      <c r="W119" s="8">
        <v>1.624629E-2</v>
      </c>
      <c r="AB119" s="10"/>
      <c r="AO119" s="8">
        <v>1.8578339999999999E-2</v>
      </c>
      <c r="BC119" s="10"/>
    </row>
    <row r="120" spans="2:55">
      <c r="B120" s="8">
        <v>1.9252140000000001E-2</v>
      </c>
      <c r="W120" s="8">
        <v>1.8097490000000001E-2</v>
      </c>
      <c r="AB120" s="10"/>
      <c r="AO120" s="8">
        <v>2.0695270000000002E-2</v>
      </c>
      <c r="BC120" s="10"/>
    </row>
    <row r="121" spans="2:55">
      <c r="B121" s="8">
        <v>2.235786E-2</v>
      </c>
      <c r="W121" s="8">
        <v>1.6535620000000001E-2</v>
      </c>
      <c r="AB121" s="10"/>
      <c r="AO121" s="8">
        <v>2.4649839999999999E-2</v>
      </c>
      <c r="BC121" s="10"/>
    </row>
    <row r="122" spans="2:55">
      <c r="B122" s="8">
        <v>1.8542409999999999E-2</v>
      </c>
      <c r="W122" s="8">
        <v>1.5839829999999999E-2</v>
      </c>
      <c r="AB122" s="10"/>
      <c r="AO122" s="8">
        <v>2.2331340000000002E-2</v>
      </c>
      <c r="BC122" s="10"/>
    </row>
    <row r="123" spans="2:55">
      <c r="B123" s="8">
        <v>1.928291E-2</v>
      </c>
      <c r="W123" s="8">
        <v>1.6771439999999999E-2</v>
      </c>
      <c r="AB123" s="10"/>
      <c r="AO123" s="8">
        <v>2.292406E-2</v>
      </c>
      <c r="BC123" s="10"/>
    </row>
    <row r="124" spans="2:55">
      <c r="B124" s="8">
        <v>1.8498400000000002E-2</v>
      </c>
      <c r="W124" s="8">
        <v>1.194015E-2</v>
      </c>
      <c r="AB124" s="10"/>
      <c r="BC124" s="10"/>
    </row>
    <row r="125" spans="2:55">
      <c r="W125" s="8">
        <v>1.7151509999999998E-2</v>
      </c>
      <c r="AB125" s="10"/>
      <c r="BC125" s="10"/>
    </row>
    <row r="126" spans="2:55">
      <c r="W126" s="8">
        <v>1.9116950000000001E-2</v>
      </c>
      <c r="AB126" s="10"/>
      <c r="BC126" s="10"/>
    </row>
    <row r="127" spans="2:55">
      <c r="W127" s="8">
        <v>1.7302060000000001E-2</v>
      </c>
      <c r="AB127" s="10"/>
      <c r="BC127" s="10"/>
    </row>
    <row r="128" spans="2:55">
      <c r="AB128" s="10"/>
      <c r="BC128" s="10"/>
    </row>
    <row r="129" spans="1:55" ht="15">
      <c r="A129" s="9" t="s">
        <v>9</v>
      </c>
      <c r="B129" s="8">
        <f>AVERAGE(B6:B128)</f>
        <v>1.5698879747899155E-2</v>
      </c>
      <c r="C129" s="8">
        <f>AVERAGE(C6:C124)</f>
        <v>6.8657883666666704E-3</v>
      </c>
      <c r="E129" s="8">
        <f>AVERAGE(E6:E128)</f>
        <v>1.8563285053097355E-2</v>
      </c>
      <c r="F129" s="8">
        <f>AVERAGE(F6:F128)</f>
        <v>6.3296240399999988E-3</v>
      </c>
      <c r="H129" s="8">
        <f>AVERAGE(H6:H128)</f>
        <v>1.7148885280000005E-2</v>
      </c>
      <c r="I129" s="8">
        <f>AVERAGE(I6:I128)</f>
        <v>7.4330113500000001E-3</v>
      </c>
      <c r="Q129" s="8">
        <f>AVERAGE(Q6:Q128)</f>
        <v>1.6877652252873566E-2</v>
      </c>
      <c r="R129" s="8">
        <f>AVERAGE(R6:R128)</f>
        <v>6.5857567027027024E-3</v>
      </c>
      <c r="W129" s="8">
        <f>AVERAGE(W6:W128)</f>
        <v>1.6763351967213111E-2</v>
      </c>
      <c r="X129" s="8">
        <f>AVERAGE(X6:X128)</f>
        <v>8.282397270833337E-3</v>
      </c>
      <c r="AB129" s="10"/>
      <c r="AC129" s="8">
        <f>AVERAGE(AC6:AC128)</f>
        <v>1.7464765833333337E-2</v>
      </c>
      <c r="AD129" s="8">
        <f>AVERAGE(AD6:AD128)</f>
        <v>6.7933881842105279E-3</v>
      </c>
      <c r="AF129" s="8">
        <f>AVERAGE(AF6:AF128)</f>
        <v>1.663250028571428E-2</v>
      </c>
      <c r="AG129" s="8">
        <f>AVERAGE(AG6:AG128)</f>
        <v>7.3663222758620691E-3</v>
      </c>
      <c r="AI129" s="8">
        <f>AVERAGE(AI6:AI128)</f>
        <v>1.7216761574074077E-2</v>
      </c>
      <c r="AJ129" s="8">
        <f>AVERAGE(AJ6:AJ128)</f>
        <v>6.1541666428571434E-3</v>
      </c>
      <c r="AO129" s="8">
        <f>AVERAGE(AO6:AO128)</f>
        <v>1.6912696550847456E-2</v>
      </c>
      <c r="AP129" s="8">
        <f>AVERAGE(AP6:AP128)</f>
        <v>7.4011119333333352E-3</v>
      </c>
      <c r="AU129" s="8">
        <f>AVERAGE(AU6:AU128)</f>
        <v>1.7831439600000002E-2</v>
      </c>
      <c r="AV129" s="8">
        <f>AVERAGE(AV6:AV128)</f>
        <v>7.6703357857142856E-3</v>
      </c>
      <c r="BC129" s="10"/>
    </row>
    <row r="130" spans="1:55">
      <c r="AB130" s="10"/>
      <c r="BC130" s="10"/>
    </row>
    <row r="131" spans="1:55">
      <c r="AB131" s="10"/>
      <c r="BC131" s="10"/>
    </row>
    <row r="132" spans="1:55">
      <c r="AB132" s="10"/>
      <c r="BC132" s="10"/>
    </row>
    <row r="133" spans="1:55">
      <c r="AB133" s="10"/>
      <c r="BC133" s="10"/>
    </row>
    <row r="140" spans="1:55" ht="15">
      <c r="E140" s="9"/>
    </row>
    <row r="141" spans="1:55" ht="15">
      <c r="E141" s="9"/>
    </row>
    <row r="142" spans="1:55" ht="15">
      <c r="E142" s="9"/>
    </row>
    <row r="146" spans="16:33" ht="15">
      <c r="P146" s="9"/>
      <c r="Q146" s="9" t="s">
        <v>11</v>
      </c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16" t="s">
        <v>10</v>
      </c>
      <c r="AF146" s="16"/>
      <c r="AG146" s="16"/>
    </row>
    <row r="147" spans="16:33" ht="15">
      <c r="P147" s="9"/>
      <c r="Q147" s="9" t="s">
        <v>13</v>
      </c>
      <c r="R147" s="9" t="s">
        <v>12</v>
      </c>
      <c r="S147" s="9"/>
      <c r="T147" s="9"/>
      <c r="U147" s="9"/>
      <c r="V147" s="9" t="s">
        <v>12</v>
      </c>
      <c r="W147" s="9"/>
      <c r="X147" s="9"/>
      <c r="Y147" s="9"/>
      <c r="Z147" s="9"/>
      <c r="AA147" s="9"/>
      <c r="AB147" s="9"/>
      <c r="AC147" s="9"/>
      <c r="AD147" s="9"/>
      <c r="AE147" s="9"/>
      <c r="AF147" s="9" t="s">
        <v>13</v>
      </c>
      <c r="AG147" s="9" t="s">
        <v>12</v>
      </c>
    </row>
    <row r="148" spans="16:33" ht="15">
      <c r="P148" s="9" t="s">
        <v>9</v>
      </c>
      <c r="Q148" s="8">
        <v>17.017199999999999</v>
      </c>
      <c r="R148" s="8">
        <v>17.21</v>
      </c>
      <c r="V148" s="8">
        <v>7.0759999999999987</v>
      </c>
      <c r="AE148" s="9" t="s">
        <v>9</v>
      </c>
      <c r="AF148" s="8">
        <v>0.41906415570703681</v>
      </c>
      <c r="AG148" s="8">
        <v>0.41139829528155847</v>
      </c>
    </row>
    <row r="149" spans="16:33" ht="15">
      <c r="P149" s="9" t="s">
        <v>5</v>
      </c>
      <c r="Q149" s="8">
        <v>0.40665000000000001</v>
      </c>
      <c r="R149" s="8">
        <v>0.18691174387929707</v>
      </c>
      <c r="V149" s="8">
        <v>0.24359967159255363</v>
      </c>
      <c r="AE149" s="9" t="s">
        <v>5</v>
      </c>
      <c r="AF149" s="8">
        <v>2.5983036660793702E-2</v>
      </c>
      <c r="AG149" s="8">
        <v>1.4831999998999118E-2</v>
      </c>
    </row>
    <row r="151" spans="16:33">
      <c r="Q151" s="8" t="s">
        <v>11</v>
      </c>
      <c r="AF151" s="8" t="s">
        <v>10</v>
      </c>
    </row>
  </sheetData>
  <mergeCells count="21">
    <mergeCell ref="AU4:AV4"/>
    <mergeCell ref="BD2:BH2"/>
    <mergeCell ref="AC2:AV2"/>
    <mergeCell ref="N4:O4"/>
    <mergeCell ref="T4:U4"/>
    <mergeCell ref="BA4:BB4"/>
    <mergeCell ref="AX4:AY4"/>
    <mergeCell ref="AR4:AS4"/>
    <mergeCell ref="AL4:AM4"/>
    <mergeCell ref="AC4:AD4"/>
    <mergeCell ref="A2:X2"/>
    <mergeCell ref="B4:C4"/>
    <mergeCell ref="E4:F4"/>
    <mergeCell ref="H4:I4"/>
    <mergeCell ref="Q4:R4"/>
    <mergeCell ref="K4:L4"/>
    <mergeCell ref="Z4:AA4"/>
    <mergeCell ref="AE146:AG146"/>
    <mergeCell ref="AF4:AG4"/>
    <mergeCell ref="AI4:AJ4"/>
    <mergeCell ref="AO4:AP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SHHF-WATER</vt:lpstr>
      <vt:lpstr>SHHF-TMAO</vt:lpstr>
      <vt:lpstr>Total results</vt:lpstr>
      <vt:lpstr>NC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ZFIPE</dc:creator>
  <cp:lastModifiedBy>admin</cp:lastModifiedBy>
  <dcterms:created xsi:type="dcterms:W3CDTF">2018-07-24T07:39:41Z</dcterms:created>
  <dcterms:modified xsi:type="dcterms:W3CDTF">2020-06-03T08:17:45Z</dcterms:modified>
</cp:coreProperties>
</file>