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810"/>
  <workbookPr/>
  <mc:AlternateContent xmlns:mc="http://schemas.openxmlformats.org/markup-compatibility/2006">
    <mc:Choice Requires="x15">
      <x15ac:absPath xmlns:x15ac="http://schemas.microsoft.com/office/spreadsheetml/2010/11/ac" url="/Users/johnbowman/Documents/JLB/manuscripts/manuscripts 2021/Mp TALE/eLife resubmit/files for resubmission/"/>
    </mc:Choice>
  </mc:AlternateContent>
  <bookViews>
    <workbookView xWindow="3660" yWindow="580" windowWidth="29140" windowHeight="24280" activeTab="4"/>
  </bookViews>
  <sheets>
    <sheet name="wild type x wild type" sheetId="1" r:id="rId1"/>
    <sheet name="wild type x Mpbell234" sheetId="2" r:id="rId2"/>
    <sheet name="Mpbell234 x wild type" sheetId="3" r:id="rId3"/>
    <sheet name="Mpbell234 x Mpbell234" sheetId="4" r:id="rId4"/>
    <sheet name="summary" sheetId="5" r:id="rId5"/>
  </sheets>
  <externalReferences>
    <externalReference r:id="rId6"/>
  </externalReferenc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5" l="1"/>
  <c r="I12" i="5"/>
  <c r="H12" i="5"/>
  <c r="G12" i="5"/>
  <c r="F11" i="5"/>
  <c r="I11" i="5"/>
  <c r="H11" i="5"/>
  <c r="G11" i="5"/>
  <c r="F10" i="5"/>
  <c r="I10" i="5"/>
  <c r="H10" i="5"/>
  <c r="G10" i="5"/>
  <c r="F9" i="5"/>
  <c r="I9" i="5"/>
  <c r="H9" i="5"/>
  <c r="G9" i="5"/>
  <c r="F8" i="5"/>
  <c r="I8" i="5"/>
  <c r="H8" i="5"/>
  <c r="G8" i="5"/>
  <c r="B25" i="4"/>
  <c r="C25" i="4"/>
  <c r="G25" i="4"/>
  <c r="I25" i="4"/>
  <c r="B43" i="3"/>
  <c r="C43" i="3"/>
  <c r="D43" i="3"/>
  <c r="E43" i="3"/>
  <c r="F43" i="3"/>
  <c r="G43" i="3"/>
  <c r="I43" i="3"/>
  <c r="B92" i="2"/>
  <c r="C92" i="2"/>
  <c r="D92" i="2"/>
  <c r="E92" i="2"/>
  <c r="G92" i="2"/>
  <c r="I92" i="2"/>
  <c r="I42" i="1"/>
  <c r="B42" i="1"/>
  <c r="C42" i="1"/>
  <c r="D42" i="1"/>
  <c r="E42" i="1"/>
  <c r="F42" i="1"/>
  <c r="G42" i="1"/>
</calcChain>
</file>

<file path=xl/sharedStrings.xml><?xml version="1.0" encoding="utf-8"?>
<sst xmlns="http://schemas.openxmlformats.org/spreadsheetml/2006/main" count="302" uniqueCount="91">
  <si>
    <t>slide ID and week past fertilization</t>
  </si>
  <si>
    <t>aborted</t>
  </si>
  <si>
    <t>1wk</t>
  </si>
  <si>
    <t>2wk</t>
  </si>
  <si>
    <t>3wk</t>
  </si>
  <si>
    <t>4wk</t>
  </si>
  <si>
    <t>3wpf</t>
  </si>
  <si>
    <t>21.04.20</t>
  </si>
  <si>
    <t>1/1</t>
  </si>
  <si>
    <t>1/2</t>
  </si>
  <si>
    <t>1/3</t>
  </si>
  <si>
    <t>1/4</t>
  </si>
  <si>
    <t>1/5</t>
  </si>
  <si>
    <t>2wpf</t>
  </si>
  <si>
    <t>14.04.20</t>
  </si>
  <si>
    <t>2/1</t>
  </si>
  <si>
    <t>2/2</t>
  </si>
  <si>
    <t>2/3</t>
  </si>
  <si>
    <t>2/4</t>
  </si>
  <si>
    <t>2/5</t>
  </si>
  <si>
    <t>2/6</t>
  </si>
  <si>
    <t>12.02.19</t>
  </si>
  <si>
    <t>1</t>
  </si>
  <si>
    <t>2</t>
  </si>
  <si>
    <t>3</t>
  </si>
  <si>
    <t>4</t>
  </si>
  <si>
    <t>28.02.19</t>
  </si>
  <si>
    <t>1/8    1</t>
  </si>
  <si>
    <t>1/8  2</t>
  </si>
  <si>
    <t>1/9</t>
  </si>
  <si>
    <t>none</t>
  </si>
  <si>
    <t>4wpf</t>
  </si>
  <si>
    <t>12.10.19</t>
  </si>
  <si>
    <t>4/1</t>
  </si>
  <si>
    <t>9/1</t>
  </si>
  <si>
    <t>max stage =</t>
  </si>
  <si>
    <t xml:space="preserve">Sum of all sporopytes that reached the max stage for each slide </t>
  </si>
  <si>
    <t>below max stage/arrested =</t>
  </si>
  <si>
    <t>total fertilization events - max stage - aborted at zygote stage</t>
  </si>
  <si>
    <t>total fertilization events/n</t>
  </si>
  <si>
    <t>max stage</t>
  </si>
  <si>
    <t xml:space="preserve">below max stage/arrested </t>
  </si>
  <si>
    <t>aborted at zygote stage</t>
  </si>
  <si>
    <t>Sum</t>
  </si>
  <si>
    <t>22.04.20</t>
  </si>
  <si>
    <t>1/6</t>
  </si>
  <si>
    <t>13.08.19</t>
  </si>
  <si>
    <t>08.08.19</t>
  </si>
  <si>
    <t>1/1-1/4</t>
  </si>
  <si>
    <t>6wpf</t>
  </si>
  <si>
    <t>22.01.20</t>
  </si>
  <si>
    <t>1/1-1/3</t>
  </si>
  <si>
    <t>12.08.19</t>
  </si>
  <si>
    <t>3/2</t>
  </si>
  <si>
    <t>3/3</t>
  </si>
  <si>
    <t>2/1-2/2</t>
  </si>
  <si>
    <t>5/1</t>
  </si>
  <si>
    <t>09.11.19</t>
  </si>
  <si>
    <t>22.05.20</t>
  </si>
  <si>
    <t>25.05.20</t>
  </si>
  <si>
    <t>15.06.20</t>
  </si>
  <si>
    <t>2/7</t>
  </si>
  <si>
    <t>23.04.20</t>
  </si>
  <si>
    <t>19.02.20</t>
  </si>
  <si>
    <t>check date</t>
  </si>
  <si>
    <t>15.05.20</t>
  </si>
  <si>
    <t>15.04.20</t>
  </si>
  <si>
    <t>3-4wpf</t>
  </si>
  <si>
    <t>2.07.19</t>
  </si>
  <si>
    <t>sum</t>
  </si>
  <si>
    <t xml:space="preserve">none </t>
  </si>
  <si>
    <t>13.04.20</t>
  </si>
  <si>
    <t>Source data</t>
  </si>
  <si>
    <t>below max stage/arrested</t>
  </si>
  <si>
    <t>n</t>
  </si>
  <si>
    <t>wt female x wt male</t>
  </si>
  <si>
    <t>wt female x bell234-83</t>
  </si>
  <si>
    <t>bell234-18 x wt male</t>
  </si>
  <si>
    <t>bell234-18 x bell234-83</t>
  </si>
  <si>
    <t>knox1-6 x wt male</t>
  </si>
  <si>
    <t xml:space="preserve">Figure 3—figure supplement 1—source data 1 </t>
  </si>
  <si>
    <r>
      <t>Note: Mp</t>
    </r>
    <r>
      <rPr>
        <i/>
        <sz val="12"/>
        <color theme="1"/>
        <rFont val="Calibri"/>
        <family val="2"/>
        <scheme val="minor"/>
      </rPr>
      <t>knox1</t>
    </r>
    <r>
      <rPr>
        <sz val="12"/>
        <color theme="1"/>
        <rFont val="Calibri"/>
        <family val="2"/>
        <scheme val="minor"/>
      </rPr>
      <t xml:space="preserve"> crosses from Figure 3—figure supplement 1—source data 1 have been copied here to provide a comparision between Mp</t>
    </r>
    <r>
      <rPr>
        <i/>
        <sz val="12"/>
        <color theme="1"/>
        <rFont val="Calibri"/>
        <family val="2"/>
        <scheme val="minor"/>
      </rPr>
      <t>knox1</t>
    </r>
    <r>
      <rPr>
        <sz val="12"/>
        <color theme="1"/>
        <rFont val="Calibri"/>
        <family val="2"/>
        <scheme val="minor"/>
      </rPr>
      <t xml:space="preserve"> and Mp</t>
    </r>
    <r>
      <rPr>
        <i/>
        <sz val="12"/>
        <color theme="1"/>
        <rFont val="Calibri"/>
        <family val="2"/>
        <scheme val="minor"/>
      </rPr>
      <t>bell</t>
    </r>
    <r>
      <rPr>
        <sz val="12"/>
        <color theme="1"/>
        <rFont val="Calibri"/>
        <family val="2"/>
        <scheme val="minor"/>
      </rPr>
      <t xml:space="preserve"> crosses.</t>
    </r>
  </si>
  <si>
    <t>Figure 5—source data 1a. Developmental staging data of crosses between wild-type females and wild-type males</t>
  </si>
  <si>
    <r>
      <t>Figure 5b—source data 1b. Developmental staging data of crosses between wild-type females and Mp</t>
    </r>
    <r>
      <rPr>
        <b/>
        <i/>
        <sz val="12"/>
        <color theme="1"/>
        <rFont val="Calibri"/>
        <family val="2"/>
        <scheme val="minor"/>
      </rPr>
      <t>bell234-83</t>
    </r>
    <r>
      <rPr>
        <b/>
        <sz val="12"/>
        <color theme="1"/>
        <rFont val="Calibri"/>
        <family val="2"/>
        <scheme val="minor"/>
      </rPr>
      <t xml:space="preserve"> males</t>
    </r>
  </si>
  <si>
    <r>
      <t>Figure 5—source data 1c. Developmental staging data of crosses between Mp</t>
    </r>
    <r>
      <rPr>
        <b/>
        <i/>
        <sz val="12"/>
        <color rgb="FF000000"/>
        <rFont val="Calibri"/>
        <family val="2"/>
        <scheme val="minor"/>
      </rPr>
      <t>bell234-18</t>
    </r>
    <r>
      <rPr>
        <b/>
        <sz val="12"/>
        <color rgb="FF000000"/>
        <rFont val="Calibri"/>
        <family val="2"/>
        <scheme val="minor"/>
      </rPr>
      <t xml:space="preserve">  females and wild-type males</t>
    </r>
  </si>
  <si>
    <r>
      <t>Figure 5—source data 1d. Developmental staging data of crosses between Mp</t>
    </r>
    <r>
      <rPr>
        <b/>
        <i/>
        <sz val="12"/>
        <color rgb="FF000000"/>
        <rFont val="Calibri"/>
        <family val="2"/>
        <scheme val="minor"/>
      </rPr>
      <t>bell234-18</t>
    </r>
    <r>
      <rPr>
        <b/>
        <sz val="12"/>
        <color rgb="FF000000"/>
        <rFont val="Calibri"/>
        <family val="2"/>
        <scheme val="minor"/>
      </rPr>
      <t xml:space="preserve">  females and Mp</t>
    </r>
    <r>
      <rPr>
        <b/>
        <i/>
        <sz val="12"/>
        <color rgb="FF000000"/>
        <rFont val="Calibri"/>
        <family val="2"/>
        <scheme val="minor"/>
      </rPr>
      <t>bell234-83</t>
    </r>
    <r>
      <rPr>
        <b/>
        <sz val="12"/>
        <color rgb="FF000000"/>
        <rFont val="Calibri"/>
        <family val="2"/>
        <scheme val="minor"/>
      </rPr>
      <t xml:space="preserve"> males</t>
    </r>
  </si>
  <si>
    <t>Figure 5—source data 1a.</t>
  </si>
  <si>
    <t>Figure 5—source data 1b.</t>
  </si>
  <si>
    <t>Figure 5—source data 1c.</t>
  </si>
  <si>
    <t>Figure 5—source data 1d.</t>
  </si>
  <si>
    <t>Figure 5—source data 1e. Summary and calculations of developmental staging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</si>
</sst>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49" fontId="0" fillId="0" borderId="1" xfId="0" applyNumberFormat="1" applyBorder="1"/>
    <xf numFmtId="49" fontId="0" fillId="0" borderId="2" xfId="0" applyNumberFormat="1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49" fontId="0" fillId="0" borderId="3" xfId="0" applyNumberFormat="1" applyBorder="1"/>
    <xf numFmtId="49" fontId="0" fillId="0" borderId="0" xfId="0" applyNumberFormat="1"/>
    <xf numFmtId="0" fontId="4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Abortion Ratio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summary!$G$7</c:f>
              <c:strCache>
                <c:ptCount val="1"/>
                <c:pt idx="0">
                  <c:v>max stage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summary!$A$8:$A$12</c:f>
              <c:strCache>
                <c:ptCount val="5"/>
                <c:pt idx="0">
                  <c:v>wt female x wt male</c:v>
                </c:pt>
                <c:pt idx="1">
                  <c:v>wt female x bell234-83</c:v>
                </c:pt>
                <c:pt idx="2">
                  <c:v>bell234-18 x wt male</c:v>
                </c:pt>
                <c:pt idx="3">
                  <c:v>bell234-18 x bell234-83</c:v>
                </c:pt>
                <c:pt idx="4">
                  <c:v>knox1-6 x wt male</c:v>
                </c:pt>
              </c:strCache>
            </c:strRef>
          </c:cat>
          <c:val>
            <c:numRef>
              <c:f>summary!$G$8:$G$12</c:f>
              <c:numCache>
                <c:formatCode>General</c:formatCode>
                <c:ptCount val="5"/>
                <c:pt idx="0">
                  <c:v>61.95652173913043</c:v>
                </c:pt>
                <c:pt idx="1">
                  <c:v>16.3265306122449</c:v>
                </c:pt>
                <c:pt idx="2">
                  <c:v>16.21621621621622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E2-6D42-A6C1-AA3E4C4DD840}"/>
            </c:ext>
          </c:extLst>
        </c:ser>
        <c:ser>
          <c:idx val="1"/>
          <c:order val="1"/>
          <c:tx>
            <c:strRef>
              <c:f>summary!$H$7</c:f>
              <c:strCache>
                <c:ptCount val="1"/>
                <c:pt idx="0">
                  <c:v>below max stage/arrested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summary!$A$8:$A$12</c:f>
              <c:strCache>
                <c:ptCount val="5"/>
                <c:pt idx="0">
                  <c:v>wt female x wt male</c:v>
                </c:pt>
                <c:pt idx="1">
                  <c:v>wt female x bell234-83</c:v>
                </c:pt>
                <c:pt idx="2">
                  <c:v>bell234-18 x wt male</c:v>
                </c:pt>
                <c:pt idx="3">
                  <c:v>bell234-18 x bell234-83</c:v>
                </c:pt>
                <c:pt idx="4">
                  <c:v>knox1-6 x wt male</c:v>
                </c:pt>
              </c:strCache>
            </c:strRef>
          </c:cat>
          <c:val>
            <c:numRef>
              <c:f>summary!$H$8:$H$12</c:f>
              <c:numCache>
                <c:formatCode>General</c:formatCode>
                <c:ptCount val="5"/>
                <c:pt idx="0">
                  <c:v>33.69565217391304</c:v>
                </c:pt>
                <c:pt idx="1">
                  <c:v>50.0</c:v>
                </c:pt>
                <c:pt idx="2">
                  <c:v>49.32432432432432</c:v>
                </c:pt>
                <c:pt idx="3">
                  <c:v>31.57894736842105</c:v>
                </c:pt>
                <c:pt idx="4">
                  <c:v>2.325581395348837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E2-6D42-A6C1-AA3E4C4DD840}"/>
            </c:ext>
          </c:extLst>
        </c:ser>
        <c:ser>
          <c:idx val="2"/>
          <c:order val="2"/>
          <c:tx>
            <c:strRef>
              <c:f>summary!$I$7</c:f>
              <c:strCache>
                <c:ptCount val="1"/>
                <c:pt idx="0">
                  <c:v>aborted at zygote stage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summary!$A$8:$A$12</c:f>
              <c:strCache>
                <c:ptCount val="5"/>
                <c:pt idx="0">
                  <c:v>wt female x wt male</c:v>
                </c:pt>
                <c:pt idx="1">
                  <c:v>wt female x bell234-83</c:v>
                </c:pt>
                <c:pt idx="2">
                  <c:v>bell234-18 x wt male</c:v>
                </c:pt>
                <c:pt idx="3">
                  <c:v>bell234-18 x bell234-83</c:v>
                </c:pt>
                <c:pt idx="4">
                  <c:v>knox1-6 x wt male</c:v>
                </c:pt>
              </c:strCache>
            </c:strRef>
          </c:cat>
          <c:val>
            <c:numRef>
              <c:f>summary!$I$8:$I$12</c:f>
              <c:numCache>
                <c:formatCode>General</c:formatCode>
                <c:ptCount val="5"/>
                <c:pt idx="0">
                  <c:v>4.347826086956521</c:v>
                </c:pt>
                <c:pt idx="1">
                  <c:v>33.6734693877551</c:v>
                </c:pt>
                <c:pt idx="2">
                  <c:v>34.45945945945946</c:v>
                </c:pt>
                <c:pt idx="3">
                  <c:v>68.42105263157894</c:v>
                </c:pt>
                <c:pt idx="4">
                  <c:v>97.67441860465115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AE2-6D42-A6C1-AA3E4C4DD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1989968"/>
        <c:axId val="861992016"/>
      </c:barChart>
      <c:catAx>
        <c:axId val="86198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1992016"/>
        <c:crosses val="autoZero"/>
        <c:auto val="1"/>
        <c:lblAlgn val="ctr"/>
        <c:lblOffset val="100"/>
        <c:noMultiLvlLbl val="0"/>
      </c:catAx>
      <c:valAx>
        <c:axId val="861992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1989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1435101</xdr:colOff>
      <xdr:row>12</xdr:row>
      <xdr:rowOff>50800</xdr:rowOff>
    </xdr:from>
    <xdr:ext cx="3987799" cy="2503121"/>
    <xdr:sp macro="" textlink="">
      <xdr:nvSpPr>
        <xdr:cNvPr id="2" name="TextBox 1"/>
        <xdr:cNvSpPr txBox="1"/>
      </xdr:nvSpPr>
      <xdr:spPr>
        <a:xfrm>
          <a:off x="7924801" y="2489200"/>
          <a:ext cx="3987799" cy="2503121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/>
            <a:t>Plants were crossed once and archegoniophores fixed and sectioned at different time points (between 1-4 wpf). Fixed archegoniophores were sectioned and all observed fertilization events were grouped into approximate developmental stages: aborted zygotes, 1 wpf, 2 wpf, 3 wpf and 4 wpf. With these numbers, data could be grouped into (1) sporophytes that reached the maximum stage possible, (2) sporophytes that were arrested at a stage younger than the maximum stage possible and (3) embryos aborted at the zygote stage. 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1168400</xdr:colOff>
      <xdr:row>17</xdr:row>
      <xdr:rowOff>152400</xdr:rowOff>
    </xdr:from>
    <xdr:ext cx="3987799" cy="2503121"/>
    <xdr:sp macro="" textlink="">
      <xdr:nvSpPr>
        <xdr:cNvPr id="2" name="TextBox 1"/>
        <xdr:cNvSpPr txBox="1"/>
      </xdr:nvSpPr>
      <xdr:spPr>
        <a:xfrm>
          <a:off x="7848600" y="3606800"/>
          <a:ext cx="3987799" cy="2503121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/>
            <a:t>Plants were crossed once and archegoniophores fixed and sectioned at different time points (between 1-4 wpf). Fixed archegoniophores were sectioned and all observed fertilization events were grouped into approximate developmental stages: aborted zygotes, 1 wpf, 2 wpf, 3 wpf and 4 wpf. With these numbers, data could be grouped into (1) sporophytes that reached the maximum stage possible, (2) sporophytes that were arrested at a stage younger than the maximum stage possible and (3) embryos aborted at the zygote stage. 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838200</xdr:colOff>
      <xdr:row>11</xdr:row>
      <xdr:rowOff>177800</xdr:rowOff>
    </xdr:from>
    <xdr:ext cx="3987799" cy="2503121"/>
    <xdr:sp macro="" textlink="">
      <xdr:nvSpPr>
        <xdr:cNvPr id="2" name="TextBox 1"/>
        <xdr:cNvSpPr txBox="1"/>
      </xdr:nvSpPr>
      <xdr:spPr>
        <a:xfrm>
          <a:off x="7200900" y="2413000"/>
          <a:ext cx="3987799" cy="2503121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/>
            <a:t>Plants were crossed once and archegoniophores fixed and sectioned at different time points (between 1-4 wpf). Fixed archegoniophores were sectioned and all observed fertilization events were grouped into approximate developmental stages: aborted zygotes, 1 wpf, 2 wpf, 3 wpf and 4 wpf. With these numbers, data could be grouped into (1) sporophytes that reached the maximum stage possible, (2) sporophytes that were arrested at a stage younger than the maximum stage possible and (3) embryos aborted at the zygote stage. 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1257300</xdr:colOff>
      <xdr:row>3</xdr:row>
      <xdr:rowOff>0</xdr:rowOff>
    </xdr:from>
    <xdr:ext cx="3987799" cy="2503121"/>
    <xdr:sp macro="" textlink="">
      <xdr:nvSpPr>
        <xdr:cNvPr id="2" name="TextBox 1"/>
        <xdr:cNvSpPr txBox="1"/>
      </xdr:nvSpPr>
      <xdr:spPr>
        <a:xfrm>
          <a:off x="7835900" y="609600"/>
          <a:ext cx="3987799" cy="2503121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/>
            <a:t>Plants were crossed once and archegoniophores fixed and sectioned at different time points (between 1-4 wpf). Fixed archegoniophores were sectioned and all observed fertilization events were grouped into approximate developmental stages: aborted zygotes, 1 wpf, 2 wpf, 3 wpf and 4 wpf. With these numbers, data could be grouped into (1) sporophytes that reached the maximum stage possible, (2) sporophytes that were arrested at a stage younger than the maximum stage possible and (3) embryos aborted at the zygote stage. 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800100</xdr:colOff>
      <xdr:row>17</xdr:row>
      <xdr:rowOff>25400</xdr:rowOff>
    </xdr:from>
    <xdr:to>
      <xdr:col>7</xdr:col>
      <xdr:colOff>1790700</xdr:colOff>
      <xdr:row>30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E007FB5-F83A-944B-A482-F3D9C8E7A0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5&#8212;source%20data%2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7">
          <cell r="G7" t="str">
            <v>max stage</v>
          </cell>
          <cell r="H7" t="str">
            <v>below max stage/arrested</v>
          </cell>
          <cell r="I7" t="str">
            <v>aborted at zygote stage</v>
          </cell>
        </row>
        <row r="8">
          <cell r="A8" t="str">
            <v>wt female x wt male</v>
          </cell>
          <cell r="G8">
            <v>61.95652173913043</v>
          </cell>
          <cell r="H8">
            <v>33.695652173913047</v>
          </cell>
          <cell r="I8">
            <v>4.3478260869565215</v>
          </cell>
        </row>
        <row r="9">
          <cell r="A9" t="str">
            <v>wt female x bell234-83</v>
          </cell>
          <cell r="G9">
            <v>16.326530612244898</v>
          </cell>
          <cell r="H9">
            <v>50</v>
          </cell>
          <cell r="I9">
            <v>33.673469387755098</v>
          </cell>
        </row>
        <row r="10">
          <cell r="A10" t="str">
            <v>bell234-18 x wt male</v>
          </cell>
          <cell r="G10">
            <v>16.216216216216218</v>
          </cell>
          <cell r="H10">
            <v>49.324324324324323</v>
          </cell>
          <cell r="I10">
            <v>34.45945945945946</v>
          </cell>
        </row>
        <row r="11">
          <cell r="A11" t="str">
            <v>bell234-18 x bell234-83</v>
          </cell>
          <cell r="G11">
            <v>0</v>
          </cell>
          <cell r="H11">
            <v>31.578947368421051</v>
          </cell>
          <cell r="I11">
            <v>68.421052631578945</v>
          </cell>
        </row>
        <row r="12">
          <cell r="A12" t="str">
            <v>knox1-6 x wt male</v>
          </cell>
          <cell r="G12">
            <v>0</v>
          </cell>
          <cell r="H12">
            <v>2.3255813953488373</v>
          </cell>
          <cell r="I12">
            <v>97.674418604651152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/>
  </sheetViews>
  <sheetFormatPr baseColWidth="10" defaultRowHeight="16" x14ac:dyDescent="0.2"/>
  <cols>
    <col min="1" max="1" width="29.83203125" customWidth="1"/>
    <col min="3" max="3" width="12" customWidth="1"/>
    <col min="7" max="7" width="25.33203125" customWidth="1"/>
    <col min="8" max="8" width="12.33203125" customWidth="1"/>
    <col min="9" max="9" width="23.5" customWidth="1"/>
    <col min="10" max="10" width="20" customWidth="1"/>
  </cols>
  <sheetData>
    <row r="1" spans="1:6" x14ac:dyDescent="0.2">
      <c r="A1" s="1" t="s">
        <v>82</v>
      </c>
    </row>
    <row r="2" spans="1:6" x14ac:dyDescent="0.2">
      <c r="A2" s="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</row>
    <row r="3" spans="1:6" x14ac:dyDescent="0.2">
      <c r="A3" s="3" t="s">
        <v>6</v>
      </c>
      <c r="B3" s="4"/>
      <c r="C3" s="4"/>
      <c r="D3" s="4"/>
      <c r="E3" s="4"/>
      <c r="F3" s="4"/>
    </row>
    <row r="4" spans="1:6" x14ac:dyDescent="0.2">
      <c r="A4" s="2" t="s">
        <v>7</v>
      </c>
    </row>
    <row r="5" spans="1:6" x14ac:dyDescent="0.2">
      <c r="A5" s="2" t="s">
        <v>8</v>
      </c>
      <c r="B5">
        <v>1</v>
      </c>
      <c r="E5">
        <v>1</v>
      </c>
    </row>
    <row r="6" spans="1:6" x14ac:dyDescent="0.2">
      <c r="A6" s="2" t="s">
        <v>9</v>
      </c>
      <c r="E6">
        <v>1</v>
      </c>
    </row>
    <row r="7" spans="1:6" x14ac:dyDescent="0.2">
      <c r="A7" s="2" t="s">
        <v>10</v>
      </c>
      <c r="C7">
        <v>1</v>
      </c>
      <c r="E7">
        <v>1</v>
      </c>
    </row>
    <row r="8" spans="1:6" x14ac:dyDescent="0.2">
      <c r="A8" s="2" t="s">
        <v>11</v>
      </c>
      <c r="E8">
        <v>1</v>
      </c>
    </row>
    <row r="9" spans="1:6" x14ac:dyDescent="0.2">
      <c r="A9" s="2" t="s">
        <v>12</v>
      </c>
      <c r="C9">
        <v>1</v>
      </c>
    </row>
    <row r="10" spans="1:6" x14ac:dyDescent="0.2">
      <c r="A10" s="3" t="s">
        <v>13</v>
      </c>
      <c r="B10" s="4"/>
      <c r="C10" s="4"/>
      <c r="D10" s="4"/>
      <c r="E10" s="4"/>
      <c r="F10" s="4"/>
    </row>
    <row r="11" spans="1:6" x14ac:dyDescent="0.2">
      <c r="A11" s="2" t="s">
        <v>14</v>
      </c>
    </row>
    <row r="12" spans="1:6" x14ac:dyDescent="0.2">
      <c r="A12" s="2" t="s">
        <v>8</v>
      </c>
      <c r="C12">
        <v>1</v>
      </c>
      <c r="D12">
        <v>3</v>
      </c>
    </row>
    <row r="13" spans="1:6" x14ac:dyDescent="0.2">
      <c r="A13" s="2" t="s">
        <v>9</v>
      </c>
      <c r="B13">
        <v>1</v>
      </c>
      <c r="C13">
        <v>3</v>
      </c>
      <c r="D13">
        <v>2</v>
      </c>
    </row>
    <row r="14" spans="1:6" x14ac:dyDescent="0.2">
      <c r="A14" s="2" t="s">
        <v>10</v>
      </c>
      <c r="B14">
        <v>1</v>
      </c>
      <c r="C14">
        <v>2</v>
      </c>
      <c r="D14">
        <v>3</v>
      </c>
    </row>
    <row r="15" spans="1:6" x14ac:dyDescent="0.2">
      <c r="A15" s="3" t="s">
        <v>13</v>
      </c>
      <c r="B15" s="4"/>
      <c r="C15" s="4"/>
      <c r="D15" s="4"/>
      <c r="E15" s="4"/>
      <c r="F15" s="4"/>
    </row>
    <row r="16" spans="1:6" x14ac:dyDescent="0.2">
      <c r="A16" s="2" t="s">
        <v>14</v>
      </c>
    </row>
    <row r="17" spans="1:6" x14ac:dyDescent="0.2">
      <c r="A17" s="2" t="s">
        <v>15</v>
      </c>
      <c r="C17">
        <v>2</v>
      </c>
      <c r="D17">
        <v>8</v>
      </c>
    </row>
    <row r="18" spans="1:6" x14ac:dyDescent="0.2">
      <c r="A18" s="2" t="s">
        <v>16</v>
      </c>
      <c r="C18">
        <v>1</v>
      </c>
      <c r="D18">
        <v>2</v>
      </c>
    </row>
    <row r="19" spans="1:6" x14ac:dyDescent="0.2">
      <c r="A19" s="2" t="s">
        <v>17</v>
      </c>
      <c r="C19">
        <v>2</v>
      </c>
      <c r="D19">
        <v>3</v>
      </c>
    </row>
    <row r="20" spans="1:6" x14ac:dyDescent="0.2">
      <c r="A20" s="2" t="s">
        <v>18</v>
      </c>
      <c r="C20">
        <v>2</v>
      </c>
      <c r="D20">
        <v>4</v>
      </c>
    </row>
    <row r="21" spans="1:6" x14ac:dyDescent="0.2">
      <c r="A21" s="2" t="s">
        <v>19</v>
      </c>
      <c r="C21">
        <v>4</v>
      </c>
      <c r="D21">
        <v>1</v>
      </c>
    </row>
    <row r="22" spans="1:6" x14ac:dyDescent="0.2">
      <c r="A22" s="2" t="s">
        <v>20</v>
      </c>
      <c r="C22">
        <v>1</v>
      </c>
    </row>
    <row r="23" spans="1:6" x14ac:dyDescent="0.2">
      <c r="A23" s="3" t="s">
        <v>13</v>
      </c>
      <c r="B23" s="4"/>
      <c r="C23" s="4"/>
      <c r="D23" s="4"/>
      <c r="E23" s="4"/>
      <c r="F23" s="4"/>
    </row>
    <row r="24" spans="1:6" x14ac:dyDescent="0.2">
      <c r="A24" s="2" t="s">
        <v>21</v>
      </c>
    </row>
    <row r="25" spans="1:6" x14ac:dyDescent="0.2">
      <c r="A25" s="2" t="s">
        <v>22</v>
      </c>
      <c r="C25">
        <v>2</v>
      </c>
      <c r="D25">
        <v>1</v>
      </c>
    </row>
    <row r="26" spans="1:6" x14ac:dyDescent="0.2">
      <c r="A26" s="2" t="s">
        <v>23</v>
      </c>
      <c r="D26">
        <v>3</v>
      </c>
    </row>
    <row r="27" spans="1:6" x14ac:dyDescent="0.2">
      <c r="A27" s="2" t="s">
        <v>24</v>
      </c>
      <c r="D27">
        <v>1</v>
      </c>
    </row>
    <row r="28" spans="1:6" x14ac:dyDescent="0.2">
      <c r="A28" s="2" t="s">
        <v>25</v>
      </c>
      <c r="C28">
        <v>1</v>
      </c>
      <c r="D28">
        <v>5</v>
      </c>
    </row>
    <row r="29" spans="1:6" x14ac:dyDescent="0.2">
      <c r="A29" s="3" t="s">
        <v>6</v>
      </c>
      <c r="B29" s="4"/>
      <c r="C29" s="4"/>
      <c r="D29" s="4"/>
      <c r="E29" s="4"/>
      <c r="F29" s="4"/>
    </row>
    <row r="30" spans="1:6" x14ac:dyDescent="0.2">
      <c r="A30" s="2" t="s">
        <v>26</v>
      </c>
    </row>
    <row r="31" spans="1:6" x14ac:dyDescent="0.2">
      <c r="A31" s="2" t="s">
        <v>27</v>
      </c>
      <c r="E31">
        <v>3</v>
      </c>
    </row>
    <row r="32" spans="1:6" x14ac:dyDescent="0.2">
      <c r="A32" s="2" t="s">
        <v>28</v>
      </c>
      <c r="C32">
        <v>1</v>
      </c>
    </row>
    <row r="33" spans="1:10" x14ac:dyDescent="0.2">
      <c r="A33" s="2" t="s">
        <v>29</v>
      </c>
      <c r="B33" t="s">
        <v>30</v>
      </c>
    </row>
    <row r="34" spans="1:10" x14ac:dyDescent="0.2">
      <c r="A34" s="3" t="s">
        <v>31</v>
      </c>
      <c r="B34" s="4"/>
      <c r="C34" s="4"/>
      <c r="D34" s="4"/>
      <c r="E34" s="4"/>
      <c r="F34" s="4"/>
    </row>
    <row r="35" spans="1:10" x14ac:dyDescent="0.2">
      <c r="A35" s="2" t="s">
        <v>32</v>
      </c>
    </row>
    <row r="36" spans="1:10" x14ac:dyDescent="0.2">
      <c r="A36" s="2" t="s">
        <v>33</v>
      </c>
      <c r="C36">
        <v>4</v>
      </c>
      <c r="F36">
        <v>2</v>
      </c>
    </row>
    <row r="37" spans="1:10" x14ac:dyDescent="0.2">
      <c r="A37" s="2" t="s">
        <v>34</v>
      </c>
      <c r="C37">
        <v>1</v>
      </c>
      <c r="F37">
        <v>3</v>
      </c>
      <c r="G37" t="s">
        <v>35</v>
      </c>
      <c r="H37" t="s">
        <v>36</v>
      </c>
    </row>
    <row r="38" spans="1:10" x14ac:dyDescent="0.2">
      <c r="A38" s="3" t="s">
        <v>13</v>
      </c>
      <c r="B38" s="4"/>
      <c r="C38" s="4"/>
      <c r="D38" s="4"/>
      <c r="E38" s="4"/>
      <c r="F38" s="4"/>
      <c r="G38" t="s">
        <v>37</v>
      </c>
      <c r="H38" t="s">
        <v>38</v>
      </c>
    </row>
    <row r="39" spans="1:10" x14ac:dyDescent="0.2">
      <c r="A39" s="2" t="s">
        <v>32</v>
      </c>
    </row>
    <row r="40" spans="1:10" x14ac:dyDescent="0.2">
      <c r="A40" s="2" t="s">
        <v>15</v>
      </c>
      <c r="D40">
        <v>4</v>
      </c>
    </row>
    <row r="41" spans="1:10" x14ac:dyDescent="0.2">
      <c r="A41" s="2" t="s">
        <v>33</v>
      </c>
      <c r="B41">
        <v>1</v>
      </c>
      <c r="C41">
        <v>2</v>
      </c>
      <c r="D41">
        <v>5</v>
      </c>
      <c r="G41" s="5" t="s">
        <v>39</v>
      </c>
      <c r="H41" s="5" t="s">
        <v>40</v>
      </c>
      <c r="I41" s="5" t="s">
        <v>41</v>
      </c>
      <c r="J41" s="5" t="s">
        <v>42</v>
      </c>
    </row>
    <row r="42" spans="1:10" x14ac:dyDescent="0.2">
      <c r="A42" s="3" t="s">
        <v>43</v>
      </c>
      <c r="B42" s="4">
        <f>SUM(B3:B41)</f>
        <v>4</v>
      </c>
      <c r="C42" s="4">
        <f>SUM(C3:C41)</f>
        <v>31</v>
      </c>
      <c r="D42" s="4">
        <f>SUM(D3:D41)</f>
        <v>45</v>
      </c>
      <c r="E42" s="4">
        <f>SUM(E3:E41)</f>
        <v>7</v>
      </c>
      <c r="F42" s="4">
        <f>SUM(F3:F41)</f>
        <v>5</v>
      </c>
      <c r="G42">
        <f>SUM(B42:F42)</f>
        <v>92</v>
      </c>
      <c r="H42">
        <v>57</v>
      </c>
      <c r="I42">
        <f>G42-H42-J42</f>
        <v>31</v>
      </c>
      <c r="J42">
        <v>4</v>
      </c>
    </row>
    <row r="47" spans="1:10" x14ac:dyDescent="0.2">
      <c r="A47" s="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"/>
  <sheetViews>
    <sheetView workbookViewId="0"/>
  </sheetViews>
  <sheetFormatPr baseColWidth="10" defaultRowHeight="16" x14ac:dyDescent="0.2"/>
  <cols>
    <col min="1" max="1" width="33.5" customWidth="1"/>
    <col min="7" max="7" width="25" customWidth="1"/>
    <col min="9" max="9" width="22.6640625" customWidth="1"/>
    <col min="10" max="10" width="20.6640625" customWidth="1"/>
  </cols>
  <sheetData>
    <row r="1" spans="1:6" x14ac:dyDescent="0.2">
      <c r="A1" s="1" t="s">
        <v>83</v>
      </c>
    </row>
    <row r="2" spans="1:6" x14ac:dyDescent="0.2">
      <c r="A2" s="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</row>
    <row r="3" spans="1:6" x14ac:dyDescent="0.2">
      <c r="A3" s="7" t="s">
        <v>6</v>
      </c>
      <c r="B3" s="4"/>
      <c r="C3" s="4"/>
      <c r="D3" s="4"/>
      <c r="E3" s="4"/>
      <c r="F3" s="4"/>
    </row>
    <row r="4" spans="1:6" x14ac:dyDescent="0.2">
      <c r="A4" s="8" t="s">
        <v>44</v>
      </c>
    </row>
    <row r="5" spans="1:6" x14ac:dyDescent="0.2">
      <c r="A5" s="8" t="s">
        <v>15</v>
      </c>
      <c r="B5">
        <v>1</v>
      </c>
      <c r="C5">
        <v>1</v>
      </c>
    </row>
    <row r="6" spans="1:6" x14ac:dyDescent="0.2">
      <c r="A6" s="8" t="s">
        <v>16</v>
      </c>
      <c r="D6">
        <v>1</v>
      </c>
    </row>
    <row r="7" spans="1:6" x14ac:dyDescent="0.2">
      <c r="A7" s="8" t="s">
        <v>17</v>
      </c>
      <c r="B7" t="s">
        <v>30</v>
      </c>
    </row>
    <row r="8" spans="1:6" x14ac:dyDescent="0.2">
      <c r="A8" s="8" t="s">
        <v>18</v>
      </c>
      <c r="B8" t="s">
        <v>30</v>
      </c>
    </row>
    <row r="9" spans="1:6" x14ac:dyDescent="0.2">
      <c r="A9" s="7" t="s">
        <v>13</v>
      </c>
      <c r="B9" s="4"/>
      <c r="C9" s="4"/>
      <c r="D9" s="4"/>
      <c r="E9" s="4"/>
      <c r="F9" s="4"/>
    </row>
    <row r="10" spans="1:6" x14ac:dyDescent="0.2">
      <c r="A10" s="8" t="s">
        <v>14</v>
      </c>
    </row>
    <row r="11" spans="1:6" x14ac:dyDescent="0.2">
      <c r="A11" s="8" t="s">
        <v>8</v>
      </c>
      <c r="B11">
        <v>3</v>
      </c>
      <c r="C11">
        <v>2</v>
      </c>
      <c r="D11">
        <v>1</v>
      </c>
    </row>
    <row r="12" spans="1:6" x14ac:dyDescent="0.2">
      <c r="A12" s="8" t="s">
        <v>9</v>
      </c>
      <c r="C12">
        <v>1</v>
      </c>
      <c r="D12">
        <v>1</v>
      </c>
    </row>
    <row r="13" spans="1:6" x14ac:dyDescent="0.2">
      <c r="A13" s="8" t="s">
        <v>10</v>
      </c>
      <c r="B13" t="s">
        <v>30</v>
      </c>
    </row>
    <row r="14" spans="1:6" x14ac:dyDescent="0.2">
      <c r="A14" s="7" t="s">
        <v>6</v>
      </c>
      <c r="B14" s="4"/>
      <c r="C14" s="4"/>
      <c r="D14" s="4"/>
      <c r="E14" s="4"/>
      <c r="F14" s="4"/>
    </row>
    <row r="15" spans="1:6" x14ac:dyDescent="0.2">
      <c r="A15" s="8" t="s">
        <v>44</v>
      </c>
    </row>
    <row r="16" spans="1:6" x14ac:dyDescent="0.2">
      <c r="A16" s="8" t="s">
        <v>8</v>
      </c>
      <c r="C16">
        <v>1</v>
      </c>
      <c r="E16">
        <v>1</v>
      </c>
    </row>
    <row r="17" spans="1:6" x14ac:dyDescent="0.2">
      <c r="A17" s="8" t="s">
        <v>9</v>
      </c>
      <c r="B17">
        <v>1</v>
      </c>
      <c r="C17">
        <v>1</v>
      </c>
      <c r="D17">
        <v>1</v>
      </c>
    </row>
    <row r="18" spans="1:6" x14ac:dyDescent="0.2">
      <c r="A18" s="8" t="s">
        <v>10</v>
      </c>
      <c r="B18">
        <v>1</v>
      </c>
      <c r="C18">
        <v>2</v>
      </c>
      <c r="D18">
        <v>1</v>
      </c>
    </row>
    <row r="19" spans="1:6" x14ac:dyDescent="0.2">
      <c r="A19" s="8" t="s">
        <v>11</v>
      </c>
      <c r="D19">
        <v>2</v>
      </c>
    </row>
    <row r="20" spans="1:6" x14ac:dyDescent="0.2">
      <c r="A20" s="8" t="s">
        <v>12</v>
      </c>
      <c r="B20">
        <v>1</v>
      </c>
      <c r="C20">
        <v>1</v>
      </c>
    </row>
    <row r="21" spans="1:6" x14ac:dyDescent="0.2">
      <c r="A21" s="8" t="s">
        <v>45</v>
      </c>
      <c r="B21">
        <v>1</v>
      </c>
      <c r="D21">
        <v>1</v>
      </c>
      <c r="E21">
        <v>1</v>
      </c>
    </row>
    <row r="22" spans="1:6" x14ac:dyDescent="0.2">
      <c r="A22" s="7" t="s">
        <v>13</v>
      </c>
      <c r="B22" s="4"/>
      <c r="C22" s="4"/>
      <c r="D22" s="4"/>
      <c r="E22" s="4"/>
      <c r="F22" s="4"/>
    </row>
    <row r="23" spans="1:6" x14ac:dyDescent="0.2">
      <c r="A23" s="8" t="s">
        <v>14</v>
      </c>
    </row>
    <row r="24" spans="1:6" x14ac:dyDescent="0.2">
      <c r="A24" s="8" t="s">
        <v>15</v>
      </c>
      <c r="C24">
        <v>1</v>
      </c>
      <c r="D24">
        <v>2</v>
      </c>
    </row>
    <row r="25" spans="1:6" x14ac:dyDescent="0.2">
      <c r="A25" s="8" t="s">
        <v>16</v>
      </c>
      <c r="C25">
        <v>1</v>
      </c>
    </row>
    <row r="26" spans="1:6" x14ac:dyDescent="0.2">
      <c r="A26" s="8" t="s">
        <v>17</v>
      </c>
      <c r="D26">
        <v>1</v>
      </c>
    </row>
    <row r="27" spans="1:6" x14ac:dyDescent="0.2">
      <c r="A27" s="8" t="s">
        <v>18</v>
      </c>
      <c r="D27">
        <v>1</v>
      </c>
    </row>
    <row r="28" spans="1:6" x14ac:dyDescent="0.2">
      <c r="A28" s="8" t="s">
        <v>19</v>
      </c>
      <c r="D28">
        <v>1</v>
      </c>
    </row>
    <row r="29" spans="1:6" x14ac:dyDescent="0.2">
      <c r="A29" s="7" t="s">
        <v>13</v>
      </c>
      <c r="B29" s="4"/>
      <c r="C29" s="4"/>
      <c r="D29" s="4"/>
      <c r="E29" s="4"/>
      <c r="F29" s="4"/>
    </row>
    <row r="30" spans="1:6" x14ac:dyDescent="0.2">
      <c r="A30" s="8" t="s">
        <v>46</v>
      </c>
    </row>
    <row r="31" spans="1:6" x14ac:dyDescent="0.2">
      <c r="A31" s="8" t="s">
        <v>8</v>
      </c>
      <c r="B31" t="s">
        <v>30</v>
      </c>
    </row>
    <row r="32" spans="1:6" x14ac:dyDescent="0.2">
      <c r="A32" s="7" t="s">
        <v>13</v>
      </c>
      <c r="B32" s="4"/>
      <c r="C32" s="4"/>
      <c r="D32" s="4"/>
      <c r="E32" s="4"/>
      <c r="F32" s="4"/>
    </row>
    <row r="33" spans="1:6" x14ac:dyDescent="0.2">
      <c r="A33" s="8" t="s">
        <v>47</v>
      </c>
    </row>
    <row r="34" spans="1:6" x14ac:dyDescent="0.2">
      <c r="A34" s="8" t="s">
        <v>48</v>
      </c>
      <c r="B34" t="s">
        <v>30</v>
      </c>
    </row>
    <row r="35" spans="1:6" x14ac:dyDescent="0.2">
      <c r="A35" s="7" t="s">
        <v>47</v>
      </c>
      <c r="B35" s="4"/>
      <c r="C35" s="4"/>
      <c r="D35" s="4"/>
      <c r="E35" s="4"/>
      <c r="F35" s="4"/>
    </row>
    <row r="36" spans="1:6" x14ac:dyDescent="0.2">
      <c r="A36" s="8" t="s">
        <v>15</v>
      </c>
      <c r="B36" t="s">
        <v>30</v>
      </c>
    </row>
    <row r="37" spans="1:6" x14ac:dyDescent="0.2">
      <c r="A37" s="8" t="s">
        <v>16</v>
      </c>
      <c r="B37">
        <v>1</v>
      </c>
    </row>
    <row r="38" spans="1:6" x14ac:dyDescent="0.2">
      <c r="A38" s="8" t="s">
        <v>17</v>
      </c>
      <c r="B38" t="s">
        <v>30</v>
      </c>
    </row>
    <row r="39" spans="1:6" x14ac:dyDescent="0.2">
      <c r="A39" s="8" t="s">
        <v>18</v>
      </c>
      <c r="B39" t="s">
        <v>30</v>
      </c>
    </row>
    <row r="40" spans="1:6" x14ac:dyDescent="0.2">
      <c r="A40" s="7" t="s">
        <v>49</v>
      </c>
      <c r="B40" s="4"/>
      <c r="C40" s="4"/>
      <c r="D40" s="4"/>
      <c r="E40" s="4"/>
      <c r="F40" s="4"/>
    </row>
    <row r="41" spans="1:6" x14ac:dyDescent="0.2">
      <c r="A41" s="8" t="s">
        <v>50</v>
      </c>
    </row>
    <row r="42" spans="1:6" x14ac:dyDescent="0.2">
      <c r="A42" s="8" t="s">
        <v>51</v>
      </c>
      <c r="B42" t="s">
        <v>30</v>
      </c>
    </row>
    <row r="43" spans="1:6" x14ac:dyDescent="0.2">
      <c r="A43" s="7" t="s">
        <v>13</v>
      </c>
      <c r="B43" s="4"/>
      <c r="C43" s="4"/>
      <c r="D43" s="4"/>
      <c r="E43" s="4"/>
      <c r="F43" s="4"/>
    </row>
    <row r="44" spans="1:6" x14ac:dyDescent="0.2">
      <c r="A44" s="8" t="s">
        <v>52</v>
      </c>
    </row>
    <row r="45" spans="1:6" x14ac:dyDescent="0.2">
      <c r="A45" s="8" t="s">
        <v>9</v>
      </c>
      <c r="C45">
        <v>1</v>
      </c>
    </row>
    <row r="46" spans="1:6" x14ac:dyDescent="0.2">
      <c r="A46" s="8" t="s">
        <v>10</v>
      </c>
      <c r="B46" t="s">
        <v>30</v>
      </c>
    </row>
    <row r="47" spans="1:6" x14ac:dyDescent="0.2">
      <c r="A47" s="7" t="s">
        <v>15</v>
      </c>
      <c r="B47" s="4"/>
      <c r="C47" s="4">
        <v>2</v>
      </c>
      <c r="D47" s="4"/>
      <c r="E47" s="4"/>
      <c r="F47" s="4"/>
    </row>
    <row r="48" spans="1:6" x14ac:dyDescent="0.2">
      <c r="A48" s="8" t="s">
        <v>16</v>
      </c>
      <c r="C48">
        <v>1</v>
      </c>
    </row>
    <row r="49" spans="1:6" x14ac:dyDescent="0.2">
      <c r="A49" s="8" t="s">
        <v>53</v>
      </c>
      <c r="C49">
        <v>5</v>
      </c>
    </row>
    <row r="50" spans="1:6" x14ac:dyDescent="0.2">
      <c r="A50" s="8" t="s">
        <v>54</v>
      </c>
      <c r="C50">
        <v>2</v>
      </c>
    </row>
    <row r="51" spans="1:6" x14ac:dyDescent="0.2">
      <c r="A51" s="7" t="s">
        <v>6</v>
      </c>
      <c r="B51" s="4"/>
      <c r="C51" s="4"/>
      <c r="D51" s="4"/>
      <c r="E51" s="4"/>
      <c r="F51" s="4"/>
    </row>
    <row r="52" spans="1:6" x14ac:dyDescent="0.2">
      <c r="A52" s="8" t="s">
        <v>46</v>
      </c>
    </row>
    <row r="53" spans="1:6" x14ac:dyDescent="0.2">
      <c r="A53" s="8" t="s">
        <v>48</v>
      </c>
      <c r="B53" t="s">
        <v>30</v>
      </c>
    </row>
    <row r="54" spans="1:6" x14ac:dyDescent="0.2">
      <c r="A54" s="8" t="s">
        <v>55</v>
      </c>
      <c r="B54" t="s">
        <v>30</v>
      </c>
    </row>
    <row r="55" spans="1:6" x14ac:dyDescent="0.2">
      <c r="A55" s="7" t="s">
        <v>6</v>
      </c>
      <c r="B55" s="4"/>
      <c r="C55" s="4"/>
      <c r="D55" s="4"/>
      <c r="E55" s="4"/>
      <c r="F55" s="4"/>
    </row>
    <row r="56" spans="1:6" x14ac:dyDescent="0.2">
      <c r="A56" s="8" t="s">
        <v>46</v>
      </c>
    </row>
    <row r="57" spans="1:6" x14ac:dyDescent="0.2">
      <c r="A57" s="8" t="s">
        <v>56</v>
      </c>
      <c r="C57">
        <v>2</v>
      </c>
    </row>
    <row r="58" spans="1:6" x14ac:dyDescent="0.2">
      <c r="A58" s="7" t="s">
        <v>6</v>
      </c>
      <c r="B58" s="4"/>
      <c r="C58" s="4"/>
      <c r="D58" s="4"/>
      <c r="E58" s="4"/>
      <c r="F58" s="4"/>
    </row>
    <row r="59" spans="1:6" x14ac:dyDescent="0.2">
      <c r="A59" s="8" t="s">
        <v>46</v>
      </c>
    </row>
    <row r="60" spans="1:6" x14ac:dyDescent="0.2">
      <c r="A60" s="8" t="s">
        <v>53</v>
      </c>
      <c r="B60" t="s">
        <v>30</v>
      </c>
    </row>
    <row r="61" spans="1:6" x14ac:dyDescent="0.2">
      <c r="A61" s="7" t="s">
        <v>49</v>
      </c>
      <c r="B61" s="4"/>
      <c r="C61" s="4"/>
      <c r="D61" s="4"/>
      <c r="E61" s="4"/>
      <c r="F61" s="4"/>
    </row>
    <row r="62" spans="1:6" x14ac:dyDescent="0.2">
      <c r="A62" s="8" t="s">
        <v>50</v>
      </c>
    </row>
    <row r="63" spans="1:6" x14ac:dyDescent="0.2">
      <c r="A63" s="8" t="s">
        <v>51</v>
      </c>
      <c r="B63" t="s">
        <v>30</v>
      </c>
    </row>
    <row r="64" spans="1:6" x14ac:dyDescent="0.2">
      <c r="A64" s="7" t="s">
        <v>6</v>
      </c>
      <c r="B64" s="4"/>
      <c r="C64" s="4"/>
      <c r="D64" s="4"/>
      <c r="E64" s="4"/>
      <c r="F64" s="4"/>
    </row>
    <row r="65" spans="1:6" x14ac:dyDescent="0.2">
      <c r="A65" s="8" t="s">
        <v>57</v>
      </c>
    </row>
    <row r="66" spans="1:6" x14ac:dyDescent="0.2">
      <c r="A66" s="8" t="s">
        <v>8</v>
      </c>
      <c r="B66" t="s">
        <v>30</v>
      </c>
    </row>
    <row r="67" spans="1:6" x14ac:dyDescent="0.2">
      <c r="A67" s="8" t="s">
        <v>6</v>
      </c>
    </row>
    <row r="68" spans="1:6" x14ac:dyDescent="0.2">
      <c r="A68" s="8" t="s">
        <v>58</v>
      </c>
    </row>
    <row r="69" spans="1:6" x14ac:dyDescent="0.2">
      <c r="A69" s="8" t="s">
        <v>8</v>
      </c>
      <c r="B69">
        <v>1</v>
      </c>
      <c r="C69">
        <v>1</v>
      </c>
    </row>
    <row r="70" spans="1:6" x14ac:dyDescent="0.2">
      <c r="A70" s="8" t="s">
        <v>9</v>
      </c>
      <c r="C70">
        <v>1</v>
      </c>
    </row>
    <row r="71" spans="1:6" x14ac:dyDescent="0.2">
      <c r="A71" s="8" t="s">
        <v>10</v>
      </c>
      <c r="B71">
        <v>4</v>
      </c>
    </row>
    <row r="72" spans="1:6" x14ac:dyDescent="0.2">
      <c r="A72" s="7" t="s">
        <v>6</v>
      </c>
      <c r="B72" s="4"/>
      <c r="C72" s="4"/>
      <c r="D72" s="4"/>
      <c r="E72" s="4"/>
      <c r="F72" s="4"/>
    </row>
    <row r="73" spans="1:6" x14ac:dyDescent="0.2">
      <c r="A73" s="8" t="s">
        <v>59</v>
      </c>
    </row>
    <row r="74" spans="1:6" x14ac:dyDescent="0.2">
      <c r="A74" s="8" t="s">
        <v>8</v>
      </c>
      <c r="C74">
        <v>3</v>
      </c>
    </row>
    <row r="75" spans="1:6" x14ac:dyDescent="0.2">
      <c r="A75" s="8" t="s">
        <v>9</v>
      </c>
      <c r="B75" t="s">
        <v>30</v>
      </c>
    </row>
    <row r="76" spans="1:6" x14ac:dyDescent="0.2">
      <c r="A76" s="8" t="s">
        <v>10</v>
      </c>
      <c r="C76">
        <v>1</v>
      </c>
    </row>
    <row r="77" spans="1:6" x14ac:dyDescent="0.2">
      <c r="A77" s="7" t="s">
        <v>13</v>
      </c>
      <c r="B77" s="4"/>
      <c r="C77" s="4"/>
      <c r="D77" s="4"/>
      <c r="E77" s="4"/>
      <c r="F77" s="4"/>
    </row>
    <row r="78" spans="1:6" x14ac:dyDescent="0.2">
      <c r="A78" s="8" t="s">
        <v>60</v>
      </c>
    </row>
    <row r="79" spans="1:6" x14ac:dyDescent="0.2">
      <c r="A79" s="8" t="s">
        <v>15</v>
      </c>
      <c r="B79">
        <v>5</v>
      </c>
      <c r="D79">
        <v>2</v>
      </c>
    </row>
    <row r="80" spans="1:6" x14ac:dyDescent="0.2">
      <c r="A80" s="8" t="s">
        <v>16</v>
      </c>
      <c r="B80">
        <v>4</v>
      </c>
      <c r="C80">
        <v>1</v>
      </c>
    </row>
    <row r="81" spans="1:10" x14ac:dyDescent="0.2">
      <c r="A81" s="8" t="s">
        <v>17</v>
      </c>
      <c r="B81">
        <v>1</v>
      </c>
    </row>
    <row r="82" spans="1:10" x14ac:dyDescent="0.2">
      <c r="A82" s="8" t="s">
        <v>18</v>
      </c>
      <c r="B82">
        <v>1</v>
      </c>
      <c r="D82">
        <v>2</v>
      </c>
    </row>
    <row r="83" spans="1:10" x14ac:dyDescent="0.2">
      <c r="A83" s="8" t="s">
        <v>19</v>
      </c>
      <c r="B83">
        <v>2</v>
      </c>
      <c r="C83">
        <v>3</v>
      </c>
      <c r="D83">
        <v>1</v>
      </c>
    </row>
    <row r="84" spans="1:10" x14ac:dyDescent="0.2">
      <c r="A84" s="8" t="s">
        <v>20</v>
      </c>
      <c r="B84">
        <v>2</v>
      </c>
      <c r="C84">
        <v>4</v>
      </c>
      <c r="D84">
        <v>2</v>
      </c>
    </row>
    <row r="85" spans="1:10" x14ac:dyDescent="0.2">
      <c r="A85" s="8" t="s">
        <v>61</v>
      </c>
      <c r="C85">
        <v>1</v>
      </c>
    </row>
    <row r="86" spans="1:10" x14ac:dyDescent="0.2">
      <c r="A86" s="7" t="s">
        <v>13</v>
      </c>
      <c r="B86" s="4"/>
      <c r="C86" s="4"/>
      <c r="D86" s="4"/>
      <c r="E86" s="4"/>
      <c r="F86" s="4"/>
      <c r="G86" t="s">
        <v>35</v>
      </c>
      <c r="H86" t="s">
        <v>36</v>
      </c>
    </row>
    <row r="87" spans="1:10" x14ac:dyDescent="0.2">
      <c r="A87" s="8" t="s">
        <v>60</v>
      </c>
      <c r="G87" t="s">
        <v>37</v>
      </c>
      <c r="H87" t="s">
        <v>38</v>
      </c>
    </row>
    <row r="88" spans="1:10" x14ac:dyDescent="0.2">
      <c r="A88" s="8" t="s">
        <v>8</v>
      </c>
      <c r="B88">
        <v>2</v>
      </c>
      <c r="C88">
        <v>3</v>
      </c>
    </row>
    <row r="89" spans="1:10" x14ac:dyDescent="0.2">
      <c r="A89" s="8" t="s">
        <v>9</v>
      </c>
      <c r="B89" t="s">
        <v>30</v>
      </c>
    </row>
    <row r="90" spans="1:10" x14ac:dyDescent="0.2">
      <c r="A90" s="8" t="s">
        <v>10</v>
      </c>
      <c r="B90">
        <v>2</v>
      </c>
    </row>
    <row r="91" spans="1:10" x14ac:dyDescent="0.2">
      <c r="A91" s="8" t="s">
        <v>11</v>
      </c>
      <c r="C91">
        <v>1</v>
      </c>
      <c r="G91" s="5" t="s">
        <v>39</v>
      </c>
      <c r="H91" s="5" t="s">
        <v>40</v>
      </c>
      <c r="I91" s="5" t="s">
        <v>41</v>
      </c>
      <c r="J91" s="5" t="s">
        <v>42</v>
      </c>
    </row>
    <row r="92" spans="1:10" x14ac:dyDescent="0.2">
      <c r="A92" s="7" t="s">
        <v>43</v>
      </c>
      <c r="B92" s="4">
        <f>SUM(B3:B91)</f>
        <v>33</v>
      </c>
      <c r="C92" s="4">
        <f>SUM(C3:C91)</f>
        <v>43</v>
      </c>
      <c r="D92" s="4">
        <f>SUM(D3:D91)</f>
        <v>20</v>
      </c>
      <c r="E92" s="4">
        <f>SUM(E3:E91)</f>
        <v>2</v>
      </c>
      <c r="F92" s="4"/>
      <c r="G92">
        <f>SUM(B92:F92)</f>
        <v>98</v>
      </c>
      <c r="H92">
        <v>16</v>
      </c>
      <c r="I92">
        <f>G92-H92-J92</f>
        <v>49</v>
      </c>
      <c r="J92">
        <v>33</v>
      </c>
    </row>
    <row r="93" spans="1:10" x14ac:dyDescent="0.2">
      <c r="A93" s="8"/>
    </row>
    <row r="94" spans="1:10" x14ac:dyDescent="0.2">
      <c r="A94" s="8"/>
    </row>
    <row r="95" spans="1:10" x14ac:dyDescent="0.2">
      <c r="A95" s="8"/>
    </row>
    <row r="96" spans="1:10" x14ac:dyDescent="0.2">
      <c r="A96" s="8"/>
    </row>
    <row r="97" spans="1:1" x14ac:dyDescent="0.2">
      <c r="A97" s="8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/>
  </sheetViews>
  <sheetFormatPr baseColWidth="10" defaultRowHeight="16" x14ac:dyDescent="0.2"/>
  <cols>
    <col min="1" max="1" width="29.33203125" customWidth="1"/>
    <col min="7" max="7" width="23.33203125" customWidth="1"/>
    <col min="9" max="9" width="23.1640625" customWidth="1"/>
    <col min="10" max="10" width="20" customWidth="1"/>
  </cols>
  <sheetData>
    <row r="1" spans="1:6" x14ac:dyDescent="0.2">
      <c r="A1" s="9" t="s">
        <v>84</v>
      </c>
    </row>
    <row r="2" spans="1:6" x14ac:dyDescent="0.2">
      <c r="A2" s="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</row>
    <row r="3" spans="1:6" x14ac:dyDescent="0.2">
      <c r="A3" s="7" t="s">
        <v>6</v>
      </c>
      <c r="B3" s="4"/>
      <c r="C3" s="4"/>
      <c r="D3" s="4"/>
      <c r="E3" s="4"/>
      <c r="F3" s="4"/>
    </row>
    <row r="4" spans="1:6" x14ac:dyDescent="0.2">
      <c r="A4" s="8" t="s">
        <v>7</v>
      </c>
    </row>
    <row r="5" spans="1:6" x14ac:dyDescent="0.2">
      <c r="A5" s="8" t="s">
        <v>8</v>
      </c>
      <c r="B5">
        <v>2</v>
      </c>
      <c r="C5">
        <v>2</v>
      </c>
      <c r="E5">
        <v>1</v>
      </c>
    </row>
    <row r="6" spans="1:6" x14ac:dyDescent="0.2">
      <c r="A6" s="8" t="s">
        <v>9</v>
      </c>
      <c r="B6">
        <v>3</v>
      </c>
      <c r="C6">
        <v>5</v>
      </c>
      <c r="E6">
        <v>2</v>
      </c>
    </row>
    <row r="7" spans="1:6" x14ac:dyDescent="0.2">
      <c r="A7" s="8" t="s">
        <v>10</v>
      </c>
      <c r="B7">
        <v>3</v>
      </c>
      <c r="C7">
        <v>3</v>
      </c>
      <c r="D7">
        <v>1</v>
      </c>
      <c r="E7">
        <v>1</v>
      </c>
    </row>
    <row r="8" spans="1:6" x14ac:dyDescent="0.2">
      <c r="A8" s="8" t="s">
        <v>11</v>
      </c>
      <c r="B8" t="s">
        <v>30</v>
      </c>
    </row>
    <row r="9" spans="1:6" x14ac:dyDescent="0.2">
      <c r="A9" s="8" t="s">
        <v>12</v>
      </c>
      <c r="B9">
        <v>1</v>
      </c>
      <c r="E9">
        <v>3</v>
      </c>
    </row>
    <row r="10" spans="1:6" x14ac:dyDescent="0.2">
      <c r="A10" s="8" t="s">
        <v>45</v>
      </c>
      <c r="B10">
        <v>2</v>
      </c>
      <c r="C10">
        <v>1</v>
      </c>
    </row>
    <row r="11" spans="1:6" x14ac:dyDescent="0.2">
      <c r="A11" s="7" t="s">
        <v>6</v>
      </c>
      <c r="B11" s="4"/>
      <c r="C11" s="4"/>
      <c r="D11" s="4"/>
      <c r="E11" s="4"/>
      <c r="F11" s="4"/>
    </row>
    <row r="12" spans="1:6" x14ac:dyDescent="0.2">
      <c r="A12" s="8" t="s">
        <v>62</v>
      </c>
    </row>
    <row r="13" spans="1:6" x14ac:dyDescent="0.2">
      <c r="A13" s="8" t="s">
        <v>8</v>
      </c>
      <c r="B13">
        <v>3</v>
      </c>
      <c r="C13">
        <v>3</v>
      </c>
      <c r="E13">
        <v>2</v>
      </c>
    </row>
    <row r="14" spans="1:6" x14ac:dyDescent="0.2">
      <c r="A14" s="8" t="s">
        <v>9</v>
      </c>
      <c r="B14">
        <v>6</v>
      </c>
      <c r="C14">
        <v>4</v>
      </c>
      <c r="E14">
        <v>3</v>
      </c>
    </row>
    <row r="15" spans="1:6" x14ac:dyDescent="0.2">
      <c r="A15" s="8" t="s">
        <v>10</v>
      </c>
      <c r="B15">
        <v>2</v>
      </c>
      <c r="C15">
        <v>3</v>
      </c>
      <c r="E15">
        <v>1</v>
      </c>
    </row>
    <row r="16" spans="1:6" x14ac:dyDescent="0.2">
      <c r="A16" s="8" t="s">
        <v>11</v>
      </c>
      <c r="B16" t="s">
        <v>30</v>
      </c>
    </row>
    <row r="17" spans="1:6" x14ac:dyDescent="0.2">
      <c r="A17" s="7" t="s">
        <v>49</v>
      </c>
      <c r="B17" s="4"/>
      <c r="C17" s="4"/>
      <c r="D17" s="4"/>
      <c r="E17" s="4"/>
      <c r="F17" s="4"/>
    </row>
    <row r="18" spans="1:6" x14ac:dyDescent="0.2">
      <c r="A18" s="8" t="s">
        <v>63</v>
      </c>
    </row>
    <row r="19" spans="1:6" x14ac:dyDescent="0.2">
      <c r="A19" s="8" t="s">
        <v>8</v>
      </c>
      <c r="B19">
        <v>1</v>
      </c>
      <c r="C19">
        <v>10</v>
      </c>
    </row>
    <row r="20" spans="1:6" x14ac:dyDescent="0.2">
      <c r="A20" s="8" t="s">
        <v>9</v>
      </c>
      <c r="B20">
        <v>1</v>
      </c>
      <c r="C20">
        <v>10</v>
      </c>
    </row>
    <row r="21" spans="1:6" x14ac:dyDescent="0.2">
      <c r="A21" s="8" t="s">
        <v>10</v>
      </c>
      <c r="C21">
        <v>4</v>
      </c>
    </row>
    <row r="22" spans="1:6" x14ac:dyDescent="0.2">
      <c r="A22" s="7" t="s">
        <v>49</v>
      </c>
      <c r="B22" s="4"/>
      <c r="C22" s="4"/>
      <c r="D22" s="4"/>
      <c r="E22" s="4"/>
      <c r="F22" s="4"/>
    </row>
    <row r="23" spans="1:6" x14ac:dyDescent="0.2">
      <c r="A23" s="8" t="s">
        <v>64</v>
      </c>
    </row>
    <row r="24" spans="1:6" x14ac:dyDescent="0.2">
      <c r="A24" s="8" t="s">
        <v>9</v>
      </c>
      <c r="B24" t="s">
        <v>30</v>
      </c>
    </row>
    <row r="25" spans="1:6" x14ac:dyDescent="0.2">
      <c r="A25" s="8" t="s">
        <v>10</v>
      </c>
      <c r="C25">
        <v>1</v>
      </c>
    </row>
    <row r="26" spans="1:6" x14ac:dyDescent="0.2">
      <c r="A26" s="8" t="s">
        <v>11</v>
      </c>
      <c r="B26" t="s">
        <v>30</v>
      </c>
    </row>
    <row r="27" spans="1:6" x14ac:dyDescent="0.2">
      <c r="A27" s="7" t="s">
        <v>13</v>
      </c>
      <c r="B27" s="4"/>
      <c r="C27" s="4"/>
      <c r="D27" s="4"/>
      <c r="E27" s="4"/>
      <c r="F27" s="4"/>
    </row>
    <row r="28" spans="1:6" x14ac:dyDescent="0.2">
      <c r="A28" s="8" t="s">
        <v>65</v>
      </c>
    </row>
    <row r="29" spans="1:6" x14ac:dyDescent="0.2">
      <c r="A29" s="8" t="s">
        <v>8</v>
      </c>
      <c r="B29">
        <v>4</v>
      </c>
      <c r="C29">
        <v>4</v>
      </c>
      <c r="D29">
        <v>1</v>
      </c>
    </row>
    <row r="30" spans="1:6" x14ac:dyDescent="0.2">
      <c r="A30" s="8" t="s">
        <v>9</v>
      </c>
      <c r="B30">
        <v>6</v>
      </c>
      <c r="C30">
        <v>5</v>
      </c>
      <c r="D30">
        <v>1</v>
      </c>
    </row>
    <row r="31" spans="1:6" x14ac:dyDescent="0.2">
      <c r="A31" s="8" t="s">
        <v>10</v>
      </c>
      <c r="B31">
        <v>6</v>
      </c>
      <c r="C31">
        <v>3</v>
      </c>
      <c r="D31">
        <v>2</v>
      </c>
    </row>
    <row r="32" spans="1:6" x14ac:dyDescent="0.2">
      <c r="A32" s="8" t="s">
        <v>11</v>
      </c>
      <c r="B32">
        <v>2</v>
      </c>
      <c r="C32">
        <v>4</v>
      </c>
      <c r="D32">
        <v>1</v>
      </c>
    </row>
    <row r="33" spans="1:10" x14ac:dyDescent="0.2">
      <c r="A33" s="8" t="s">
        <v>12</v>
      </c>
      <c r="B33">
        <v>2</v>
      </c>
      <c r="C33">
        <v>1</v>
      </c>
      <c r="D33">
        <v>2</v>
      </c>
    </row>
    <row r="34" spans="1:10" x14ac:dyDescent="0.2">
      <c r="A34" s="7" t="s">
        <v>13</v>
      </c>
      <c r="B34" s="4"/>
      <c r="C34" s="4"/>
      <c r="D34" s="4"/>
      <c r="E34" s="4"/>
      <c r="F34" s="4"/>
    </row>
    <row r="35" spans="1:10" x14ac:dyDescent="0.2">
      <c r="A35" s="8" t="s">
        <v>66</v>
      </c>
    </row>
    <row r="36" spans="1:10" x14ac:dyDescent="0.2">
      <c r="A36" s="8" t="s">
        <v>15</v>
      </c>
      <c r="B36">
        <v>3</v>
      </c>
      <c r="C36">
        <v>3</v>
      </c>
    </row>
    <row r="37" spans="1:10" x14ac:dyDescent="0.2">
      <c r="A37" s="8" t="s">
        <v>16</v>
      </c>
      <c r="B37">
        <v>1</v>
      </c>
      <c r="C37">
        <v>2</v>
      </c>
      <c r="G37" t="s">
        <v>35</v>
      </c>
      <c r="H37" t="s">
        <v>36</v>
      </c>
    </row>
    <row r="38" spans="1:10" x14ac:dyDescent="0.2">
      <c r="A38" s="8" t="s">
        <v>17</v>
      </c>
      <c r="B38">
        <v>1</v>
      </c>
      <c r="C38">
        <v>1</v>
      </c>
      <c r="G38" t="s">
        <v>37</v>
      </c>
      <c r="H38" t="s">
        <v>38</v>
      </c>
    </row>
    <row r="39" spans="1:10" x14ac:dyDescent="0.2">
      <c r="A39" s="7" t="s">
        <v>67</v>
      </c>
      <c r="B39" s="4"/>
      <c r="C39" s="4"/>
      <c r="D39" s="4"/>
      <c r="E39" s="4"/>
      <c r="F39" s="4"/>
    </row>
    <row r="40" spans="1:10" x14ac:dyDescent="0.2">
      <c r="A40" s="8" t="s">
        <v>68</v>
      </c>
    </row>
    <row r="41" spans="1:10" x14ac:dyDescent="0.2">
      <c r="A41" s="8" t="s">
        <v>8</v>
      </c>
      <c r="B41" s="10"/>
      <c r="C41" s="10"/>
      <c r="D41" s="10"/>
      <c r="E41" s="10"/>
      <c r="F41" s="10">
        <v>2</v>
      </c>
    </row>
    <row r="42" spans="1:10" x14ac:dyDescent="0.2">
      <c r="A42" s="8" t="s">
        <v>9</v>
      </c>
      <c r="B42" s="10">
        <v>2</v>
      </c>
      <c r="C42" s="10">
        <v>2</v>
      </c>
      <c r="D42" s="10">
        <v>1</v>
      </c>
      <c r="E42" s="10"/>
      <c r="F42" s="10">
        <v>2</v>
      </c>
      <c r="G42" s="5" t="s">
        <v>39</v>
      </c>
      <c r="H42" s="5" t="s">
        <v>40</v>
      </c>
      <c r="I42" s="5" t="s">
        <v>41</v>
      </c>
      <c r="J42" s="5" t="s">
        <v>42</v>
      </c>
    </row>
    <row r="43" spans="1:10" x14ac:dyDescent="0.2">
      <c r="A43" s="7" t="s">
        <v>69</v>
      </c>
      <c r="B43" s="4">
        <f>SUM(B3:B42)</f>
        <v>51</v>
      </c>
      <c r="C43" s="4">
        <f>SUM(C3:C42)</f>
        <v>71</v>
      </c>
      <c r="D43" s="4">
        <f>SUM(D3:D42)</f>
        <v>9</v>
      </c>
      <c r="E43" s="4">
        <f>SUM(E3:E42)</f>
        <v>13</v>
      </c>
      <c r="F43" s="4">
        <f>SUM(F3:F42)</f>
        <v>4</v>
      </c>
      <c r="G43" s="4">
        <f>SUM(B43:F43)</f>
        <v>148</v>
      </c>
      <c r="H43">
        <v>24</v>
      </c>
      <c r="I43">
        <f>G43-H43-J43</f>
        <v>73</v>
      </c>
      <c r="J43">
        <v>51</v>
      </c>
    </row>
    <row r="44" spans="1:10" x14ac:dyDescent="0.2">
      <c r="A44" s="8"/>
    </row>
    <row r="45" spans="1:10" x14ac:dyDescent="0.2">
      <c r="A45" s="8"/>
    </row>
    <row r="46" spans="1:10" x14ac:dyDescent="0.2">
      <c r="A46" s="8"/>
    </row>
    <row r="47" spans="1:10" x14ac:dyDescent="0.2">
      <c r="A47" s="8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/>
  </sheetViews>
  <sheetFormatPr baseColWidth="10" defaultRowHeight="16" x14ac:dyDescent="0.2"/>
  <cols>
    <col min="1" max="1" width="32.1640625" customWidth="1"/>
    <col min="7" max="7" width="23.6640625" customWidth="1"/>
    <col min="9" max="9" width="25" customWidth="1"/>
    <col min="10" max="10" width="21.1640625" customWidth="1"/>
  </cols>
  <sheetData>
    <row r="1" spans="1:6" x14ac:dyDescent="0.2">
      <c r="A1" s="9" t="s">
        <v>85</v>
      </c>
    </row>
    <row r="2" spans="1:6" x14ac:dyDescent="0.2">
      <c r="A2" s="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</row>
    <row r="3" spans="1:6" x14ac:dyDescent="0.2">
      <c r="A3" s="7" t="s">
        <v>13</v>
      </c>
      <c r="B3" s="4"/>
      <c r="C3" s="4"/>
      <c r="D3" s="4"/>
      <c r="E3" s="4"/>
      <c r="F3" s="4"/>
    </row>
    <row r="4" spans="1:6" x14ac:dyDescent="0.2">
      <c r="A4" s="8" t="s">
        <v>62</v>
      </c>
    </row>
    <row r="5" spans="1:6" x14ac:dyDescent="0.2">
      <c r="A5" s="8" t="s">
        <v>8</v>
      </c>
      <c r="B5" t="s">
        <v>70</v>
      </c>
    </row>
    <row r="6" spans="1:6" x14ac:dyDescent="0.2">
      <c r="A6" s="8" t="s">
        <v>9</v>
      </c>
      <c r="B6" t="s">
        <v>30</v>
      </c>
    </row>
    <row r="7" spans="1:6" x14ac:dyDescent="0.2">
      <c r="A7" s="7" t="s">
        <v>13</v>
      </c>
      <c r="B7" s="4"/>
      <c r="C7" s="4"/>
      <c r="D7" s="4"/>
      <c r="E7" s="4"/>
      <c r="F7" s="4"/>
    </row>
    <row r="8" spans="1:6" x14ac:dyDescent="0.2">
      <c r="A8" s="8" t="s">
        <v>71</v>
      </c>
    </row>
    <row r="9" spans="1:6" x14ac:dyDescent="0.2">
      <c r="A9" s="8" t="s">
        <v>8</v>
      </c>
      <c r="B9">
        <v>1</v>
      </c>
    </row>
    <row r="10" spans="1:6" x14ac:dyDescent="0.2">
      <c r="A10" s="8" t="s">
        <v>9</v>
      </c>
      <c r="B10">
        <v>1</v>
      </c>
    </row>
    <row r="11" spans="1:6" x14ac:dyDescent="0.2">
      <c r="A11" s="8" t="s">
        <v>10</v>
      </c>
      <c r="C11">
        <v>1</v>
      </c>
    </row>
    <row r="12" spans="1:6" x14ac:dyDescent="0.2">
      <c r="A12" s="7" t="s">
        <v>13</v>
      </c>
      <c r="B12" s="4"/>
      <c r="C12" s="4"/>
      <c r="D12" s="4"/>
      <c r="E12" s="4"/>
      <c r="F12" s="4"/>
    </row>
    <row r="13" spans="1:6" x14ac:dyDescent="0.2">
      <c r="A13" s="8" t="s">
        <v>44</v>
      </c>
    </row>
    <row r="14" spans="1:6" x14ac:dyDescent="0.2">
      <c r="A14" s="8" t="s">
        <v>8</v>
      </c>
      <c r="B14" t="s">
        <v>70</v>
      </c>
    </row>
    <row r="15" spans="1:6" x14ac:dyDescent="0.2">
      <c r="A15" s="8" t="s">
        <v>9</v>
      </c>
      <c r="B15" t="s">
        <v>30</v>
      </c>
    </row>
    <row r="16" spans="1:6" x14ac:dyDescent="0.2">
      <c r="A16" s="7" t="s">
        <v>6</v>
      </c>
      <c r="B16" s="4"/>
      <c r="C16" s="4"/>
      <c r="D16" s="4"/>
      <c r="E16" s="4"/>
      <c r="F16" s="4"/>
    </row>
    <row r="17" spans="1:10" x14ac:dyDescent="0.2">
      <c r="A17" s="8" t="s">
        <v>44</v>
      </c>
    </row>
    <row r="18" spans="1:10" x14ac:dyDescent="0.2">
      <c r="A18" s="8" t="s">
        <v>8</v>
      </c>
      <c r="B18">
        <v>2</v>
      </c>
      <c r="C18">
        <v>2</v>
      </c>
    </row>
    <row r="19" spans="1:10" x14ac:dyDescent="0.2">
      <c r="A19" s="8" t="s">
        <v>9</v>
      </c>
      <c r="B19">
        <v>5</v>
      </c>
    </row>
    <row r="20" spans="1:10" x14ac:dyDescent="0.2">
      <c r="A20" s="8" t="s">
        <v>10</v>
      </c>
      <c r="B20">
        <v>4</v>
      </c>
      <c r="C20">
        <v>3</v>
      </c>
      <c r="G20" t="s">
        <v>35</v>
      </c>
      <c r="H20" t="s">
        <v>36</v>
      </c>
    </row>
    <row r="21" spans="1:10" x14ac:dyDescent="0.2">
      <c r="A21" s="7" t="s">
        <v>6</v>
      </c>
      <c r="B21" s="4"/>
      <c r="C21" s="4"/>
      <c r="D21" s="4"/>
      <c r="E21" s="4"/>
      <c r="F21" s="4"/>
      <c r="G21" t="s">
        <v>37</v>
      </c>
      <c r="H21" t="s">
        <v>38</v>
      </c>
    </row>
    <row r="22" spans="1:10" x14ac:dyDescent="0.2">
      <c r="A22" s="8" t="s">
        <v>44</v>
      </c>
    </row>
    <row r="23" spans="1:10" x14ac:dyDescent="0.2">
      <c r="A23" s="8" t="s">
        <v>15</v>
      </c>
      <c r="B23" t="s">
        <v>70</v>
      </c>
    </row>
    <row r="24" spans="1:10" x14ac:dyDescent="0.2">
      <c r="A24" s="8" t="s">
        <v>16</v>
      </c>
      <c r="B24" t="s">
        <v>30</v>
      </c>
      <c r="G24" s="5" t="s">
        <v>39</v>
      </c>
      <c r="H24" s="5" t="s">
        <v>40</v>
      </c>
      <c r="I24" s="5" t="s">
        <v>41</v>
      </c>
      <c r="J24" s="5" t="s">
        <v>42</v>
      </c>
    </row>
    <row r="25" spans="1:10" x14ac:dyDescent="0.2">
      <c r="A25" s="7" t="s">
        <v>69</v>
      </c>
      <c r="B25" s="4">
        <f>SUM(B3:B24)</f>
        <v>13</v>
      </c>
      <c r="C25" s="4">
        <f>SUM(C3:C24)</f>
        <v>6</v>
      </c>
      <c r="D25" s="4"/>
      <c r="E25" s="4"/>
      <c r="F25" s="4"/>
      <c r="G25">
        <f>SUM(B25:F25)</f>
        <v>19</v>
      </c>
      <c r="H25">
        <v>0</v>
      </c>
      <c r="I25" s="10">
        <f>G25-H25-J25</f>
        <v>6</v>
      </c>
      <c r="J25" s="10">
        <v>13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/>
  </sheetViews>
  <sheetFormatPr baseColWidth="10" defaultRowHeight="16" x14ac:dyDescent="0.2"/>
  <cols>
    <col min="1" max="1" width="29.1640625" customWidth="1"/>
    <col min="2" max="2" width="40" customWidth="1"/>
    <col min="3" max="3" width="16" customWidth="1"/>
    <col min="4" max="4" width="23" customWidth="1"/>
    <col min="5" max="5" width="22.33203125" customWidth="1"/>
    <col min="7" max="7" width="13.83203125" customWidth="1"/>
    <col min="8" max="8" width="25.5" customWidth="1"/>
    <col min="9" max="9" width="15" customWidth="1"/>
    <col min="12" max="12" width="23.1640625" customWidth="1"/>
    <col min="14" max="14" width="24.83203125" customWidth="1"/>
    <col min="15" max="15" width="21.5" customWidth="1"/>
    <col min="18" max="18" width="22" customWidth="1"/>
  </cols>
  <sheetData>
    <row r="1" spans="1:9" x14ac:dyDescent="0.2">
      <c r="A1" s="9" t="s">
        <v>90</v>
      </c>
    </row>
    <row r="7" spans="1:9" x14ac:dyDescent="0.2">
      <c r="B7" t="s">
        <v>72</v>
      </c>
      <c r="C7" t="s">
        <v>40</v>
      </c>
      <c r="D7" t="s">
        <v>73</v>
      </c>
      <c r="E7" t="s">
        <v>42</v>
      </c>
      <c r="F7" t="s">
        <v>74</v>
      </c>
      <c r="G7" t="s">
        <v>40</v>
      </c>
      <c r="H7" t="s">
        <v>73</v>
      </c>
      <c r="I7" t="s">
        <v>42</v>
      </c>
    </row>
    <row r="8" spans="1:9" x14ac:dyDescent="0.2">
      <c r="A8" t="s">
        <v>75</v>
      </c>
      <c r="B8" t="s">
        <v>86</v>
      </c>
      <c r="C8">
        <v>57</v>
      </c>
      <c r="D8">
        <v>31</v>
      </c>
      <c r="E8">
        <v>4</v>
      </c>
      <c r="F8">
        <f>SUM(C8:E8)</f>
        <v>92</v>
      </c>
      <c r="G8">
        <f>(C8/F8)*100</f>
        <v>61.95652173913043</v>
      </c>
      <c r="H8">
        <f>(D8/F8)*100</f>
        <v>33.695652173913047</v>
      </c>
      <c r="I8">
        <f>(E8/F8)*100</f>
        <v>4.3478260869565215</v>
      </c>
    </row>
    <row r="9" spans="1:9" x14ac:dyDescent="0.2">
      <c r="A9" t="s">
        <v>76</v>
      </c>
      <c r="B9" t="s">
        <v>87</v>
      </c>
      <c r="C9">
        <v>16</v>
      </c>
      <c r="D9">
        <v>49</v>
      </c>
      <c r="E9">
        <v>33</v>
      </c>
      <c r="F9">
        <f t="shared" ref="F9:F12" si="0">SUM(C9:E9)</f>
        <v>98</v>
      </c>
      <c r="G9">
        <f t="shared" ref="G9:G12" si="1">(C9/F9)*100</f>
        <v>16.326530612244898</v>
      </c>
      <c r="H9">
        <f t="shared" ref="H9:H12" si="2">(D9/F9)*100</f>
        <v>50</v>
      </c>
      <c r="I9">
        <f t="shared" ref="I9:I12" si="3">(E9/F9)*100</f>
        <v>33.673469387755098</v>
      </c>
    </row>
    <row r="10" spans="1:9" x14ac:dyDescent="0.2">
      <c r="A10" t="s">
        <v>77</v>
      </c>
      <c r="B10" t="s">
        <v>88</v>
      </c>
      <c r="C10">
        <v>24</v>
      </c>
      <c r="D10">
        <v>73</v>
      </c>
      <c r="E10">
        <v>51</v>
      </c>
      <c r="F10">
        <f t="shared" si="0"/>
        <v>148</v>
      </c>
      <c r="G10">
        <f t="shared" si="1"/>
        <v>16.216216216216218</v>
      </c>
      <c r="H10">
        <f t="shared" si="2"/>
        <v>49.324324324324323</v>
      </c>
      <c r="I10">
        <f t="shared" si="3"/>
        <v>34.45945945945946</v>
      </c>
    </row>
    <row r="11" spans="1:9" x14ac:dyDescent="0.2">
      <c r="A11" t="s">
        <v>78</v>
      </c>
      <c r="B11" t="s">
        <v>89</v>
      </c>
      <c r="C11">
        <v>0</v>
      </c>
      <c r="D11">
        <v>6</v>
      </c>
      <c r="E11">
        <v>13</v>
      </c>
      <c r="F11">
        <f t="shared" si="0"/>
        <v>19</v>
      </c>
      <c r="G11">
        <f t="shared" si="1"/>
        <v>0</v>
      </c>
      <c r="H11">
        <f t="shared" si="2"/>
        <v>31.578947368421051</v>
      </c>
      <c r="I11">
        <f t="shared" si="3"/>
        <v>68.421052631578945</v>
      </c>
    </row>
    <row r="12" spans="1:9" x14ac:dyDescent="0.2">
      <c r="A12" t="s">
        <v>79</v>
      </c>
      <c r="B12" t="s">
        <v>80</v>
      </c>
      <c r="C12">
        <v>0</v>
      </c>
      <c r="D12">
        <v>3</v>
      </c>
      <c r="E12">
        <v>126</v>
      </c>
      <c r="F12">
        <f t="shared" si="0"/>
        <v>129</v>
      </c>
      <c r="G12">
        <f t="shared" si="1"/>
        <v>0</v>
      </c>
      <c r="H12">
        <f t="shared" si="2"/>
        <v>2.3255813953488373</v>
      </c>
      <c r="I12">
        <f t="shared" si="3"/>
        <v>97.674418604651152</v>
      </c>
    </row>
    <row r="16" spans="1:9" x14ac:dyDescent="0.2">
      <c r="A16" t="s">
        <v>81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wild type x wild type</vt:lpstr>
      <vt:lpstr>wild type x Mpbell234</vt:lpstr>
      <vt:lpstr>Mpbell234 x wild type</vt:lpstr>
      <vt:lpstr>Mpbell234 x Mpbell234</vt:lpstr>
      <vt:lpstr>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John Bowman</cp:lastModifiedBy>
  <dcterms:created xsi:type="dcterms:W3CDTF">2021-08-31T00:26:58Z</dcterms:created>
  <dcterms:modified xsi:type="dcterms:W3CDTF">2021-08-31T01:58:51Z</dcterms:modified>
</cp:coreProperties>
</file>