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Results\Flotillins and their role in CW biogenesis\PonFlo Bacitracin and Fosfomycin sensitivity\Growth curves\"/>
    </mc:Choice>
  </mc:AlternateContent>
  <bookViews>
    <workbookView xWindow="210" yWindow="150" windowWidth="15180" windowHeight="11640" activeTab="4"/>
  </bookViews>
  <sheets>
    <sheet name="Raw data and basic" sheetId="1" r:id="rId1"/>
    <sheet name="LB " sheetId="3" r:id="rId2"/>
    <sheet name="LB Fo10" sheetId="4" r:id="rId3"/>
    <sheet name="Fo25" sheetId="5" r:id="rId4"/>
    <sheet name="summary tables" sheetId="6" r:id="rId5"/>
    <sheet name="Compatibility Report" sheetId="2" r:id="rId6"/>
  </sheets>
  <definedNames>
    <definedName name="MethodPointer">63133608</definedName>
    <definedName name="WORK_SHEET_MODULE_PATH" hidden="1">"C:\Program Files (x86)\BioTek\Gen5 1.11\OFFICE\WSMODULE.TXT"</definedName>
  </definedNames>
  <calcPr calcId="162913"/>
  <fileRecoveryPr autoRecover="0" repairLoad="1"/>
</workbook>
</file>

<file path=xl/calcChain.xml><?xml version="1.0" encoding="utf-8"?>
<calcChain xmlns="http://schemas.openxmlformats.org/spreadsheetml/2006/main">
  <c r="K16" i="6" l="1"/>
  <c r="L16" i="6"/>
  <c r="N16" i="6"/>
  <c r="K20" i="6"/>
  <c r="M17" i="6"/>
  <c r="L17" i="6"/>
  <c r="K17" i="6"/>
  <c r="C18" i="3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109" i="1"/>
  <c r="J30" i="3"/>
  <c r="I36" i="3"/>
  <c r="V31" i="3"/>
  <c r="K28" i="3"/>
  <c r="X37" i="3"/>
  <c r="R37" i="3"/>
  <c r="X36" i="3"/>
  <c r="U36" i="3"/>
  <c r="R36" i="3"/>
  <c r="W34" i="3"/>
  <c r="V34" i="3"/>
  <c r="P34" i="3"/>
  <c r="J34" i="3"/>
  <c r="W33" i="3"/>
  <c r="V33" i="3"/>
  <c r="P33" i="3"/>
  <c r="J33" i="3"/>
  <c r="V32" i="3"/>
  <c r="P32" i="3"/>
  <c r="J32" i="3"/>
  <c r="P31" i="3"/>
  <c r="W30" i="3"/>
  <c r="V30" i="3"/>
  <c r="P30" i="3"/>
  <c r="X29" i="3"/>
  <c r="W29" i="3"/>
  <c r="V29" i="3"/>
  <c r="P29" i="3"/>
  <c r="J29" i="3"/>
  <c r="W28" i="3"/>
  <c r="V28" i="3"/>
  <c r="Q28" i="3"/>
  <c r="P28" i="3"/>
  <c r="R18" i="3"/>
  <c r="R19" i="3"/>
  <c r="O18" i="3"/>
  <c r="U18" i="4"/>
  <c r="X13" i="5"/>
  <c r="J13" i="5"/>
  <c r="P13" i="5"/>
  <c r="C18" i="5"/>
  <c r="X19" i="5"/>
  <c r="R19" i="5"/>
  <c r="L19" i="5"/>
  <c r="F19" i="5"/>
  <c r="X18" i="5"/>
  <c r="U18" i="5"/>
  <c r="R18" i="5"/>
  <c r="O18" i="5"/>
  <c r="L18" i="5"/>
  <c r="I18" i="5"/>
  <c r="F18" i="5"/>
  <c r="W16" i="5"/>
  <c r="V16" i="5"/>
  <c r="Q16" i="5"/>
  <c r="P16" i="5"/>
  <c r="K16" i="5"/>
  <c r="J16" i="5"/>
  <c r="E16" i="5"/>
  <c r="D16" i="5"/>
  <c r="W15" i="5"/>
  <c r="V15" i="5"/>
  <c r="Q15" i="5"/>
  <c r="P15" i="5"/>
  <c r="K15" i="5"/>
  <c r="J15" i="5"/>
  <c r="F15" i="5"/>
  <c r="E15" i="5"/>
  <c r="D15" i="5"/>
  <c r="V14" i="5"/>
  <c r="P14" i="5"/>
  <c r="J14" i="5"/>
  <c r="E14" i="5"/>
  <c r="D14" i="5"/>
  <c r="Q13" i="5"/>
  <c r="K13" i="5"/>
  <c r="F13" i="5"/>
  <c r="E13" i="5"/>
  <c r="D13" i="5"/>
  <c r="W12" i="5"/>
  <c r="V12" i="5"/>
  <c r="Q12" i="5"/>
  <c r="P12" i="5"/>
  <c r="K12" i="5"/>
  <c r="J12" i="5"/>
  <c r="E12" i="5"/>
  <c r="D12" i="5"/>
  <c r="X11" i="5"/>
  <c r="W11" i="5"/>
  <c r="V11" i="5"/>
  <c r="R11" i="5"/>
  <c r="Q11" i="5"/>
  <c r="P11" i="5"/>
  <c r="L11" i="5"/>
  <c r="K11" i="5"/>
  <c r="J11" i="5"/>
  <c r="F11" i="5"/>
  <c r="E11" i="5"/>
  <c r="D11" i="5"/>
  <c r="W10" i="5"/>
  <c r="V10" i="5"/>
  <c r="Q10" i="5"/>
  <c r="P10" i="5"/>
  <c r="K10" i="5"/>
  <c r="J10" i="5"/>
  <c r="E10" i="5"/>
  <c r="D10" i="5"/>
  <c r="C18" i="4"/>
  <c r="I18" i="4"/>
  <c r="O18" i="4"/>
  <c r="Q29" i="3" l="1"/>
  <c r="R29" i="3"/>
  <c r="W31" i="3"/>
  <c r="X31" i="3"/>
  <c r="X33" i="3"/>
  <c r="W32" i="3"/>
  <c r="J28" i="3"/>
  <c r="J31" i="3"/>
  <c r="W13" i="5"/>
  <c r="X15" i="5"/>
  <c r="V13" i="5"/>
  <c r="W14" i="5"/>
  <c r="K14" i="5"/>
  <c r="L15" i="5"/>
  <c r="L13" i="5"/>
  <c r="R13" i="5"/>
  <c r="R15" i="5"/>
  <c r="Q14" i="5"/>
  <c r="Q30" i="3" l="1"/>
  <c r="K29" i="3"/>
  <c r="L29" i="3"/>
  <c r="R31" i="3" l="1"/>
  <c r="Q31" i="3"/>
  <c r="O36" i="3"/>
  <c r="K30" i="3"/>
  <c r="Q32" i="3" l="1"/>
  <c r="L31" i="3"/>
  <c r="K31" i="3"/>
  <c r="Q34" i="3" l="1"/>
  <c r="Q33" i="3"/>
  <c r="R33" i="3"/>
  <c r="K32" i="3"/>
  <c r="K34" i="3" l="1"/>
  <c r="K33" i="3"/>
  <c r="L33" i="3"/>
  <c r="H2" i="4" l="1"/>
  <c r="U18" i="3"/>
  <c r="I18" i="3"/>
  <c r="J13" i="4" l="1"/>
  <c r="P13" i="4"/>
  <c r="W14" i="4"/>
  <c r="W10" i="4"/>
  <c r="X19" i="4"/>
  <c r="X18" i="4"/>
  <c r="W16" i="4"/>
  <c r="V16" i="4"/>
  <c r="W15" i="4"/>
  <c r="V15" i="4"/>
  <c r="V14" i="4"/>
  <c r="W13" i="4"/>
  <c r="W12" i="4"/>
  <c r="V12" i="4"/>
  <c r="X11" i="4"/>
  <c r="W11" i="4"/>
  <c r="V11" i="4"/>
  <c r="V10" i="4"/>
  <c r="D13" i="4"/>
  <c r="R19" i="4"/>
  <c r="L19" i="4"/>
  <c r="F19" i="4"/>
  <c r="R18" i="4"/>
  <c r="L18" i="4"/>
  <c r="F18" i="4"/>
  <c r="P16" i="4"/>
  <c r="J16" i="4"/>
  <c r="D16" i="4"/>
  <c r="P15" i="4"/>
  <c r="J15" i="4"/>
  <c r="D15" i="4"/>
  <c r="P14" i="4"/>
  <c r="J14" i="4"/>
  <c r="D14" i="4"/>
  <c r="P12" i="4"/>
  <c r="J12" i="4"/>
  <c r="D12" i="4"/>
  <c r="P11" i="4"/>
  <c r="J11" i="4"/>
  <c r="D11" i="4"/>
  <c r="P10" i="4"/>
  <c r="J10" i="4"/>
  <c r="D10" i="4"/>
  <c r="W14" i="3"/>
  <c r="W10" i="3"/>
  <c r="J14" i="3"/>
  <c r="J10" i="3"/>
  <c r="X19" i="3"/>
  <c r="X18" i="3"/>
  <c r="W16" i="3"/>
  <c r="V16" i="3"/>
  <c r="W15" i="3"/>
  <c r="V15" i="3"/>
  <c r="V14" i="3"/>
  <c r="W13" i="3"/>
  <c r="W12" i="3"/>
  <c r="V12" i="3"/>
  <c r="X11" i="3"/>
  <c r="W11" i="3"/>
  <c r="V11" i="3"/>
  <c r="V10" i="3"/>
  <c r="P16" i="3"/>
  <c r="J16" i="3"/>
  <c r="E16" i="3"/>
  <c r="P15" i="3"/>
  <c r="J15" i="3"/>
  <c r="F15" i="3"/>
  <c r="E15" i="3"/>
  <c r="P14" i="3"/>
  <c r="E14" i="3"/>
  <c r="P13" i="3"/>
  <c r="J13" i="3"/>
  <c r="F13" i="3"/>
  <c r="E13" i="3"/>
  <c r="P12" i="3"/>
  <c r="J12" i="3"/>
  <c r="E12" i="3"/>
  <c r="P11" i="3"/>
  <c r="J11" i="3"/>
  <c r="F11" i="3"/>
  <c r="E11" i="3"/>
  <c r="P10" i="3"/>
  <c r="E10" i="3"/>
  <c r="K10" i="4" l="1"/>
  <c r="Q10" i="4"/>
  <c r="X15" i="4"/>
  <c r="X13" i="4"/>
  <c r="V13" i="4"/>
  <c r="E10" i="4"/>
  <c r="X15" i="3"/>
  <c r="X13" i="3"/>
  <c r="V13" i="3"/>
  <c r="Q10" i="3"/>
  <c r="K10" i="3"/>
  <c r="K11" i="3"/>
  <c r="L11" i="3"/>
  <c r="L11" i="4" l="1"/>
  <c r="K11" i="4"/>
  <c r="R11" i="4"/>
  <c r="Q11" i="4"/>
  <c r="F11" i="4"/>
  <c r="E11" i="4"/>
  <c r="Q11" i="3"/>
  <c r="R11" i="3"/>
  <c r="K12" i="3"/>
  <c r="K12" i="4" l="1"/>
  <c r="Q12" i="4"/>
  <c r="E12" i="4"/>
  <c r="Q12" i="3"/>
  <c r="L13" i="3"/>
  <c r="K13" i="3"/>
  <c r="L13" i="4" l="1"/>
  <c r="K13" i="4"/>
  <c r="Q13" i="4"/>
  <c r="R13" i="4"/>
  <c r="F13" i="4"/>
  <c r="E13" i="4"/>
  <c r="R13" i="3"/>
  <c r="Q13" i="3"/>
  <c r="K14" i="3"/>
  <c r="X151" i="1"/>
  <c r="U110" i="1"/>
  <c r="U111" i="1"/>
  <c r="U112" i="1"/>
  <c r="U113" i="1"/>
  <c r="V113" i="1" s="1"/>
  <c r="U114" i="1"/>
  <c r="W114" i="1" s="1"/>
  <c r="U115" i="1"/>
  <c r="U116" i="1"/>
  <c r="U117" i="1"/>
  <c r="V117" i="1" s="1"/>
  <c r="U118" i="1"/>
  <c r="W118" i="1" s="1"/>
  <c r="U119" i="1"/>
  <c r="X119" i="1" s="1"/>
  <c r="U120" i="1"/>
  <c r="U121" i="1"/>
  <c r="V121" i="1" s="1"/>
  <c r="U122" i="1"/>
  <c r="U123" i="1"/>
  <c r="U124" i="1"/>
  <c r="U125" i="1"/>
  <c r="V125" i="1" s="1"/>
  <c r="U126" i="1"/>
  <c r="U127" i="1"/>
  <c r="U128" i="1"/>
  <c r="U129" i="1"/>
  <c r="V129" i="1" s="1"/>
  <c r="U130" i="1"/>
  <c r="W130" i="1" s="1"/>
  <c r="U131" i="1"/>
  <c r="U132" i="1"/>
  <c r="U133" i="1"/>
  <c r="V133" i="1" s="1"/>
  <c r="U134" i="1"/>
  <c r="W134" i="1" s="1"/>
  <c r="U135" i="1"/>
  <c r="X135" i="1" s="1"/>
  <c r="U136" i="1"/>
  <c r="U137" i="1"/>
  <c r="V137" i="1" s="1"/>
  <c r="U138" i="1"/>
  <c r="U139" i="1"/>
  <c r="U140" i="1"/>
  <c r="U141" i="1"/>
  <c r="V141" i="1" s="1"/>
  <c r="U142" i="1"/>
  <c r="U143" i="1"/>
  <c r="U144" i="1"/>
  <c r="U145" i="1"/>
  <c r="V145" i="1" s="1"/>
  <c r="U146" i="1"/>
  <c r="W146" i="1" s="1"/>
  <c r="U147" i="1"/>
  <c r="U148" i="1"/>
  <c r="U149" i="1"/>
  <c r="V149" i="1" s="1"/>
  <c r="U150" i="1"/>
  <c r="W150" i="1" s="1"/>
  <c r="U151" i="1"/>
  <c r="U152" i="1"/>
  <c r="U153" i="1"/>
  <c r="V153" i="1" s="1"/>
  <c r="U154" i="1"/>
  <c r="U155" i="1"/>
  <c r="U156" i="1"/>
  <c r="U157" i="1"/>
  <c r="V157" i="1" s="1"/>
  <c r="U158" i="1"/>
  <c r="U159" i="1"/>
  <c r="U160" i="1"/>
  <c r="U161" i="1"/>
  <c r="U162" i="1"/>
  <c r="W162" i="1" s="1"/>
  <c r="U163" i="1"/>
  <c r="U164" i="1"/>
  <c r="U165" i="1"/>
  <c r="U166" i="1"/>
  <c r="W166" i="1" s="1"/>
  <c r="U167" i="1"/>
  <c r="X167" i="1" s="1"/>
  <c r="U168" i="1"/>
  <c r="U169" i="1"/>
  <c r="U170" i="1"/>
  <c r="U171" i="1"/>
  <c r="U172" i="1"/>
  <c r="U173" i="1"/>
  <c r="U174" i="1"/>
  <c r="U175" i="1"/>
  <c r="U176" i="1"/>
  <c r="U177" i="1"/>
  <c r="U178" i="1"/>
  <c r="W178" i="1" s="1"/>
  <c r="U179" i="1"/>
  <c r="U180" i="1"/>
  <c r="U181" i="1"/>
  <c r="U182" i="1"/>
  <c r="W182" i="1" s="1"/>
  <c r="U183" i="1"/>
  <c r="X183" i="1" s="1"/>
  <c r="U184" i="1"/>
  <c r="U185" i="1"/>
  <c r="U186" i="1"/>
  <c r="U187" i="1"/>
  <c r="U188" i="1"/>
  <c r="U189" i="1"/>
  <c r="U190" i="1"/>
  <c r="U191" i="1"/>
  <c r="U192" i="1"/>
  <c r="U193" i="1"/>
  <c r="U194" i="1"/>
  <c r="W194" i="1" s="1"/>
  <c r="U195" i="1"/>
  <c r="U196" i="1"/>
  <c r="U197" i="1"/>
  <c r="U198" i="1"/>
  <c r="W198" i="1" s="1"/>
  <c r="U199" i="1"/>
  <c r="X199" i="1" s="1"/>
  <c r="U200" i="1"/>
  <c r="V200" i="1" s="1"/>
  <c r="U201" i="1"/>
  <c r="U202" i="1"/>
  <c r="U203" i="1"/>
  <c r="U204" i="1"/>
  <c r="U205" i="1"/>
  <c r="U109" i="1"/>
  <c r="P134" i="1"/>
  <c r="Q113" i="1"/>
  <c r="Q129" i="1"/>
  <c r="Q153" i="1"/>
  <c r="Q185" i="1"/>
  <c r="O110" i="1"/>
  <c r="S110" i="1" s="1"/>
  <c r="O111" i="1"/>
  <c r="R111" i="1" s="1"/>
  <c r="O112" i="1"/>
  <c r="R112" i="1" s="1"/>
  <c r="O113" i="1"/>
  <c r="P113" i="1" s="1"/>
  <c r="O114" i="1"/>
  <c r="S114" i="1" s="1"/>
  <c r="O115" i="1"/>
  <c r="R115" i="1" s="1"/>
  <c r="O116" i="1"/>
  <c r="O117" i="1"/>
  <c r="P117" i="1" s="1"/>
  <c r="O118" i="1"/>
  <c r="S118" i="1" s="1"/>
  <c r="O119" i="1"/>
  <c r="R119" i="1" s="1"/>
  <c r="O120" i="1"/>
  <c r="O121" i="1"/>
  <c r="P121" i="1" s="1"/>
  <c r="O122" i="1"/>
  <c r="S122" i="1" s="1"/>
  <c r="O123" i="1"/>
  <c r="R123" i="1" s="1"/>
  <c r="O124" i="1"/>
  <c r="O125" i="1"/>
  <c r="P125" i="1" s="1"/>
  <c r="O126" i="1"/>
  <c r="S126" i="1" s="1"/>
  <c r="O127" i="1"/>
  <c r="R127" i="1" s="1"/>
  <c r="O128" i="1"/>
  <c r="O129" i="1"/>
  <c r="P129" i="1" s="1"/>
  <c r="O130" i="1"/>
  <c r="S130" i="1" s="1"/>
  <c r="O131" i="1"/>
  <c r="R131" i="1" s="1"/>
  <c r="O132" i="1"/>
  <c r="O133" i="1"/>
  <c r="P133" i="1" s="1"/>
  <c r="O134" i="1"/>
  <c r="S134" i="1" s="1"/>
  <c r="O135" i="1"/>
  <c r="R135" i="1" s="1"/>
  <c r="O136" i="1"/>
  <c r="R136" i="1" s="1"/>
  <c r="O137" i="1"/>
  <c r="P137" i="1" s="1"/>
  <c r="O138" i="1"/>
  <c r="S138" i="1" s="1"/>
  <c r="O139" i="1"/>
  <c r="R139" i="1" s="1"/>
  <c r="O140" i="1"/>
  <c r="O141" i="1"/>
  <c r="P141" i="1" s="1"/>
  <c r="O142" i="1"/>
  <c r="S142" i="1" s="1"/>
  <c r="O143" i="1"/>
  <c r="R143" i="1" s="1"/>
  <c r="O144" i="1"/>
  <c r="R144" i="1" s="1"/>
  <c r="O145" i="1"/>
  <c r="P145" i="1" s="1"/>
  <c r="O146" i="1"/>
  <c r="S146" i="1" s="1"/>
  <c r="O147" i="1"/>
  <c r="R147" i="1" s="1"/>
  <c r="O148" i="1"/>
  <c r="O149" i="1"/>
  <c r="P149" i="1" s="1"/>
  <c r="O150" i="1"/>
  <c r="S150" i="1" s="1"/>
  <c r="O151" i="1"/>
  <c r="R151" i="1" s="1"/>
  <c r="O152" i="1"/>
  <c r="O153" i="1"/>
  <c r="P153" i="1" s="1"/>
  <c r="O154" i="1"/>
  <c r="S154" i="1" s="1"/>
  <c r="O155" i="1"/>
  <c r="R155" i="1" s="1"/>
  <c r="O156" i="1"/>
  <c r="O157" i="1"/>
  <c r="P157" i="1" s="1"/>
  <c r="O158" i="1"/>
  <c r="S158" i="1" s="1"/>
  <c r="O159" i="1"/>
  <c r="R159" i="1" s="1"/>
  <c r="O160" i="1"/>
  <c r="O161" i="1"/>
  <c r="P161" i="1" s="1"/>
  <c r="O162" i="1"/>
  <c r="S162" i="1" s="1"/>
  <c r="O163" i="1"/>
  <c r="R163" i="1" s="1"/>
  <c r="O164" i="1"/>
  <c r="O165" i="1"/>
  <c r="P165" i="1" s="1"/>
  <c r="O166" i="1"/>
  <c r="S166" i="1" s="1"/>
  <c r="O167" i="1"/>
  <c r="R167" i="1" s="1"/>
  <c r="O168" i="1"/>
  <c r="R168" i="1" s="1"/>
  <c r="O169" i="1"/>
  <c r="P169" i="1" s="1"/>
  <c r="O170" i="1"/>
  <c r="S170" i="1" s="1"/>
  <c r="O171" i="1"/>
  <c r="R171" i="1" s="1"/>
  <c r="O172" i="1"/>
  <c r="O173" i="1"/>
  <c r="P173" i="1" s="1"/>
  <c r="O174" i="1"/>
  <c r="S174" i="1" s="1"/>
  <c r="O175" i="1"/>
  <c r="P175" i="1" s="1"/>
  <c r="O176" i="1"/>
  <c r="O177" i="1"/>
  <c r="S177" i="1" s="1"/>
  <c r="O178" i="1"/>
  <c r="S178" i="1" s="1"/>
  <c r="O179" i="1"/>
  <c r="P179" i="1" s="1"/>
  <c r="O180" i="1"/>
  <c r="O181" i="1"/>
  <c r="S181" i="1" s="1"/>
  <c r="O182" i="1"/>
  <c r="S182" i="1" s="1"/>
  <c r="O183" i="1"/>
  <c r="S183" i="1" s="1"/>
  <c r="O184" i="1"/>
  <c r="O185" i="1"/>
  <c r="S185" i="1" s="1"/>
  <c r="O186" i="1"/>
  <c r="S186" i="1" s="1"/>
  <c r="O187" i="1"/>
  <c r="P187" i="1" s="1"/>
  <c r="O188" i="1"/>
  <c r="O189" i="1"/>
  <c r="S189" i="1" s="1"/>
  <c r="O190" i="1"/>
  <c r="S190" i="1" s="1"/>
  <c r="O191" i="1"/>
  <c r="P191" i="1" s="1"/>
  <c r="O192" i="1"/>
  <c r="O193" i="1"/>
  <c r="R193" i="1" s="1"/>
  <c r="O194" i="1"/>
  <c r="S194" i="1" s="1"/>
  <c r="O195" i="1"/>
  <c r="S195" i="1" s="1"/>
  <c r="O196" i="1"/>
  <c r="O197" i="1"/>
  <c r="S197" i="1" s="1"/>
  <c r="O198" i="1"/>
  <c r="S198" i="1" s="1"/>
  <c r="O199" i="1"/>
  <c r="P199" i="1" s="1"/>
  <c r="O200" i="1"/>
  <c r="O201" i="1"/>
  <c r="R201" i="1" s="1"/>
  <c r="O202" i="1"/>
  <c r="S202" i="1" s="1"/>
  <c r="O203" i="1"/>
  <c r="S203" i="1" s="1"/>
  <c r="O204" i="1"/>
  <c r="O205" i="1"/>
  <c r="S205" i="1" s="1"/>
  <c r="O109" i="1"/>
  <c r="S109" i="1" s="1"/>
  <c r="L110" i="1"/>
  <c r="L174" i="1"/>
  <c r="J124" i="1"/>
  <c r="J172" i="1"/>
  <c r="J109" i="1"/>
  <c r="I110" i="1"/>
  <c r="I111" i="1"/>
  <c r="K111" i="1" s="1"/>
  <c r="I112" i="1"/>
  <c r="L112" i="1" s="1"/>
  <c r="I113" i="1"/>
  <c r="K113" i="1" s="1"/>
  <c r="I114" i="1"/>
  <c r="L114" i="1" s="1"/>
  <c r="I115" i="1"/>
  <c r="I116" i="1"/>
  <c r="J116" i="1" s="1"/>
  <c r="I117" i="1"/>
  <c r="I118" i="1"/>
  <c r="L118" i="1" s="1"/>
  <c r="I119" i="1"/>
  <c r="M119" i="1" s="1"/>
  <c r="I120" i="1"/>
  <c r="L120" i="1" s="1"/>
  <c r="I121" i="1"/>
  <c r="K121" i="1" s="1"/>
  <c r="I122" i="1"/>
  <c r="L122" i="1" s="1"/>
  <c r="I123" i="1"/>
  <c r="M123" i="1" s="1"/>
  <c r="I124" i="1"/>
  <c r="I125" i="1"/>
  <c r="I126" i="1"/>
  <c r="L126" i="1" s="1"/>
  <c r="I127" i="1"/>
  <c r="K127" i="1" s="1"/>
  <c r="I128" i="1"/>
  <c r="L128" i="1" s="1"/>
  <c r="I129" i="1"/>
  <c r="K129" i="1" s="1"/>
  <c r="I130" i="1"/>
  <c r="L130" i="1" s="1"/>
  <c r="I131" i="1"/>
  <c r="I132" i="1"/>
  <c r="J132" i="1" s="1"/>
  <c r="I133" i="1"/>
  <c r="I134" i="1"/>
  <c r="L134" i="1" s="1"/>
  <c r="I135" i="1"/>
  <c r="I136" i="1"/>
  <c r="L136" i="1" s="1"/>
  <c r="I137" i="1"/>
  <c r="K137" i="1" s="1"/>
  <c r="I138" i="1"/>
  <c r="L138" i="1" s="1"/>
  <c r="I139" i="1"/>
  <c r="M139" i="1" s="1"/>
  <c r="I140" i="1"/>
  <c r="J140" i="1" s="1"/>
  <c r="I141" i="1"/>
  <c r="I142" i="1"/>
  <c r="L142" i="1" s="1"/>
  <c r="I143" i="1"/>
  <c r="I144" i="1"/>
  <c r="L144" i="1" s="1"/>
  <c r="I145" i="1"/>
  <c r="K145" i="1" s="1"/>
  <c r="I146" i="1"/>
  <c r="L146" i="1" s="1"/>
  <c r="I147" i="1"/>
  <c r="I148" i="1"/>
  <c r="J148" i="1" s="1"/>
  <c r="I149" i="1"/>
  <c r="I150" i="1"/>
  <c r="L150" i="1" s="1"/>
  <c r="I151" i="1"/>
  <c r="M151" i="1" s="1"/>
  <c r="I152" i="1"/>
  <c r="L152" i="1" s="1"/>
  <c r="I153" i="1"/>
  <c r="K153" i="1" s="1"/>
  <c r="I154" i="1"/>
  <c r="L154" i="1" s="1"/>
  <c r="I155" i="1"/>
  <c r="I156" i="1"/>
  <c r="J156" i="1" s="1"/>
  <c r="I157" i="1"/>
  <c r="I158" i="1"/>
  <c r="L158" i="1" s="1"/>
  <c r="I159" i="1"/>
  <c r="K159" i="1" s="1"/>
  <c r="I160" i="1"/>
  <c r="L160" i="1" s="1"/>
  <c r="I161" i="1"/>
  <c r="K161" i="1" s="1"/>
  <c r="I162" i="1"/>
  <c r="L162" i="1" s="1"/>
  <c r="I163" i="1"/>
  <c r="M163" i="1" s="1"/>
  <c r="I164" i="1"/>
  <c r="J164" i="1" s="1"/>
  <c r="I165" i="1"/>
  <c r="I166" i="1"/>
  <c r="L166" i="1" s="1"/>
  <c r="I167" i="1"/>
  <c r="I168" i="1"/>
  <c r="L168" i="1" s="1"/>
  <c r="I169" i="1"/>
  <c r="K169" i="1" s="1"/>
  <c r="I170" i="1"/>
  <c r="L170" i="1" s="1"/>
  <c r="I171" i="1"/>
  <c r="M171" i="1" s="1"/>
  <c r="I172" i="1"/>
  <c r="I173" i="1"/>
  <c r="I174" i="1"/>
  <c r="I175" i="1"/>
  <c r="M175" i="1" s="1"/>
  <c r="I176" i="1"/>
  <c r="L176" i="1" s="1"/>
  <c r="I177" i="1"/>
  <c r="L177" i="1" s="1"/>
  <c r="I178" i="1"/>
  <c r="J178" i="1" s="1"/>
  <c r="I179" i="1"/>
  <c r="L179" i="1" s="1"/>
  <c r="I180" i="1"/>
  <c r="J180" i="1" s="1"/>
  <c r="I181" i="1"/>
  <c r="L181" i="1" s="1"/>
  <c r="I182" i="1"/>
  <c r="L182" i="1" s="1"/>
  <c r="I183" i="1"/>
  <c r="L183" i="1" s="1"/>
  <c r="I184" i="1"/>
  <c r="L184" i="1" s="1"/>
  <c r="I185" i="1"/>
  <c r="L185" i="1" s="1"/>
  <c r="I186" i="1"/>
  <c r="J186" i="1" s="1"/>
  <c r="I187" i="1"/>
  <c r="L187" i="1" s="1"/>
  <c r="I188" i="1"/>
  <c r="J188" i="1" s="1"/>
  <c r="I189" i="1"/>
  <c r="L189" i="1" s="1"/>
  <c r="I190" i="1"/>
  <c r="L190" i="1" s="1"/>
  <c r="I191" i="1"/>
  <c r="L191" i="1" s="1"/>
  <c r="I192" i="1"/>
  <c r="L192" i="1" s="1"/>
  <c r="I193" i="1"/>
  <c r="L193" i="1" s="1"/>
  <c r="I194" i="1"/>
  <c r="J194" i="1" s="1"/>
  <c r="I195" i="1"/>
  <c r="L195" i="1" s="1"/>
  <c r="I196" i="1"/>
  <c r="J196" i="1" s="1"/>
  <c r="I197" i="1"/>
  <c r="L197" i="1" s="1"/>
  <c r="I198" i="1"/>
  <c r="L198" i="1" s="1"/>
  <c r="I199" i="1"/>
  <c r="L199" i="1" s="1"/>
  <c r="I200" i="1"/>
  <c r="L200" i="1" s="1"/>
  <c r="I201" i="1"/>
  <c r="L201" i="1" s="1"/>
  <c r="I202" i="1"/>
  <c r="J202" i="1" s="1"/>
  <c r="I203" i="1"/>
  <c r="L203" i="1" s="1"/>
  <c r="I204" i="1"/>
  <c r="J204" i="1" s="1"/>
  <c r="I205" i="1"/>
  <c r="L205" i="1" s="1"/>
  <c r="I109" i="1"/>
  <c r="L109" i="1" s="1"/>
  <c r="E140" i="1"/>
  <c r="E204" i="1"/>
  <c r="C110" i="1"/>
  <c r="C111" i="1"/>
  <c r="G111" i="1" s="1"/>
  <c r="C112" i="1"/>
  <c r="C113" i="1"/>
  <c r="E113" i="1" s="1"/>
  <c r="C114" i="1"/>
  <c r="C115" i="1"/>
  <c r="G115" i="1" s="1"/>
  <c r="C116" i="1"/>
  <c r="C117" i="1"/>
  <c r="E117" i="1" s="1"/>
  <c r="C118" i="1"/>
  <c r="C119" i="1"/>
  <c r="G119" i="1" s="1"/>
  <c r="C120" i="1"/>
  <c r="C121" i="1"/>
  <c r="E121" i="1" s="1"/>
  <c r="C122" i="1"/>
  <c r="C123" i="1"/>
  <c r="G123" i="1" s="1"/>
  <c r="C124" i="1"/>
  <c r="C125" i="1"/>
  <c r="E125" i="1" s="1"/>
  <c r="C126" i="1"/>
  <c r="C127" i="1"/>
  <c r="G127" i="1" s="1"/>
  <c r="C128" i="1"/>
  <c r="C129" i="1"/>
  <c r="E129" i="1" s="1"/>
  <c r="C130" i="1"/>
  <c r="C131" i="1"/>
  <c r="G131" i="1" s="1"/>
  <c r="C132" i="1"/>
  <c r="C133" i="1"/>
  <c r="E133" i="1" s="1"/>
  <c r="C134" i="1"/>
  <c r="C135" i="1"/>
  <c r="G135" i="1" s="1"/>
  <c r="C136" i="1"/>
  <c r="C137" i="1"/>
  <c r="E137" i="1" s="1"/>
  <c r="C138" i="1"/>
  <c r="C139" i="1"/>
  <c r="G139" i="1" s="1"/>
  <c r="C140" i="1"/>
  <c r="C141" i="1"/>
  <c r="E141" i="1" s="1"/>
  <c r="C142" i="1"/>
  <c r="C143" i="1"/>
  <c r="G143" i="1" s="1"/>
  <c r="C144" i="1"/>
  <c r="C145" i="1"/>
  <c r="E145" i="1" s="1"/>
  <c r="C146" i="1"/>
  <c r="C147" i="1"/>
  <c r="G147" i="1" s="1"/>
  <c r="C148" i="1"/>
  <c r="C149" i="1"/>
  <c r="E149" i="1" s="1"/>
  <c r="C150" i="1"/>
  <c r="C151" i="1"/>
  <c r="G151" i="1" s="1"/>
  <c r="C152" i="1"/>
  <c r="C153" i="1"/>
  <c r="E153" i="1" s="1"/>
  <c r="C154" i="1"/>
  <c r="C155" i="1"/>
  <c r="G155" i="1" s="1"/>
  <c r="C156" i="1"/>
  <c r="C157" i="1"/>
  <c r="E157" i="1" s="1"/>
  <c r="C158" i="1"/>
  <c r="C159" i="1"/>
  <c r="G159" i="1" s="1"/>
  <c r="C160" i="1"/>
  <c r="C161" i="1"/>
  <c r="E161" i="1" s="1"/>
  <c r="C162" i="1"/>
  <c r="C163" i="1"/>
  <c r="G163" i="1" s="1"/>
  <c r="C164" i="1"/>
  <c r="C165" i="1"/>
  <c r="E165" i="1" s="1"/>
  <c r="C166" i="1"/>
  <c r="C167" i="1"/>
  <c r="G167" i="1" s="1"/>
  <c r="C168" i="1"/>
  <c r="C169" i="1"/>
  <c r="E169" i="1" s="1"/>
  <c r="C170" i="1"/>
  <c r="C171" i="1"/>
  <c r="G171" i="1" s="1"/>
  <c r="C172" i="1"/>
  <c r="C173" i="1"/>
  <c r="E173" i="1" s="1"/>
  <c r="C174" i="1"/>
  <c r="G174" i="1" s="1"/>
  <c r="C175" i="1"/>
  <c r="G175" i="1" s="1"/>
  <c r="C176" i="1"/>
  <c r="C177" i="1"/>
  <c r="E177" i="1" s="1"/>
  <c r="C178" i="1"/>
  <c r="C179" i="1"/>
  <c r="G179" i="1" s="1"/>
  <c r="C180" i="1"/>
  <c r="C181" i="1"/>
  <c r="E181" i="1" s="1"/>
  <c r="C182" i="1"/>
  <c r="G182" i="1" s="1"/>
  <c r="C183" i="1"/>
  <c r="G183" i="1" s="1"/>
  <c r="C184" i="1"/>
  <c r="C185" i="1"/>
  <c r="E185" i="1" s="1"/>
  <c r="C186" i="1"/>
  <c r="C187" i="1"/>
  <c r="G187" i="1" s="1"/>
  <c r="C188" i="1"/>
  <c r="C189" i="1"/>
  <c r="E189" i="1" s="1"/>
  <c r="C190" i="1"/>
  <c r="C191" i="1"/>
  <c r="G191" i="1" s="1"/>
  <c r="C192" i="1"/>
  <c r="C193" i="1"/>
  <c r="E193" i="1" s="1"/>
  <c r="C194" i="1"/>
  <c r="C195" i="1"/>
  <c r="G195" i="1" s="1"/>
  <c r="C196" i="1"/>
  <c r="C197" i="1"/>
  <c r="E197" i="1" s="1"/>
  <c r="C198" i="1"/>
  <c r="G198" i="1" s="1"/>
  <c r="C199" i="1"/>
  <c r="G199" i="1" s="1"/>
  <c r="C200" i="1"/>
  <c r="C201" i="1"/>
  <c r="E201" i="1" s="1"/>
  <c r="C202" i="1"/>
  <c r="C203" i="1"/>
  <c r="G203" i="1" s="1"/>
  <c r="C204" i="1"/>
  <c r="C205" i="1"/>
  <c r="E205" i="1" s="1"/>
  <c r="C109" i="1"/>
  <c r="E188" i="1" l="1"/>
  <c r="E124" i="1"/>
  <c r="J198" i="1"/>
  <c r="J112" i="1"/>
  <c r="Q177" i="1"/>
  <c r="Q145" i="1"/>
  <c r="Q125" i="1"/>
  <c r="P162" i="1"/>
  <c r="P130" i="1"/>
  <c r="E172" i="1"/>
  <c r="J190" i="1"/>
  <c r="Q201" i="1"/>
  <c r="Q169" i="1"/>
  <c r="Q137" i="1"/>
  <c r="Q121" i="1"/>
  <c r="P150" i="1"/>
  <c r="P118" i="1"/>
  <c r="E156" i="1"/>
  <c r="J182" i="1"/>
  <c r="J128" i="1"/>
  <c r="Q193" i="1"/>
  <c r="Q161" i="1"/>
  <c r="Q133" i="1"/>
  <c r="Q117" i="1"/>
  <c r="P146" i="1"/>
  <c r="P114" i="1"/>
  <c r="E192" i="1"/>
  <c r="E176" i="1"/>
  <c r="E160" i="1"/>
  <c r="E144" i="1"/>
  <c r="E128" i="1"/>
  <c r="E112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J200" i="1"/>
  <c r="J192" i="1"/>
  <c r="J184" i="1"/>
  <c r="J176" i="1"/>
  <c r="J160" i="1"/>
  <c r="J144" i="1"/>
  <c r="K177" i="1"/>
  <c r="L194" i="1"/>
  <c r="L178" i="1"/>
  <c r="Q203" i="1"/>
  <c r="Q195" i="1"/>
  <c r="Q187" i="1"/>
  <c r="Q179" i="1"/>
  <c r="P198" i="1"/>
  <c r="P182" i="1"/>
  <c r="P166" i="1"/>
  <c r="R199" i="1"/>
  <c r="R183" i="1"/>
  <c r="S163" i="1"/>
  <c r="F197" i="1"/>
  <c r="F181" i="1"/>
  <c r="F173" i="1"/>
  <c r="F157" i="1"/>
  <c r="F149" i="1"/>
  <c r="F141" i="1"/>
  <c r="F133" i="1"/>
  <c r="F125" i="1"/>
  <c r="F117" i="1"/>
  <c r="K201" i="1"/>
  <c r="Q167" i="1"/>
  <c r="Q159" i="1"/>
  <c r="Q151" i="1"/>
  <c r="Q143" i="1"/>
  <c r="Q135" i="1"/>
  <c r="Q127" i="1"/>
  <c r="Q119" i="1"/>
  <c r="Q111" i="1"/>
  <c r="P194" i="1"/>
  <c r="P178" i="1"/>
  <c r="R195" i="1"/>
  <c r="R179" i="1"/>
  <c r="S201" i="1"/>
  <c r="S147" i="1"/>
  <c r="F205" i="1"/>
  <c r="F189" i="1"/>
  <c r="F165" i="1"/>
  <c r="E200" i="1"/>
  <c r="E184" i="1"/>
  <c r="E168" i="1"/>
  <c r="E152" i="1"/>
  <c r="E136" i="1"/>
  <c r="E120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J168" i="1"/>
  <c r="J152" i="1"/>
  <c r="J136" i="1"/>
  <c r="J120" i="1"/>
  <c r="K193" i="1"/>
  <c r="L202" i="1"/>
  <c r="L186" i="1"/>
  <c r="Q199" i="1"/>
  <c r="Q191" i="1"/>
  <c r="Q183" i="1"/>
  <c r="Q173" i="1"/>
  <c r="Q165" i="1"/>
  <c r="Q157" i="1"/>
  <c r="Q149" i="1"/>
  <c r="Q141" i="1"/>
  <c r="P109" i="1"/>
  <c r="P190" i="1"/>
  <c r="P174" i="1"/>
  <c r="P158" i="1"/>
  <c r="P142" i="1"/>
  <c r="P126" i="1"/>
  <c r="P110" i="1"/>
  <c r="R191" i="1"/>
  <c r="R175" i="1"/>
  <c r="S193" i="1"/>
  <c r="S131" i="1"/>
  <c r="E196" i="1"/>
  <c r="E180" i="1"/>
  <c r="E164" i="1"/>
  <c r="E148" i="1"/>
  <c r="E132" i="1"/>
  <c r="E116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K185" i="1"/>
  <c r="Q205" i="1"/>
  <c r="Q197" i="1"/>
  <c r="Q189" i="1"/>
  <c r="Q181" i="1"/>
  <c r="Q171" i="1"/>
  <c r="Q163" i="1"/>
  <c r="Q155" i="1"/>
  <c r="Q147" i="1"/>
  <c r="Q139" i="1"/>
  <c r="Q131" i="1"/>
  <c r="Q123" i="1"/>
  <c r="Q115" i="1"/>
  <c r="P202" i="1"/>
  <c r="P186" i="1"/>
  <c r="P170" i="1"/>
  <c r="P154" i="1"/>
  <c r="P138" i="1"/>
  <c r="P122" i="1"/>
  <c r="R203" i="1"/>
  <c r="R187" i="1"/>
  <c r="S179" i="1"/>
  <c r="S115" i="1"/>
  <c r="F109" i="1"/>
  <c r="E109" i="1"/>
  <c r="F202" i="1"/>
  <c r="E202" i="1"/>
  <c r="F198" i="1"/>
  <c r="E198" i="1"/>
  <c r="F194" i="1"/>
  <c r="E194" i="1"/>
  <c r="F190" i="1"/>
  <c r="E190" i="1"/>
  <c r="F186" i="1"/>
  <c r="E186" i="1"/>
  <c r="F182" i="1"/>
  <c r="E182" i="1"/>
  <c r="F178" i="1"/>
  <c r="E178" i="1"/>
  <c r="F174" i="1"/>
  <c r="E174" i="1"/>
  <c r="F170" i="1"/>
  <c r="E170" i="1"/>
  <c r="F166" i="1"/>
  <c r="E166" i="1"/>
  <c r="G166" i="1"/>
  <c r="F162" i="1"/>
  <c r="E162" i="1"/>
  <c r="G162" i="1"/>
  <c r="F158" i="1"/>
  <c r="E158" i="1"/>
  <c r="G158" i="1"/>
  <c r="F154" i="1"/>
  <c r="G154" i="1"/>
  <c r="E154" i="1"/>
  <c r="F150" i="1"/>
  <c r="E150" i="1"/>
  <c r="G150" i="1"/>
  <c r="F146" i="1"/>
  <c r="E146" i="1"/>
  <c r="G146" i="1"/>
  <c r="F142" i="1"/>
  <c r="E142" i="1"/>
  <c r="G142" i="1"/>
  <c r="F138" i="1"/>
  <c r="E138" i="1"/>
  <c r="G138" i="1"/>
  <c r="F134" i="1"/>
  <c r="E134" i="1"/>
  <c r="G134" i="1"/>
  <c r="F130" i="1"/>
  <c r="E130" i="1"/>
  <c r="G130" i="1"/>
  <c r="F126" i="1"/>
  <c r="E126" i="1"/>
  <c r="G126" i="1"/>
  <c r="F122" i="1"/>
  <c r="E122" i="1"/>
  <c r="G122" i="1"/>
  <c r="F118" i="1"/>
  <c r="G118" i="1"/>
  <c r="E118" i="1"/>
  <c r="F114" i="1"/>
  <c r="E114" i="1"/>
  <c r="G114" i="1"/>
  <c r="F110" i="1"/>
  <c r="E110" i="1"/>
  <c r="G110" i="1"/>
  <c r="G194" i="1"/>
  <c r="G178" i="1"/>
  <c r="G109" i="1"/>
  <c r="G190" i="1"/>
  <c r="G202" i="1"/>
  <c r="G186" i="1"/>
  <c r="G170" i="1"/>
  <c r="L167" i="1"/>
  <c r="J167" i="1"/>
  <c r="L155" i="1"/>
  <c r="J155" i="1"/>
  <c r="L143" i="1"/>
  <c r="J143" i="1"/>
  <c r="L135" i="1"/>
  <c r="J135" i="1"/>
  <c r="L115" i="1"/>
  <c r="J115" i="1"/>
  <c r="M203" i="1"/>
  <c r="M195" i="1"/>
  <c r="M187" i="1"/>
  <c r="M179" i="1"/>
  <c r="M155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6" i="1"/>
  <c r="F152" i="1"/>
  <c r="F148" i="1"/>
  <c r="F144" i="1"/>
  <c r="F140" i="1"/>
  <c r="F136" i="1"/>
  <c r="F132" i="1"/>
  <c r="F128" i="1"/>
  <c r="F124" i="1"/>
  <c r="F120" i="1"/>
  <c r="F116" i="1"/>
  <c r="F112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G137" i="1"/>
  <c r="G133" i="1"/>
  <c r="G129" i="1"/>
  <c r="G125" i="1"/>
  <c r="G121" i="1"/>
  <c r="G117" i="1"/>
  <c r="G113" i="1"/>
  <c r="K109" i="1"/>
  <c r="M109" i="1"/>
  <c r="K202" i="1"/>
  <c r="M202" i="1"/>
  <c r="K198" i="1"/>
  <c r="M198" i="1"/>
  <c r="K194" i="1"/>
  <c r="M194" i="1"/>
  <c r="K190" i="1"/>
  <c r="M190" i="1"/>
  <c r="K186" i="1"/>
  <c r="M186" i="1"/>
  <c r="K182" i="1"/>
  <c r="M182" i="1"/>
  <c r="K178" i="1"/>
  <c r="M178" i="1"/>
  <c r="K174" i="1"/>
  <c r="M174" i="1"/>
  <c r="K170" i="1"/>
  <c r="M170" i="1"/>
  <c r="K166" i="1"/>
  <c r="M166" i="1"/>
  <c r="K162" i="1"/>
  <c r="M162" i="1"/>
  <c r="K158" i="1"/>
  <c r="M158" i="1"/>
  <c r="K154" i="1"/>
  <c r="M154" i="1"/>
  <c r="K150" i="1"/>
  <c r="M150" i="1"/>
  <c r="K146" i="1"/>
  <c r="M146" i="1"/>
  <c r="K142" i="1"/>
  <c r="M142" i="1"/>
  <c r="K138" i="1"/>
  <c r="M138" i="1"/>
  <c r="K134" i="1"/>
  <c r="M134" i="1"/>
  <c r="K130" i="1"/>
  <c r="M130" i="1"/>
  <c r="K126" i="1"/>
  <c r="M126" i="1"/>
  <c r="K122" i="1"/>
  <c r="M122" i="1"/>
  <c r="K118" i="1"/>
  <c r="M118" i="1"/>
  <c r="K114" i="1"/>
  <c r="M114" i="1"/>
  <c r="K110" i="1"/>
  <c r="M110" i="1"/>
  <c r="J203" i="1"/>
  <c r="J199" i="1"/>
  <c r="J195" i="1"/>
  <c r="J191" i="1"/>
  <c r="J187" i="1"/>
  <c r="J183" i="1"/>
  <c r="J179" i="1"/>
  <c r="J174" i="1"/>
  <c r="J166" i="1"/>
  <c r="J158" i="1"/>
  <c r="J150" i="1"/>
  <c r="J142" i="1"/>
  <c r="J134" i="1"/>
  <c r="J126" i="1"/>
  <c r="J118" i="1"/>
  <c r="J110" i="1"/>
  <c r="K199" i="1"/>
  <c r="K191" i="1"/>
  <c r="K183" i="1"/>
  <c r="K175" i="1"/>
  <c r="K167" i="1"/>
  <c r="K151" i="1"/>
  <c r="K143" i="1"/>
  <c r="K135" i="1"/>
  <c r="K119" i="1"/>
  <c r="M201" i="1"/>
  <c r="M193" i="1"/>
  <c r="M185" i="1"/>
  <c r="M177" i="1"/>
  <c r="M167" i="1"/>
  <c r="M135" i="1"/>
  <c r="L171" i="1"/>
  <c r="J171" i="1"/>
  <c r="L159" i="1"/>
  <c r="J159" i="1"/>
  <c r="L147" i="1"/>
  <c r="J147" i="1"/>
  <c r="L131" i="1"/>
  <c r="J131" i="1"/>
  <c r="L119" i="1"/>
  <c r="J119" i="1"/>
  <c r="G196" i="1"/>
  <c r="G188" i="1"/>
  <c r="G180" i="1"/>
  <c r="G172" i="1"/>
  <c r="G168" i="1"/>
  <c r="G164" i="1"/>
  <c r="G160" i="1"/>
  <c r="G156" i="1"/>
  <c r="G148" i="1"/>
  <c r="G144" i="1"/>
  <c r="G140" i="1"/>
  <c r="G136" i="1"/>
  <c r="G132" i="1"/>
  <c r="G128" i="1"/>
  <c r="G124" i="1"/>
  <c r="G120" i="1"/>
  <c r="G116" i="1"/>
  <c r="G112" i="1"/>
  <c r="J173" i="1"/>
  <c r="L173" i="1"/>
  <c r="J169" i="1"/>
  <c r="M169" i="1"/>
  <c r="L169" i="1"/>
  <c r="J165" i="1"/>
  <c r="M165" i="1"/>
  <c r="L165" i="1"/>
  <c r="J161" i="1"/>
  <c r="M161" i="1"/>
  <c r="L161" i="1"/>
  <c r="J157" i="1"/>
  <c r="M157" i="1"/>
  <c r="L157" i="1"/>
  <c r="J153" i="1"/>
  <c r="M153" i="1"/>
  <c r="L153" i="1"/>
  <c r="J149" i="1"/>
  <c r="M149" i="1"/>
  <c r="L149" i="1"/>
  <c r="J145" i="1"/>
  <c r="M145" i="1"/>
  <c r="L145" i="1"/>
  <c r="J141" i="1"/>
  <c r="M141" i="1"/>
  <c r="L141" i="1"/>
  <c r="J137" i="1"/>
  <c r="M137" i="1"/>
  <c r="L137" i="1"/>
  <c r="J133" i="1"/>
  <c r="M133" i="1"/>
  <c r="L133" i="1"/>
  <c r="J129" i="1"/>
  <c r="M129" i="1"/>
  <c r="L129" i="1"/>
  <c r="J125" i="1"/>
  <c r="M125" i="1"/>
  <c r="L125" i="1"/>
  <c r="J121" i="1"/>
  <c r="M121" i="1"/>
  <c r="L121" i="1"/>
  <c r="J117" i="1"/>
  <c r="M117" i="1"/>
  <c r="L117" i="1"/>
  <c r="J113" i="1"/>
  <c r="M113" i="1"/>
  <c r="L113" i="1"/>
  <c r="K205" i="1"/>
  <c r="K197" i="1"/>
  <c r="K189" i="1"/>
  <c r="K181" i="1"/>
  <c r="K173" i="1"/>
  <c r="K165" i="1"/>
  <c r="K157" i="1"/>
  <c r="K149" i="1"/>
  <c r="K141" i="1"/>
  <c r="K133" i="1"/>
  <c r="K125" i="1"/>
  <c r="K117" i="1"/>
  <c r="M199" i="1"/>
  <c r="M191" i="1"/>
  <c r="M183" i="1"/>
  <c r="M147" i="1"/>
  <c r="M131" i="1"/>
  <c r="M115" i="1"/>
  <c r="S204" i="1"/>
  <c r="R204" i="1"/>
  <c r="P204" i="1"/>
  <c r="Q204" i="1"/>
  <c r="S200" i="1"/>
  <c r="R200" i="1"/>
  <c r="P200" i="1"/>
  <c r="Q200" i="1"/>
  <c r="S196" i="1"/>
  <c r="R196" i="1"/>
  <c r="P196" i="1"/>
  <c r="Q196" i="1"/>
  <c r="S192" i="1"/>
  <c r="R192" i="1"/>
  <c r="P192" i="1"/>
  <c r="Q192" i="1"/>
  <c r="S188" i="1"/>
  <c r="R188" i="1"/>
  <c r="P188" i="1"/>
  <c r="Q188" i="1"/>
  <c r="S184" i="1"/>
  <c r="R184" i="1"/>
  <c r="P184" i="1"/>
  <c r="Q184" i="1"/>
  <c r="S180" i="1"/>
  <c r="R180" i="1"/>
  <c r="P180" i="1"/>
  <c r="Q180" i="1"/>
  <c r="S176" i="1"/>
  <c r="R176" i="1"/>
  <c r="P176" i="1"/>
  <c r="Q176" i="1"/>
  <c r="S172" i="1"/>
  <c r="R172" i="1"/>
  <c r="P172" i="1"/>
  <c r="Q172" i="1"/>
  <c r="S168" i="1"/>
  <c r="P168" i="1"/>
  <c r="Q168" i="1"/>
  <c r="S164" i="1"/>
  <c r="R164" i="1"/>
  <c r="P164" i="1"/>
  <c r="Q164" i="1"/>
  <c r="S160" i="1"/>
  <c r="P160" i="1"/>
  <c r="Q160" i="1"/>
  <c r="S156" i="1"/>
  <c r="R156" i="1"/>
  <c r="P156" i="1"/>
  <c r="Q156" i="1"/>
  <c r="S152" i="1"/>
  <c r="P152" i="1"/>
  <c r="Q152" i="1"/>
  <c r="S148" i="1"/>
  <c r="R148" i="1"/>
  <c r="P148" i="1"/>
  <c r="Q148" i="1"/>
  <c r="S144" i="1"/>
  <c r="P144" i="1"/>
  <c r="Q144" i="1"/>
  <c r="S140" i="1"/>
  <c r="R140" i="1"/>
  <c r="P140" i="1"/>
  <c r="Q140" i="1"/>
  <c r="S136" i="1"/>
  <c r="P136" i="1"/>
  <c r="Q136" i="1"/>
  <c r="S132" i="1"/>
  <c r="R132" i="1"/>
  <c r="P132" i="1"/>
  <c r="Q132" i="1"/>
  <c r="S128" i="1"/>
  <c r="P128" i="1"/>
  <c r="Q128" i="1"/>
  <c r="S124" i="1"/>
  <c r="R124" i="1"/>
  <c r="P124" i="1"/>
  <c r="Q124" i="1"/>
  <c r="S120" i="1"/>
  <c r="P120" i="1"/>
  <c r="Q120" i="1"/>
  <c r="S116" i="1"/>
  <c r="R116" i="1"/>
  <c r="P116" i="1"/>
  <c r="Q116" i="1"/>
  <c r="S112" i="1"/>
  <c r="P112" i="1"/>
  <c r="Q112" i="1"/>
  <c r="R160" i="1"/>
  <c r="R128" i="1"/>
  <c r="X204" i="1"/>
  <c r="W204" i="1"/>
  <c r="Y204" i="1"/>
  <c r="V204" i="1"/>
  <c r="X200" i="1"/>
  <c r="W200" i="1"/>
  <c r="Y200" i="1"/>
  <c r="X196" i="1"/>
  <c r="W196" i="1"/>
  <c r="Y196" i="1"/>
  <c r="V196" i="1"/>
  <c r="X192" i="1"/>
  <c r="W192" i="1"/>
  <c r="Y192" i="1"/>
  <c r="V192" i="1"/>
  <c r="X188" i="1"/>
  <c r="W188" i="1"/>
  <c r="Y188" i="1"/>
  <c r="V188" i="1"/>
  <c r="X184" i="1"/>
  <c r="W184" i="1"/>
  <c r="Y184" i="1"/>
  <c r="X180" i="1"/>
  <c r="W180" i="1"/>
  <c r="Y180" i="1"/>
  <c r="V180" i="1"/>
  <c r="X176" i="1"/>
  <c r="W176" i="1"/>
  <c r="Y176" i="1"/>
  <c r="V176" i="1"/>
  <c r="X172" i="1"/>
  <c r="W172" i="1"/>
  <c r="Y172" i="1"/>
  <c r="V172" i="1"/>
  <c r="X168" i="1"/>
  <c r="W168" i="1"/>
  <c r="Y168" i="1"/>
  <c r="X164" i="1"/>
  <c r="W164" i="1"/>
  <c r="Y164" i="1"/>
  <c r="V164" i="1"/>
  <c r="X160" i="1"/>
  <c r="W160" i="1"/>
  <c r="Y160" i="1"/>
  <c r="V160" i="1"/>
  <c r="X156" i="1"/>
  <c r="W156" i="1"/>
  <c r="V156" i="1"/>
  <c r="Y156" i="1"/>
  <c r="X152" i="1"/>
  <c r="W152" i="1"/>
  <c r="V152" i="1"/>
  <c r="X148" i="1"/>
  <c r="W148" i="1"/>
  <c r="V148" i="1"/>
  <c r="Y148" i="1"/>
  <c r="X144" i="1"/>
  <c r="W144" i="1"/>
  <c r="V144" i="1"/>
  <c r="Y144" i="1"/>
  <c r="X140" i="1"/>
  <c r="W140" i="1"/>
  <c r="V140" i="1"/>
  <c r="Y140" i="1"/>
  <c r="X136" i="1"/>
  <c r="W136" i="1"/>
  <c r="V136" i="1"/>
  <c r="Y136" i="1"/>
  <c r="X132" i="1"/>
  <c r="W132" i="1"/>
  <c r="V132" i="1"/>
  <c r="Y132" i="1"/>
  <c r="X128" i="1"/>
  <c r="W128" i="1"/>
  <c r="V128" i="1"/>
  <c r="Y128" i="1"/>
  <c r="X124" i="1"/>
  <c r="W124" i="1"/>
  <c r="V124" i="1"/>
  <c r="Y124" i="1"/>
  <c r="X120" i="1"/>
  <c r="W120" i="1"/>
  <c r="V120" i="1"/>
  <c r="Y120" i="1"/>
  <c r="X116" i="1"/>
  <c r="W116" i="1"/>
  <c r="V116" i="1"/>
  <c r="Y116" i="1"/>
  <c r="X112" i="1"/>
  <c r="W112" i="1"/>
  <c r="V112" i="1"/>
  <c r="Y112" i="1"/>
  <c r="V184" i="1"/>
  <c r="Y152" i="1"/>
  <c r="L175" i="1"/>
  <c r="J175" i="1"/>
  <c r="L163" i="1"/>
  <c r="J163" i="1"/>
  <c r="L151" i="1"/>
  <c r="J151" i="1"/>
  <c r="L139" i="1"/>
  <c r="J139" i="1"/>
  <c r="L127" i="1"/>
  <c r="J127" i="1"/>
  <c r="L123" i="1"/>
  <c r="J123" i="1"/>
  <c r="L111" i="1"/>
  <c r="J111" i="1"/>
  <c r="G204" i="1"/>
  <c r="G200" i="1"/>
  <c r="G192" i="1"/>
  <c r="G184" i="1"/>
  <c r="G176" i="1"/>
  <c r="G152" i="1"/>
  <c r="M204" i="1"/>
  <c r="K204" i="1"/>
  <c r="M200" i="1"/>
  <c r="K200" i="1"/>
  <c r="M196" i="1"/>
  <c r="K196" i="1"/>
  <c r="M192" i="1"/>
  <c r="K192" i="1"/>
  <c r="M188" i="1"/>
  <c r="K188" i="1"/>
  <c r="M184" i="1"/>
  <c r="K184" i="1"/>
  <c r="M180" i="1"/>
  <c r="K180" i="1"/>
  <c r="M176" i="1"/>
  <c r="K176" i="1"/>
  <c r="M172" i="1"/>
  <c r="K172" i="1"/>
  <c r="M168" i="1"/>
  <c r="K168" i="1"/>
  <c r="M164" i="1"/>
  <c r="K164" i="1"/>
  <c r="M160" i="1"/>
  <c r="K160" i="1"/>
  <c r="M156" i="1"/>
  <c r="K156" i="1"/>
  <c r="M152" i="1"/>
  <c r="K152" i="1"/>
  <c r="M148" i="1"/>
  <c r="K148" i="1"/>
  <c r="M144" i="1"/>
  <c r="K144" i="1"/>
  <c r="M140" i="1"/>
  <c r="K140" i="1"/>
  <c r="M136" i="1"/>
  <c r="K136" i="1"/>
  <c r="M132" i="1"/>
  <c r="K132" i="1"/>
  <c r="M128" i="1"/>
  <c r="K128" i="1"/>
  <c r="M124" i="1"/>
  <c r="K124" i="1"/>
  <c r="M120" i="1"/>
  <c r="K120" i="1"/>
  <c r="M116" i="1"/>
  <c r="K116" i="1"/>
  <c r="M112" i="1"/>
  <c r="K112" i="1"/>
  <c r="J205" i="1"/>
  <c r="J201" i="1"/>
  <c r="J197" i="1"/>
  <c r="J193" i="1"/>
  <c r="J189" i="1"/>
  <c r="J185" i="1"/>
  <c r="J181" i="1"/>
  <c r="J177" i="1"/>
  <c r="J170" i="1"/>
  <c r="J162" i="1"/>
  <c r="J154" i="1"/>
  <c r="J146" i="1"/>
  <c r="J138" i="1"/>
  <c r="J130" i="1"/>
  <c r="J122" i="1"/>
  <c r="J114" i="1"/>
  <c r="K203" i="1"/>
  <c r="K195" i="1"/>
  <c r="K187" i="1"/>
  <c r="K179" i="1"/>
  <c r="K171" i="1"/>
  <c r="K163" i="1"/>
  <c r="K155" i="1"/>
  <c r="K147" i="1"/>
  <c r="K139" i="1"/>
  <c r="K131" i="1"/>
  <c r="K123" i="1"/>
  <c r="K115" i="1"/>
  <c r="L204" i="1"/>
  <c r="L196" i="1"/>
  <c r="L188" i="1"/>
  <c r="L180" i="1"/>
  <c r="L172" i="1"/>
  <c r="L164" i="1"/>
  <c r="L156" i="1"/>
  <c r="L148" i="1"/>
  <c r="L140" i="1"/>
  <c r="L132" i="1"/>
  <c r="L124" i="1"/>
  <c r="L116" i="1"/>
  <c r="M205" i="1"/>
  <c r="M197" i="1"/>
  <c r="M189" i="1"/>
  <c r="M181" i="1"/>
  <c r="M173" i="1"/>
  <c r="M159" i="1"/>
  <c r="M143" i="1"/>
  <c r="M127" i="1"/>
  <c r="M111" i="1"/>
  <c r="R152" i="1"/>
  <c r="R120" i="1"/>
  <c r="V168" i="1"/>
  <c r="P205" i="1"/>
  <c r="P201" i="1"/>
  <c r="P197" i="1"/>
  <c r="P193" i="1"/>
  <c r="P189" i="1"/>
  <c r="P185" i="1"/>
  <c r="P181" i="1"/>
  <c r="P177" i="1"/>
  <c r="R109" i="1"/>
  <c r="R202" i="1"/>
  <c r="R198" i="1"/>
  <c r="R194" i="1"/>
  <c r="R190" i="1"/>
  <c r="R186" i="1"/>
  <c r="R182" i="1"/>
  <c r="R178" i="1"/>
  <c r="R174" i="1"/>
  <c r="R166" i="1"/>
  <c r="R158" i="1"/>
  <c r="R150" i="1"/>
  <c r="R142" i="1"/>
  <c r="R134" i="1"/>
  <c r="R126" i="1"/>
  <c r="R118" i="1"/>
  <c r="R110" i="1"/>
  <c r="S199" i="1"/>
  <c r="S191" i="1"/>
  <c r="S175" i="1"/>
  <c r="S159" i="1"/>
  <c r="S143" i="1"/>
  <c r="S127" i="1"/>
  <c r="S111" i="1"/>
  <c r="Q175" i="1"/>
  <c r="R205" i="1"/>
  <c r="R197" i="1"/>
  <c r="R189" i="1"/>
  <c r="R185" i="1"/>
  <c r="R181" i="1"/>
  <c r="R177" i="1"/>
  <c r="S187" i="1"/>
  <c r="S171" i="1"/>
  <c r="S155" i="1"/>
  <c r="S139" i="1"/>
  <c r="S123" i="1"/>
  <c r="S173" i="1"/>
  <c r="R173" i="1"/>
  <c r="S169" i="1"/>
  <c r="R169" i="1"/>
  <c r="S165" i="1"/>
  <c r="R165" i="1"/>
  <c r="S161" i="1"/>
  <c r="R161" i="1"/>
  <c r="S157" i="1"/>
  <c r="R157" i="1"/>
  <c r="S153" i="1"/>
  <c r="R153" i="1"/>
  <c r="S149" i="1"/>
  <c r="R149" i="1"/>
  <c r="S145" i="1"/>
  <c r="R145" i="1"/>
  <c r="S141" i="1"/>
  <c r="R141" i="1"/>
  <c r="S137" i="1"/>
  <c r="R137" i="1"/>
  <c r="S133" i="1"/>
  <c r="R133" i="1"/>
  <c r="S129" i="1"/>
  <c r="R129" i="1"/>
  <c r="S125" i="1"/>
  <c r="R125" i="1"/>
  <c r="S121" i="1"/>
  <c r="R121" i="1"/>
  <c r="S117" i="1"/>
  <c r="R117" i="1"/>
  <c r="S113" i="1"/>
  <c r="R113" i="1"/>
  <c r="Q109" i="1"/>
  <c r="Q202" i="1"/>
  <c r="Q198" i="1"/>
  <c r="Q194" i="1"/>
  <c r="Q190" i="1"/>
  <c r="Q186" i="1"/>
  <c r="Q182" i="1"/>
  <c r="Q178" i="1"/>
  <c r="Q174" i="1"/>
  <c r="Q170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P203" i="1"/>
  <c r="P195" i="1"/>
  <c r="P183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R170" i="1"/>
  <c r="R162" i="1"/>
  <c r="R154" i="1"/>
  <c r="R146" i="1"/>
  <c r="R138" i="1"/>
  <c r="R130" i="1"/>
  <c r="R122" i="1"/>
  <c r="R114" i="1"/>
  <c r="S167" i="1"/>
  <c r="S151" i="1"/>
  <c r="S135" i="1"/>
  <c r="S119" i="1"/>
  <c r="W203" i="1"/>
  <c r="Y203" i="1"/>
  <c r="W199" i="1"/>
  <c r="Y199" i="1"/>
  <c r="W195" i="1"/>
  <c r="Y195" i="1"/>
  <c r="W191" i="1"/>
  <c r="Y191" i="1"/>
  <c r="W187" i="1"/>
  <c r="Y187" i="1"/>
  <c r="W183" i="1"/>
  <c r="Y183" i="1"/>
  <c r="W179" i="1"/>
  <c r="Y179" i="1"/>
  <c r="W175" i="1"/>
  <c r="Y175" i="1"/>
  <c r="W171" i="1"/>
  <c r="Y171" i="1"/>
  <c r="W167" i="1"/>
  <c r="Y167" i="1"/>
  <c r="W163" i="1"/>
  <c r="Y163" i="1"/>
  <c r="W159" i="1"/>
  <c r="Y159" i="1"/>
  <c r="W155" i="1"/>
  <c r="Y155" i="1"/>
  <c r="W151" i="1"/>
  <c r="Y151" i="1"/>
  <c r="W147" i="1"/>
  <c r="Y147" i="1"/>
  <c r="W143" i="1"/>
  <c r="Y143" i="1"/>
  <c r="W139" i="1"/>
  <c r="Y139" i="1"/>
  <c r="W135" i="1"/>
  <c r="Y135" i="1"/>
  <c r="W131" i="1"/>
  <c r="Y131" i="1"/>
  <c r="W127" i="1"/>
  <c r="Y127" i="1"/>
  <c r="W123" i="1"/>
  <c r="Y123" i="1"/>
  <c r="W119" i="1"/>
  <c r="Y119" i="1"/>
  <c r="W115" i="1"/>
  <c r="Y115" i="1"/>
  <c r="W111" i="1"/>
  <c r="Y111" i="1"/>
  <c r="V203" i="1"/>
  <c r="V199" i="1"/>
  <c r="V195" i="1"/>
  <c r="V191" i="1"/>
  <c r="V187" i="1"/>
  <c r="V183" i="1"/>
  <c r="V179" i="1"/>
  <c r="V175" i="1"/>
  <c r="V171" i="1"/>
  <c r="V167" i="1"/>
  <c r="V163" i="1"/>
  <c r="V159" i="1"/>
  <c r="V151" i="1"/>
  <c r="V143" i="1"/>
  <c r="V135" i="1"/>
  <c r="V127" i="1"/>
  <c r="V119" i="1"/>
  <c r="V111" i="1"/>
  <c r="X195" i="1"/>
  <c r="X179" i="1"/>
  <c r="X163" i="1"/>
  <c r="X147" i="1"/>
  <c r="X131" i="1"/>
  <c r="X115" i="1"/>
  <c r="V109" i="1"/>
  <c r="Y109" i="1"/>
  <c r="X109" i="1"/>
  <c r="Y202" i="1"/>
  <c r="X202" i="1"/>
  <c r="Y198" i="1"/>
  <c r="X198" i="1"/>
  <c r="Y194" i="1"/>
  <c r="X194" i="1"/>
  <c r="Y190" i="1"/>
  <c r="X190" i="1"/>
  <c r="Y186" i="1"/>
  <c r="X186" i="1"/>
  <c r="Y182" i="1"/>
  <c r="X182" i="1"/>
  <c r="Y178" i="1"/>
  <c r="X178" i="1"/>
  <c r="Y174" i="1"/>
  <c r="X174" i="1"/>
  <c r="Y170" i="1"/>
  <c r="X170" i="1"/>
  <c r="Y166" i="1"/>
  <c r="X166" i="1"/>
  <c r="Y162" i="1"/>
  <c r="X162" i="1"/>
  <c r="V158" i="1"/>
  <c r="Y158" i="1"/>
  <c r="X158" i="1"/>
  <c r="V154" i="1"/>
  <c r="Y154" i="1"/>
  <c r="X154" i="1"/>
  <c r="V150" i="1"/>
  <c r="Y150" i="1"/>
  <c r="X150" i="1"/>
  <c r="V146" i="1"/>
  <c r="Y146" i="1"/>
  <c r="X146" i="1"/>
  <c r="V142" i="1"/>
  <c r="Y142" i="1"/>
  <c r="X142" i="1"/>
  <c r="V138" i="1"/>
  <c r="Y138" i="1"/>
  <c r="X138" i="1"/>
  <c r="V134" i="1"/>
  <c r="Y134" i="1"/>
  <c r="X134" i="1"/>
  <c r="V130" i="1"/>
  <c r="Y130" i="1"/>
  <c r="X130" i="1"/>
  <c r="V126" i="1"/>
  <c r="Y126" i="1"/>
  <c r="X126" i="1"/>
  <c r="V122" i="1"/>
  <c r="Y122" i="1"/>
  <c r="X122" i="1"/>
  <c r="V118" i="1"/>
  <c r="Y118" i="1"/>
  <c r="X118" i="1"/>
  <c r="V114" i="1"/>
  <c r="Y114" i="1"/>
  <c r="X114" i="1"/>
  <c r="V110" i="1"/>
  <c r="Y110" i="1"/>
  <c r="X110" i="1"/>
  <c r="V202" i="1"/>
  <c r="V198" i="1"/>
  <c r="V194" i="1"/>
  <c r="V190" i="1"/>
  <c r="V186" i="1"/>
  <c r="V182" i="1"/>
  <c r="V178" i="1"/>
  <c r="V174" i="1"/>
  <c r="V170" i="1"/>
  <c r="V166" i="1"/>
  <c r="V162" i="1"/>
  <c r="W109" i="1"/>
  <c r="W190" i="1"/>
  <c r="W174" i="1"/>
  <c r="W158" i="1"/>
  <c r="W142" i="1"/>
  <c r="W126" i="1"/>
  <c r="W110" i="1"/>
  <c r="X191" i="1"/>
  <c r="X175" i="1"/>
  <c r="X159" i="1"/>
  <c r="X143" i="1"/>
  <c r="X127" i="1"/>
  <c r="X111" i="1"/>
  <c r="Y205" i="1"/>
  <c r="X205" i="1"/>
  <c r="W205" i="1"/>
  <c r="Y201" i="1"/>
  <c r="X201" i="1"/>
  <c r="W201" i="1"/>
  <c r="Y197" i="1"/>
  <c r="X197" i="1"/>
  <c r="W197" i="1"/>
  <c r="Y193" i="1"/>
  <c r="X193" i="1"/>
  <c r="W193" i="1"/>
  <c r="Y189" i="1"/>
  <c r="X189" i="1"/>
  <c r="W189" i="1"/>
  <c r="Y185" i="1"/>
  <c r="X185" i="1"/>
  <c r="W185" i="1"/>
  <c r="Y181" i="1"/>
  <c r="X181" i="1"/>
  <c r="W181" i="1"/>
  <c r="Y177" i="1"/>
  <c r="X177" i="1"/>
  <c r="W177" i="1"/>
  <c r="Y173" i="1"/>
  <c r="X173" i="1"/>
  <c r="W173" i="1"/>
  <c r="Y169" i="1"/>
  <c r="X169" i="1"/>
  <c r="W169" i="1"/>
  <c r="Y165" i="1"/>
  <c r="X165" i="1"/>
  <c r="W165" i="1"/>
  <c r="Y161" i="1"/>
  <c r="X161" i="1"/>
  <c r="W161" i="1"/>
  <c r="Y157" i="1"/>
  <c r="X157" i="1"/>
  <c r="W157" i="1"/>
  <c r="Y153" i="1"/>
  <c r="X153" i="1"/>
  <c r="W153" i="1"/>
  <c r="Y149" i="1"/>
  <c r="X149" i="1"/>
  <c r="W149" i="1"/>
  <c r="Y145" i="1"/>
  <c r="X145" i="1"/>
  <c r="W145" i="1"/>
  <c r="Y141" i="1"/>
  <c r="X141" i="1"/>
  <c r="W141" i="1"/>
  <c r="Y137" i="1"/>
  <c r="X137" i="1"/>
  <c r="W137" i="1"/>
  <c r="Y133" i="1"/>
  <c r="X133" i="1"/>
  <c r="W133" i="1"/>
  <c r="Y129" i="1"/>
  <c r="X129" i="1"/>
  <c r="W129" i="1"/>
  <c r="Y125" i="1"/>
  <c r="X125" i="1"/>
  <c r="W125" i="1"/>
  <c r="Y121" i="1"/>
  <c r="X121" i="1"/>
  <c r="W121" i="1"/>
  <c r="Y117" i="1"/>
  <c r="X117" i="1"/>
  <c r="W117" i="1"/>
  <c r="Y113" i="1"/>
  <c r="X113" i="1"/>
  <c r="W113" i="1"/>
  <c r="V205" i="1"/>
  <c r="V201" i="1"/>
  <c r="V197" i="1"/>
  <c r="V193" i="1"/>
  <c r="V189" i="1"/>
  <c r="V185" i="1"/>
  <c r="V181" i="1"/>
  <c r="V177" i="1"/>
  <c r="V173" i="1"/>
  <c r="V169" i="1"/>
  <c r="V165" i="1"/>
  <c r="V161" i="1"/>
  <c r="V155" i="1"/>
  <c r="V147" i="1"/>
  <c r="V139" i="1"/>
  <c r="V131" i="1"/>
  <c r="V123" i="1"/>
  <c r="V115" i="1"/>
  <c r="W202" i="1"/>
  <c r="W186" i="1"/>
  <c r="W170" i="1"/>
  <c r="W154" i="1"/>
  <c r="W138" i="1"/>
  <c r="W122" i="1"/>
  <c r="X203" i="1"/>
  <c r="X187" i="1"/>
  <c r="X171" i="1"/>
  <c r="X155" i="1"/>
  <c r="X139" i="1"/>
  <c r="X123" i="1"/>
  <c r="K14" i="4"/>
  <c r="Q14" i="4"/>
  <c r="E14" i="4"/>
  <c r="Q14" i="3"/>
  <c r="K15" i="3"/>
  <c r="L15" i="3"/>
  <c r="K16" i="4" l="1"/>
  <c r="L15" i="4"/>
  <c r="K15" i="4"/>
  <c r="Q16" i="4"/>
  <c r="Q15" i="4"/>
  <c r="R15" i="4"/>
  <c r="E16" i="4"/>
  <c r="E15" i="4"/>
  <c r="F15" i="4"/>
  <c r="Q16" i="3"/>
  <c r="R15" i="3"/>
  <c r="Q15" i="3"/>
  <c r="K16" i="3"/>
</calcChain>
</file>

<file path=xl/sharedStrings.xml><?xml version="1.0" encoding="utf-8"?>
<sst xmlns="http://schemas.openxmlformats.org/spreadsheetml/2006/main" count="418" uniqueCount="179">
  <si>
    <t>Kinetic read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</si>
  <si>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</si>
  <si>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</si>
  <si>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</si>
  <si>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</si>
  <si>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</si>
  <si>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</si>
  <si>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</si>
  <si>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</si>
  <si>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</si>
  <si>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</si>
  <si>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</si>
  <si>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</si>
  <si>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</si>
  <si>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</si>
  <si>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</si>
  <si>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</si>
  <si>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</si>
  <si>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</si>
  <si>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</si>
  <si>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</si>
  <si>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</si>
  <si>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</si>
  <si>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</si>
  <si>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</si>
  <si>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</si>
  <si>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</si>
  <si>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</si>
  <si>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</si>
  <si>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</si>
  <si>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</si>
  <si>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</si>
  <si>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</si>
  <si>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</si>
  <si>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</si>
  <si>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</si>
  <si>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</si>
  <si>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</si>
  <si>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</si>
  <si>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</si>
  <si>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</si>
  <si>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</si>
  <si>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</si>
  <si>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</si>
  <si>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</si>
  <si>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</si>
  <si>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</si>
  <si>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</si>
  <si>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</si>
  <si>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</si>
  <si>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</si>
  <si>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</si>
  <si>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</si>
  <si>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</si>
  <si>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</si>
  <si>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</si>
  <si>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</si>
  <si>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</si>
  <si>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</si>
  <si>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</si>
  <si>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</si>
  <si>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</si>
  <si>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</si>
  <si>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</si>
  <si>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</si>
  <si>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</si>
  <si>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</si>
  <si>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</si>
  <si>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</si>
  <si>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</si>
  <si>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</si>
  <si>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</si>
  <si>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</si>
  <si>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</si>
  <si>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</si>
  <si>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</si>
  <si>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</si>
  <si>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</si>
  <si>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</si>
  <si>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</si>
  <si>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</si>
  <si>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</si>
  <si>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</si>
  <si>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</si>
  <si>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</si>
  <si>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</si>
  <si>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</si>
  <si>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</si>
  <si>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</si>
  <si>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</si>
  <si>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</si>
  <si>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</si>
  <si>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</si>
  <si>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</si>
  <si>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</si>
  <si>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</si>
  <si>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</si>
  <si>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 xml:space="preserve">LB </t>
  </si>
  <si>
    <t>Blank</t>
  </si>
  <si>
    <t>WT</t>
  </si>
  <si>
    <t>DfloATDponA</t>
  </si>
  <si>
    <t>DfloAT</t>
  </si>
  <si>
    <t>DponA</t>
  </si>
  <si>
    <t xml:space="preserve">LB Fosfomycin10 </t>
  </si>
  <si>
    <t xml:space="preserve">LB Fosfomycin 25 </t>
  </si>
  <si>
    <t xml:space="preserve">LB Fosfomycin 50 </t>
  </si>
  <si>
    <t>Compatibility Report for 2019-10-29 Fosfo 10-50 WT AT pon ponAT (0001).xls</t>
  </si>
  <si>
    <t>Run on 14/02/2020 12:30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</si>
  <si>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</si>
  <si>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</si>
  <si>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</si>
  <si>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</si>
  <si>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</si>
  <si>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</si>
  <si>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time</t>
  </si>
  <si>
    <t>OD</t>
  </si>
  <si>
    <t>ln</t>
  </si>
  <si>
    <t>µ -1 h-</t>
  </si>
  <si>
    <t>µ -2 h-</t>
  </si>
  <si>
    <t>h</t>
  </si>
  <si>
    <t>h-1</t>
  </si>
  <si>
    <t>exp. µ</t>
  </si>
  <si>
    <t>R²</t>
  </si>
  <si>
    <t>exp. phase, h:</t>
  </si>
  <si>
    <t>1-x</t>
  </si>
  <si>
    <t>SE</t>
  </si>
  <si>
    <t>PBP1</t>
  </si>
  <si>
    <t>190-260 min exp</t>
  </si>
  <si>
    <t>FloAT</t>
  </si>
  <si>
    <t>PBP1FloAT</t>
  </si>
  <si>
    <t>210-270min</t>
  </si>
  <si>
    <t>270-340min</t>
  </si>
  <si>
    <t>300-370 min</t>
  </si>
  <si>
    <t>300-370min</t>
  </si>
  <si>
    <t xml:space="preserve">WT </t>
  </si>
  <si>
    <t>contaminated most likely</t>
  </si>
  <si>
    <t xml:space="preserve">Experiment Fosfomycin sensitivity </t>
  </si>
  <si>
    <t>Strain:WT, BB003, 3511, 4092</t>
  </si>
  <si>
    <t>Medium:LB, LB Fo10-50</t>
  </si>
  <si>
    <t xml:space="preserve">Date 2019-10-29 </t>
  </si>
  <si>
    <t>400-460 min</t>
  </si>
  <si>
    <t>70-130min</t>
  </si>
  <si>
    <t>min</t>
  </si>
  <si>
    <t>µ [h-1]</t>
  </si>
  <si>
    <t>medium/strain</t>
  </si>
  <si>
    <r>
      <t>Δ</t>
    </r>
    <r>
      <rPr>
        <b/>
        <i/>
        <sz val="11"/>
        <rFont val="Arial"/>
        <family val="2"/>
      </rPr>
      <t>pbp1</t>
    </r>
  </si>
  <si>
    <r>
      <t>Δ</t>
    </r>
    <r>
      <rPr>
        <b/>
        <i/>
        <sz val="11"/>
        <rFont val="Arial"/>
        <family val="2"/>
      </rPr>
      <t>floAT</t>
    </r>
  </si>
  <si>
    <r>
      <t>Δ</t>
    </r>
    <r>
      <rPr>
        <b/>
        <i/>
        <sz val="11"/>
        <rFont val="Arial"/>
        <family val="2"/>
      </rPr>
      <t>pbp1</t>
    </r>
    <r>
      <rPr>
        <b/>
        <sz val="11"/>
        <rFont val="Arial"/>
        <family val="2"/>
      </rPr>
      <t>Δ</t>
    </r>
    <r>
      <rPr>
        <b/>
        <i/>
        <sz val="11"/>
        <rFont val="Arial"/>
        <family val="2"/>
      </rPr>
      <t>floAT</t>
    </r>
  </si>
  <si>
    <t>LB</t>
  </si>
  <si>
    <t>1.57</t>
  </si>
  <si>
    <t>1.55</t>
  </si>
  <si>
    <t>LB Fo5</t>
  </si>
  <si>
    <t>0.94</t>
  </si>
  <si>
    <t>0.91</t>
  </si>
  <si>
    <t>1.21</t>
  </si>
  <si>
    <t>1.2</t>
  </si>
  <si>
    <t>LB Fo10</t>
  </si>
  <si>
    <t>0.72</t>
  </si>
  <si>
    <t>1.16</t>
  </si>
  <si>
    <t>0.82</t>
  </si>
  <si>
    <t>LB Fo25</t>
  </si>
  <si>
    <t>0.4</t>
  </si>
  <si>
    <t>0.78</t>
  </si>
  <si>
    <t>0.64</t>
  </si>
  <si>
    <t>100-160</t>
  </si>
  <si>
    <t>90-150min</t>
  </si>
  <si>
    <t>140-200min</t>
  </si>
  <si>
    <t>1.87</t>
  </si>
  <si>
    <t>1.51</t>
  </si>
  <si>
    <t>0.88</t>
  </si>
  <si>
    <t>1.02</t>
  </si>
  <si>
    <t>0.67</t>
  </si>
  <si>
    <t>0.56</t>
  </si>
  <si>
    <t>0.68</t>
  </si>
  <si>
    <t>0.42</t>
  </si>
  <si>
    <t>0.77</t>
  </si>
  <si>
    <t xml:space="preserve">130-200 min linear </t>
  </si>
  <si>
    <t>1.88</t>
  </si>
  <si>
    <t>stdevs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</si>
</sst>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gray0625"/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75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2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0" borderId="2" xfId="0" applyNumberFormat="1" applyFont="1" applyBorder="1" applyAlignment="1">
      <alignment horizontal="center" vertical="center" wrapText="1"/>
    </xf>
    <xf numFmtId="0" fontId="0" fillId="4" borderId="0" xfId="0" applyFill="1"/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quotePrefix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2" fontId="0" fillId="7" borderId="6" xfId="0" applyNumberFormat="1" applyFont="1" applyFill="1" applyBorder="1"/>
    <xf numFmtId="2" fontId="0" fillId="7" borderId="7" xfId="0" applyNumberFormat="1" applyFont="1" applyFill="1" applyBorder="1"/>
    <xf numFmtId="2" fontId="0" fillId="0" borderId="7" xfId="0" applyNumberFormat="1" applyFont="1" applyBorder="1"/>
    <xf numFmtId="0" fontId="0" fillId="0" borderId="7" xfId="0" applyFont="1" applyBorder="1"/>
    <xf numFmtId="0" fontId="0" fillId="0" borderId="8" xfId="0" applyFont="1" applyBorder="1"/>
    <xf numFmtId="2" fontId="0" fillId="7" borderId="9" xfId="0" applyNumberFormat="1" applyFont="1" applyFill="1" applyBorder="1"/>
    <xf numFmtId="2" fontId="0" fillId="7" borderId="0" xfId="0" applyNumberFormat="1" applyFont="1" applyFill="1" applyBorder="1"/>
    <xf numFmtId="2" fontId="0" fillId="0" borderId="0" xfId="0" applyNumberFormat="1" applyFont="1" applyBorder="1"/>
    <xf numFmtId="2" fontId="0" fillId="0" borderId="0" xfId="0" applyNumberFormat="1" applyFont="1" applyFill="1" applyBorder="1"/>
    <xf numFmtId="0" fontId="0" fillId="0" borderId="10" xfId="0" applyFont="1" applyBorder="1"/>
    <xf numFmtId="2" fontId="0" fillId="0" borderId="10" xfId="0" applyNumberFormat="1" applyFont="1" applyBorder="1"/>
    <xf numFmtId="0" fontId="0" fillId="0" borderId="6" xfId="0" applyFont="1" applyBorder="1"/>
    <xf numFmtId="2" fontId="0" fillId="0" borderId="8" xfId="0" applyNumberFormat="1" applyFont="1" applyBorder="1"/>
    <xf numFmtId="2" fontId="0" fillId="0" borderId="0" xfId="0" applyNumberFormat="1" applyFont="1"/>
    <xf numFmtId="0" fontId="0" fillId="0" borderId="9" xfId="0" applyFont="1" applyBorder="1"/>
    <xf numFmtId="164" fontId="0" fillId="8" borderId="0" xfId="0" applyNumberFormat="1" applyFont="1" applyFill="1" applyBorder="1"/>
    <xf numFmtId="0" fontId="0" fillId="0" borderId="0" xfId="0" applyFont="1" applyBorder="1"/>
    <xf numFmtId="164" fontId="0" fillId="0" borderId="10" xfId="0" applyNumberFormat="1" applyFont="1" applyBorder="1"/>
    <xf numFmtId="0" fontId="0" fillId="0" borderId="11" xfId="0" applyFont="1" applyBorder="1"/>
    <xf numFmtId="49" fontId="0" fillId="0" borderId="12" xfId="0" quotePrefix="1" applyNumberFormat="1" applyFont="1" applyBorder="1" applyAlignment="1">
      <alignment horizontal="right"/>
    </xf>
    <xf numFmtId="0" fontId="0" fillId="0" borderId="12" xfId="0" applyFont="1" applyBorder="1"/>
    <xf numFmtId="2" fontId="0" fillId="0" borderId="13" xfId="0" applyNumberFormat="1" applyFont="1" applyBorder="1"/>
    <xf numFmtId="0" fontId="9" fillId="9" borderId="0" xfId="0" applyFont="1" applyFill="1" applyBorder="1" applyAlignment="1">
      <alignment horizontal="left"/>
    </xf>
    <xf numFmtId="0" fontId="10" fillId="9" borderId="0" xfId="0" applyFont="1" applyFill="1" applyBorder="1"/>
    <xf numFmtId="0" fontId="11" fillId="9" borderId="0" xfId="0" applyFont="1" applyFill="1" applyBorder="1"/>
    <xf numFmtId="0" fontId="9" fillId="9" borderId="0" xfId="0" applyFont="1" applyFill="1" applyBorder="1"/>
    <xf numFmtId="0" fontId="0" fillId="10" borderId="0" xfId="0" applyFill="1"/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/>
    <xf numFmtId="0" fontId="8" fillId="6" borderId="1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4" fontId="0" fillId="0" borderId="0" xfId="0" applyNumberFormat="1"/>
    <xf numFmtId="0" fontId="13" fillId="10" borderId="20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RSOSty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 Fo10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basic'!$J$108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basic'!$J$109:$J$205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5.3333333333333427E-3</c:v>
                </c:pt>
                <c:pt idx="2">
                  <c:v>5.6666666666666671E-3</c:v>
                </c:pt>
                <c:pt idx="3">
                  <c:v>5.3333333333333288E-3</c:v>
                </c:pt>
                <c:pt idx="4">
                  <c:v>6.0000000000000053E-3</c:v>
                </c:pt>
                <c:pt idx="5">
                  <c:v>6.0000000000000053E-3</c:v>
                </c:pt>
                <c:pt idx="6">
                  <c:v>6.0000000000000053E-3</c:v>
                </c:pt>
                <c:pt idx="7">
                  <c:v>5.6666666666666671E-3</c:v>
                </c:pt>
                <c:pt idx="8">
                  <c:v>7.666666666666655E-3</c:v>
                </c:pt>
                <c:pt idx="9">
                  <c:v>7.6666666666666689E-3</c:v>
                </c:pt>
                <c:pt idx="10">
                  <c:v>8.0000000000000071E-3</c:v>
                </c:pt>
                <c:pt idx="11">
                  <c:v>8.6666666666666697E-3</c:v>
                </c:pt>
                <c:pt idx="12">
                  <c:v>9.6666666666666706E-3</c:v>
                </c:pt>
                <c:pt idx="13">
                  <c:v>1.2666666666666659E-2</c:v>
                </c:pt>
                <c:pt idx="14">
                  <c:v>1.4999999999999986E-2</c:v>
                </c:pt>
                <c:pt idx="15">
                  <c:v>1.7666666666666678E-2</c:v>
                </c:pt>
                <c:pt idx="16">
                  <c:v>2.4000000000000021E-2</c:v>
                </c:pt>
                <c:pt idx="17">
                  <c:v>2.8333333333333349E-2</c:v>
                </c:pt>
                <c:pt idx="18">
                  <c:v>3.3666666666666664E-2</c:v>
                </c:pt>
                <c:pt idx="19">
                  <c:v>3.8666666666666669E-2</c:v>
                </c:pt>
                <c:pt idx="20">
                  <c:v>4.3666666666666659E-2</c:v>
                </c:pt>
                <c:pt idx="21">
                  <c:v>5.0666666666666679E-2</c:v>
                </c:pt>
                <c:pt idx="22">
                  <c:v>5.5333333333333345E-2</c:v>
                </c:pt>
                <c:pt idx="23">
                  <c:v>5.9000000000000011E-2</c:v>
                </c:pt>
                <c:pt idx="24">
                  <c:v>6.2000000000000027E-2</c:v>
                </c:pt>
                <c:pt idx="25">
                  <c:v>6.3666666666666663E-2</c:v>
                </c:pt>
                <c:pt idx="26">
                  <c:v>7.0333333333333345E-2</c:v>
                </c:pt>
                <c:pt idx="27">
                  <c:v>8.3000000000000004E-2</c:v>
                </c:pt>
                <c:pt idx="28">
                  <c:v>0.10100000000000002</c:v>
                </c:pt>
                <c:pt idx="29">
                  <c:v>0.12466666666666666</c:v>
                </c:pt>
                <c:pt idx="30">
                  <c:v>0.14566666666666669</c:v>
                </c:pt>
                <c:pt idx="31">
                  <c:v>0.17400000000000002</c:v>
                </c:pt>
                <c:pt idx="32">
                  <c:v>0.19866666666666666</c:v>
                </c:pt>
                <c:pt idx="33">
                  <c:v>0.23466666666666669</c:v>
                </c:pt>
                <c:pt idx="34">
                  <c:v>0.27366666666666672</c:v>
                </c:pt>
                <c:pt idx="35">
                  <c:v>0.31533333333333341</c:v>
                </c:pt>
                <c:pt idx="36">
                  <c:v>0.35733333333333328</c:v>
                </c:pt>
                <c:pt idx="37">
                  <c:v>0.39933333333333332</c:v>
                </c:pt>
                <c:pt idx="38">
                  <c:v>0.4356666666666667</c:v>
                </c:pt>
                <c:pt idx="39">
                  <c:v>0.47133333333333338</c:v>
                </c:pt>
                <c:pt idx="40">
                  <c:v>0.50366666666666671</c:v>
                </c:pt>
                <c:pt idx="41">
                  <c:v>0.53133333333333332</c:v>
                </c:pt>
                <c:pt idx="42">
                  <c:v>0.55600000000000005</c:v>
                </c:pt>
                <c:pt idx="43">
                  <c:v>0.58033333333333337</c:v>
                </c:pt>
                <c:pt idx="44">
                  <c:v>0.60366666666666668</c:v>
                </c:pt>
                <c:pt idx="45">
                  <c:v>0.62433333333333341</c:v>
                </c:pt>
                <c:pt idx="46">
                  <c:v>0.6429999999999999</c:v>
                </c:pt>
                <c:pt idx="47">
                  <c:v>0.66266666666666663</c:v>
                </c:pt>
                <c:pt idx="48">
                  <c:v>0.68166666666666664</c:v>
                </c:pt>
                <c:pt idx="49">
                  <c:v>0.70199999999999996</c:v>
                </c:pt>
                <c:pt idx="50">
                  <c:v>0.72400000000000009</c:v>
                </c:pt>
                <c:pt idx="51">
                  <c:v>0.7406666666666667</c:v>
                </c:pt>
                <c:pt idx="52">
                  <c:v>0.7583333333333333</c:v>
                </c:pt>
                <c:pt idx="53">
                  <c:v>0.77433333333333332</c:v>
                </c:pt>
                <c:pt idx="54">
                  <c:v>0.79199999999999993</c:v>
                </c:pt>
                <c:pt idx="55">
                  <c:v>0.80533333333333335</c:v>
                </c:pt>
                <c:pt idx="56">
                  <c:v>0.81666666666666654</c:v>
                </c:pt>
                <c:pt idx="57">
                  <c:v>0.82233333333333336</c:v>
                </c:pt>
                <c:pt idx="58">
                  <c:v>0.82600000000000007</c:v>
                </c:pt>
                <c:pt idx="59">
                  <c:v>0.82933333333333337</c:v>
                </c:pt>
                <c:pt idx="60">
                  <c:v>0.82900000000000007</c:v>
                </c:pt>
                <c:pt idx="61">
                  <c:v>0.82966666666666677</c:v>
                </c:pt>
                <c:pt idx="62">
                  <c:v>0.83133333333333326</c:v>
                </c:pt>
                <c:pt idx="63">
                  <c:v>0.83233333333333337</c:v>
                </c:pt>
                <c:pt idx="64">
                  <c:v>0.83166666666666667</c:v>
                </c:pt>
                <c:pt idx="65">
                  <c:v>0.83400000000000007</c:v>
                </c:pt>
                <c:pt idx="66">
                  <c:v>0.83866666666666667</c:v>
                </c:pt>
                <c:pt idx="67">
                  <c:v>0.83966666666666656</c:v>
                </c:pt>
                <c:pt idx="68">
                  <c:v>0.84366666666666656</c:v>
                </c:pt>
                <c:pt idx="69">
                  <c:v>0.84466666666666668</c:v>
                </c:pt>
                <c:pt idx="70">
                  <c:v>0.85100000000000009</c:v>
                </c:pt>
                <c:pt idx="71">
                  <c:v>0.85100000000000009</c:v>
                </c:pt>
                <c:pt idx="72">
                  <c:v>0.8556666666666668</c:v>
                </c:pt>
                <c:pt idx="73">
                  <c:v>0.85833333333333339</c:v>
                </c:pt>
                <c:pt idx="74">
                  <c:v>0.8620000000000001</c:v>
                </c:pt>
                <c:pt idx="75">
                  <c:v>0.86099999999999999</c:v>
                </c:pt>
                <c:pt idx="76">
                  <c:v>0.8656666666666667</c:v>
                </c:pt>
                <c:pt idx="77">
                  <c:v>0.86833333333333329</c:v>
                </c:pt>
                <c:pt idx="78">
                  <c:v>0.87033333333333329</c:v>
                </c:pt>
                <c:pt idx="79">
                  <c:v>0.874</c:v>
                </c:pt>
                <c:pt idx="80">
                  <c:v>0.87133333333333329</c:v>
                </c:pt>
                <c:pt idx="81">
                  <c:v>0.87233333333333352</c:v>
                </c:pt>
                <c:pt idx="82">
                  <c:v>0.872</c:v>
                </c:pt>
                <c:pt idx="83">
                  <c:v>0.871</c:v>
                </c:pt>
                <c:pt idx="84">
                  <c:v>0.86933333333333329</c:v>
                </c:pt>
                <c:pt idx="85">
                  <c:v>0.87266666666666681</c:v>
                </c:pt>
                <c:pt idx="86">
                  <c:v>0.86599999999999999</c:v>
                </c:pt>
                <c:pt idx="87">
                  <c:v>0.87333333333333341</c:v>
                </c:pt>
                <c:pt idx="88">
                  <c:v>0.8706666666666667</c:v>
                </c:pt>
                <c:pt idx="89">
                  <c:v>0.86433333333333318</c:v>
                </c:pt>
                <c:pt idx="90">
                  <c:v>0.8610000000000001</c:v>
                </c:pt>
                <c:pt idx="91">
                  <c:v>0.85833333333333328</c:v>
                </c:pt>
                <c:pt idx="92">
                  <c:v>0.8650000000000001</c:v>
                </c:pt>
                <c:pt idx="93">
                  <c:v>0.8563333333333335</c:v>
                </c:pt>
                <c:pt idx="94">
                  <c:v>0.8493333333333335</c:v>
                </c:pt>
                <c:pt idx="95">
                  <c:v>0.84799999999999998</c:v>
                </c:pt>
                <c:pt idx="96">
                  <c:v>0.84299999999999997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7B-4133-9F45-603713333B4F}"/>
            </c:ext>
          </c:extLst>
        </c:ser>
        <c:ser>
          <c:idx val="2"/>
          <c:order val="1"/>
          <c:tx>
            <c:strRef>
              <c:f>'Raw data and basic'!$K$108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basic'!$K$109:$K$205</c:f>
              <c:numCache>
                <c:formatCode>General</c:formatCode>
                <c:ptCount val="97"/>
                <c:pt idx="0">
                  <c:v>5.3333333333333288E-3</c:v>
                </c:pt>
                <c:pt idx="1">
                  <c:v>5.6666666666666671E-3</c:v>
                </c:pt>
                <c:pt idx="2">
                  <c:v>6.666666666666668E-3</c:v>
                </c:pt>
                <c:pt idx="3">
                  <c:v>7.0000000000000062E-3</c:v>
                </c:pt>
                <c:pt idx="4">
                  <c:v>7.3333333333333445E-3</c:v>
                </c:pt>
                <c:pt idx="5">
                  <c:v>8.0000000000000071E-3</c:v>
                </c:pt>
                <c:pt idx="6">
                  <c:v>9.3333333333333462E-3</c:v>
                </c:pt>
                <c:pt idx="7">
                  <c:v>9.6666666666666706E-3</c:v>
                </c:pt>
                <c:pt idx="8">
                  <c:v>1.1666666666666659E-2</c:v>
                </c:pt>
                <c:pt idx="9">
                  <c:v>1.3666666666666674E-2</c:v>
                </c:pt>
                <c:pt idx="10">
                  <c:v>1.6000000000000014E-2</c:v>
                </c:pt>
                <c:pt idx="11">
                  <c:v>1.9333333333333355E-2</c:v>
                </c:pt>
                <c:pt idx="12">
                  <c:v>2.533333333333336E-2</c:v>
                </c:pt>
                <c:pt idx="13">
                  <c:v>3.5333333333333328E-2</c:v>
                </c:pt>
                <c:pt idx="14">
                  <c:v>4.1999999999999996E-2</c:v>
                </c:pt>
                <c:pt idx="15">
                  <c:v>5.6333333333333346E-2</c:v>
                </c:pt>
                <c:pt idx="16">
                  <c:v>7.6999999999999985E-2</c:v>
                </c:pt>
                <c:pt idx="17">
                  <c:v>9.4666666666666691E-2</c:v>
                </c:pt>
                <c:pt idx="18">
                  <c:v>0.11933333333333331</c:v>
                </c:pt>
                <c:pt idx="19">
                  <c:v>0.12866666666666671</c:v>
                </c:pt>
                <c:pt idx="20">
                  <c:v>0.13233333333333336</c:v>
                </c:pt>
                <c:pt idx="21">
                  <c:v>0.13366666666666668</c:v>
                </c:pt>
                <c:pt idx="22">
                  <c:v>0.13800000000000001</c:v>
                </c:pt>
                <c:pt idx="23">
                  <c:v>0.14633333333333337</c:v>
                </c:pt>
                <c:pt idx="24">
                  <c:v>0.15600000000000003</c:v>
                </c:pt>
                <c:pt idx="25">
                  <c:v>0.16999999999999998</c:v>
                </c:pt>
                <c:pt idx="26">
                  <c:v>0.18833333333333335</c:v>
                </c:pt>
                <c:pt idx="27">
                  <c:v>0.21366666666666667</c:v>
                </c:pt>
                <c:pt idx="28">
                  <c:v>0.24366666666666664</c:v>
                </c:pt>
                <c:pt idx="29">
                  <c:v>0.27599999999999997</c:v>
                </c:pt>
                <c:pt idx="30">
                  <c:v>0.309</c:v>
                </c:pt>
                <c:pt idx="31">
                  <c:v>0.34766666666666662</c:v>
                </c:pt>
                <c:pt idx="32">
                  <c:v>0.38633333333333336</c:v>
                </c:pt>
                <c:pt idx="33">
                  <c:v>0.42566666666666664</c:v>
                </c:pt>
                <c:pt idx="34">
                  <c:v>0.46600000000000008</c:v>
                </c:pt>
                <c:pt idx="35">
                  <c:v>0.50600000000000001</c:v>
                </c:pt>
                <c:pt idx="36">
                  <c:v>0.54566666666666663</c:v>
                </c:pt>
                <c:pt idx="37">
                  <c:v>0.58366666666666667</c:v>
                </c:pt>
                <c:pt idx="38">
                  <c:v>0.61499999999999999</c:v>
                </c:pt>
                <c:pt idx="39">
                  <c:v>0.64566666666666672</c:v>
                </c:pt>
                <c:pt idx="40">
                  <c:v>0.66900000000000004</c:v>
                </c:pt>
                <c:pt idx="41">
                  <c:v>0.68766666666666665</c:v>
                </c:pt>
                <c:pt idx="42">
                  <c:v>0.70900000000000007</c:v>
                </c:pt>
                <c:pt idx="43">
                  <c:v>0.73266666666666669</c:v>
                </c:pt>
                <c:pt idx="44">
                  <c:v>0.7586666666666666</c:v>
                </c:pt>
                <c:pt idx="45">
                  <c:v>0.78333333333333333</c:v>
                </c:pt>
                <c:pt idx="46">
                  <c:v>0.80599999999999994</c:v>
                </c:pt>
                <c:pt idx="47">
                  <c:v>0.82900000000000007</c:v>
                </c:pt>
                <c:pt idx="48">
                  <c:v>0.84599999999999997</c:v>
                </c:pt>
                <c:pt idx="49">
                  <c:v>0.86299999999999988</c:v>
                </c:pt>
                <c:pt idx="50">
                  <c:v>0.873</c:v>
                </c:pt>
                <c:pt idx="51">
                  <c:v>0.88300000000000001</c:v>
                </c:pt>
                <c:pt idx="52">
                  <c:v>0.8846666666666666</c:v>
                </c:pt>
                <c:pt idx="53">
                  <c:v>0.88433333333333342</c:v>
                </c:pt>
                <c:pt idx="54">
                  <c:v>0.8849999999999999</c:v>
                </c:pt>
                <c:pt idx="55">
                  <c:v>0.88466666666666671</c:v>
                </c:pt>
                <c:pt idx="56">
                  <c:v>0.88633333333333331</c:v>
                </c:pt>
                <c:pt idx="57">
                  <c:v>0.88566666666666671</c:v>
                </c:pt>
                <c:pt idx="58">
                  <c:v>0.88666666666666671</c:v>
                </c:pt>
                <c:pt idx="59">
                  <c:v>0.88733333333333331</c:v>
                </c:pt>
                <c:pt idx="60">
                  <c:v>0.8876666666666666</c:v>
                </c:pt>
                <c:pt idx="61">
                  <c:v>0.88800000000000001</c:v>
                </c:pt>
                <c:pt idx="62">
                  <c:v>0.88933333333333331</c:v>
                </c:pt>
                <c:pt idx="63">
                  <c:v>0.89566666666666661</c:v>
                </c:pt>
                <c:pt idx="64">
                  <c:v>0.89666666666666661</c:v>
                </c:pt>
                <c:pt idx="65">
                  <c:v>0.90033333333333332</c:v>
                </c:pt>
                <c:pt idx="66">
                  <c:v>0.89266666666666661</c:v>
                </c:pt>
                <c:pt idx="67">
                  <c:v>0.89100000000000001</c:v>
                </c:pt>
                <c:pt idx="68">
                  <c:v>0.89266666666666672</c:v>
                </c:pt>
                <c:pt idx="69">
                  <c:v>0.89700000000000002</c:v>
                </c:pt>
                <c:pt idx="70">
                  <c:v>0.89800000000000013</c:v>
                </c:pt>
                <c:pt idx="71">
                  <c:v>0.89600000000000002</c:v>
                </c:pt>
                <c:pt idx="72">
                  <c:v>0.89533333333333331</c:v>
                </c:pt>
                <c:pt idx="73">
                  <c:v>0.89366666666666672</c:v>
                </c:pt>
                <c:pt idx="74">
                  <c:v>0.8889999999999999</c:v>
                </c:pt>
                <c:pt idx="75">
                  <c:v>0.89033333333333331</c:v>
                </c:pt>
                <c:pt idx="76">
                  <c:v>0.88466666666666649</c:v>
                </c:pt>
                <c:pt idx="77">
                  <c:v>0.88233333333333341</c:v>
                </c:pt>
                <c:pt idx="78">
                  <c:v>0.88033333333333319</c:v>
                </c:pt>
                <c:pt idx="79">
                  <c:v>0.8726666666666667</c:v>
                </c:pt>
                <c:pt idx="80">
                  <c:v>0.87199999999999989</c:v>
                </c:pt>
                <c:pt idx="81">
                  <c:v>0.8666666666666667</c:v>
                </c:pt>
                <c:pt idx="82">
                  <c:v>0.86633333333333329</c:v>
                </c:pt>
                <c:pt idx="83">
                  <c:v>0.871</c:v>
                </c:pt>
                <c:pt idx="84">
                  <c:v>0.86333333333333329</c:v>
                </c:pt>
                <c:pt idx="85">
                  <c:v>0.86333333333333329</c:v>
                </c:pt>
                <c:pt idx="86">
                  <c:v>0.85366666666666657</c:v>
                </c:pt>
                <c:pt idx="87">
                  <c:v>0.85433333333333339</c:v>
                </c:pt>
                <c:pt idx="88">
                  <c:v>0.85166666666666657</c:v>
                </c:pt>
                <c:pt idx="89">
                  <c:v>0.84366666666666656</c:v>
                </c:pt>
                <c:pt idx="90">
                  <c:v>0.83800000000000008</c:v>
                </c:pt>
                <c:pt idx="91">
                  <c:v>0.83166666666666667</c:v>
                </c:pt>
                <c:pt idx="92">
                  <c:v>0.83133333333333326</c:v>
                </c:pt>
                <c:pt idx="93">
                  <c:v>0.82533333333333336</c:v>
                </c:pt>
                <c:pt idx="94">
                  <c:v>0.82233333333333336</c:v>
                </c:pt>
                <c:pt idx="95">
                  <c:v>0.81566666666666665</c:v>
                </c:pt>
                <c:pt idx="96">
                  <c:v>0.81333333333333335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7B-4133-9F45-603713333B4F}"/>
            </c:ext>
          </c:extLst>
        </c:ser>
        <c:ser>
          <c:idx val="3"/>
          <c:order val="2"/>
          <c:tx>
            <c:strRef>
              <c:f>'Raw data and basic'!$L$108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basic'!$L$109:$L$205</c:f>
              <c:numCache>
                <c:formatCode>General</c:formatCode>
                <c:ptCount val="97"/>
                <c:pt idx="0">
                  <c:v>8.0000000000000071E-3</c:v>
                </c:pt>
                <c:pt idx="1">
                  <c:v>8.3333333333333454E-3</c:v>
                </c:pt>
                <c:pt idx="2">
                  <c:v>9.3333333333333462E-3</c:v>
                </c:pt>
                <c:pt idx="3">
                  <c:v>9.6666666666666706E-3</c:v>
                </c:pt>
                <c:pt idx="4">
                  <c:v>1.100000000000001E-2</c:v>
                </c:pt>
                <c:pt idx="5">
                  <c:v>1.1333333333333348E-2</c:v>
                </c:pt>
                <c:pt idx="6">
                  <c:v>1.2666666666666673E-2</c:v>
                </c:pt>
                <c:pt idx="7">
                  <c:v>1.4000000000000012E-2</c:v>
                </c:pt>
                <c:pt idx="8">
                  <c:v>1.7333333333333339E-2</c:v>
                </c:pt>
                <c:pt idx="9">
                  <c:v>1.9333333333333341E-2</c:v>
                </c:pt>
                <c:pt idx="10">
                  <c:v>2.300000000000002E-2</c:v>
                </c:pt>
                <c:pt idx="11">
                  <c:v>2.8000000000000025E-2</c:v>
                </c:pt>
                <c:pt idx="12">
                  <c:v>3.3000000000000015E-2</c:v>
                </c:pt>
                <c:pt idx="13">
                  <c:v>4.2999999999999983E-2</c:v>
                </c:pt>
                <c:pt idx="14">
                  <c:v>5.333333333333333E-2</c:v>
                </c:pt>
                <c:pt idx="15">
                  <c:v>6.7666666666666681E-2</c:v>
                </c:pt>
                <c:pt idx="16">
                  <c:v>8.6333333333333345E-2</c:v>
                </c:pt>
                <c:pt idx="17">
                  <c:v>0.11066666666666665</c:v>
                </c:pt>
                <c:pt idx="18">
                  <c:v>0.12666666666666665</c:v>
                </c:pt>
                <c:pt idx="19">
                  <c:v>0.14066666666666669</c:v>
                </c:pt>
                <c:pt idx="20">
                  <c:v>0.15866666666666668</c:v>
                </c:pt>
                <c:pt idx="21">
                  <c:v>0.17300000000000001</c:v>
                </c:pt>
                <c:pt idx="22">
                  <c:v>0.17699999999999999</c:v>
                </c:pt>
                <c:pt idx="23">
                  <c:v>0.17366666666666669</c:v>
                </c:pt>
                <c:pt idx="24">
                  <c:v>0.16566666666666666</c:v>
                </c:pt>
                <c:pt idx="25">
                  <c:v>0.15799999999999997</c:v>
                </c:pt>
                <c:pt idx="26">
                  <c:v>0.15499999999999997</c:v>
                </c:pt>
                <c:pt idx="27">
                  <c:v>0.15400000000000003</c:v>
                </c:pt>
                <c:pt idx="28">
                  <c:v>0.15333333333333338</c:v>
                </c:pt>
                <c:pt idx="29">
                  <c:v>0.15200000000000002</c:v>
                </c:pt>
                <c:pt idx="30">
                  <c:v>0.15100000000000002</c:v>
                </c:pt>
                <c:pt idx="31">
                  <c:v>0.15033333333333335</c:v>
                </c:pt>
                <c:pt idx="32">
                  <c:v>0.15166666666666667</c:v>
                </c:pt>
                <c:pt idx="33">
                  <c:v>0.15433333333333338</c:v>
                </c:pt>
                <c:pt idx="34">
                  <c:v>0.15833333333333333</c:v>
                </c:pt>
                <c:pt idx="35">
                  <c:v>0.16400000000000001</c:v>
                </c:pt>
                <c:pt idx="36">
                  <c:v>0.17133333333333334</c:v>
                </c:pt>
                <c:pt idx="37">
                  <c:v>0.18266666666666664</c:v>
                </c:pt>
                <c:pt idx="38">
                  <c:v>0.19500000000000006</c:v>
                </c:pt>
                <c:pt idx="39">
                  <c:v>0.21100000000000002</c:v>
                </c:pt>
                <c:pt idx="40">
                  <c:v>0.22733333333333333</c:v>
                </c:pt>
                <c:pt idx="41">
                  <c:v>0.2463333333333334</c:v>
                </c:pt>
                <c:pt idx="42">
                  <c:v>0.26866666666666661</c:v>
                </c:pt>
                <c:pt idx="43">
                  <c:v>0.29333333333333328</c:v>
                </c:pt>
                <c:pt idx="44">
                  <c:v>0.32166666666666666</c:v>
                </c:pt>
                <c:pt idx="45">
                  <c:v>0.35666666666666669</c:v>
                </c:pt>
                <c:pt idx="46">
                  <c:v>0.39199999999999996</c:v>
                </c:pt>
                <c:pt idx="47">
                  <c:v>0.42899999999999994</c:v>
                </c:pt>
                <c:pt idx="48">
                  <c:v>0.46166666666666656</c:v>
                </c:pt>
                <c:pt idx="49">
                  <c:v>0.50499999999999989</c:v>
                </c:pt>
                <c:pt idx="50">
                  <c:v>0.54133333333333344</c:v>
                </c:pt>
                <c:pt idx="51">
                  <c:v>0.57733333333333337</c:v>
                </c:pt>
                <c:pt idx="52">
                  <c:v>0.60633333333333328</c:v>
                </c:pt>
                <c:pt idx="53">
                  <c:v>0.62999999999999989</c:v>
                </c:pt>
                <c:pt idx="54">
                  <c:v>0.65366666666666662</c:v>
                </c:pt>
                <c:pt idx="55">
                  <c:v>0.67466666666666675</c:v>
                </c:pt>
                <c:pt idx="56">
                  <c:v>0.69466666666666665</c:v>
                </c:pt>
                <c:pt idx="57">
                  <c:v>0.71333333333333337</c:v>
                </c:pt>
                <c:pt idx="58">
                  <c:v>0.73133333333333328</c:v>
                </c:pt>
                <c:pt idx="59">
                  <c:v>0.74733333333333329</c:v>
                </c:pt>
                <c:pt idx="60">
                  <c:v>0.76233333333333331</c:v>
                </c:pt>
                <c:pt idx="61">
                  <c:v>0.77666666666666673</c:v>
                </c:pt>
                <c:pt idx="62">
                  <c:v>0.79099999999999993</c:v>
                </c:pt>
                <c:pt idx="63">
                  <c:v>0.80433333333333334</c:v>
                </c:pt>
                <c:pt idx="64">
                  <c:v>0.81633333333333347</c:v>
                </c:pt>
                <c:pt idx="65">
                  <c:v>0.82900000000000018</c:v>
                </c:pt>
                <c:pt idx="66">
                  <c:v>0.83800000000000008</c:v>
                </c:pt>
                <c:pt idx="67">
                  <c:v>0.84433333333333338</c:v>
                </c:pt>
                <c:pt idx="68">
                  <c:v>0.84699999999999998</c:v>
                </c:pt>
                <c:pt idx="69">
                  <c:v>0.85633333333333317</c:v>
                </c:pt>
                <c:pt idx="70">
                  <c:v>0.8563333333333335</c:v>
                </c:pt>
                <c:pt idx="71">
                  <c:v>0.86266666666666669</c:v>
                </c:pt>
                <c:pt idx="72">
                  <c:v>0.86699999999999999</c:v>
                </c:pt>
                <c:pt idx="73">
                  <c:v>0.8706666666666667</c:v>
                </c:pt>
                <c:pt idx="74">
                  <c:v>0.87666666666666659</c:v>
                </c:pt>
                <c:pt idx="75">
                  <c:v>0.87599999999999989</c:v>
                </c:pt>
                <c:pt idx="76">
                  <c:v>0.8833333333333333</c:v>
                </c:pt>
                <c:pt idx="77">
                  <c:v>0.88733333333333331</c:v>
                </c:pt>
                <c:pt idx="78">
                  <c:v>0.88900000000000001</c:v>
                </c:pt>
                <c:pt idx="79">
                  <c:v>0.89033333333333331</c:v>
                </c:pt>
                <c:pt idx="80">
                  <c:v>0.89266666666666672</c:v>
                </c:pt>
                <c:pt idx="81">
                  <c:v>0.89566666666666661</c:v>
                </c:pt>
                <c:pt idx="82">
                  <c:v>0.89633333333333332</c:v>
                </c:pt>
                <c:pt idx="83">
                  <c:v>0.89733333333333343</c:v>
                </c:pt>
                <c:pt idx="84">
                  <c:v>0.90033333333333321</c:v>
                </c:pt>
                <c:pt idx="85">
                  <c:v>0.90133333333333343</c:v>
                </c:pt>
                <c:pt idx="86">
                  <c:v>0.90200000000000002</c:v>
                </c:pt>
                <c:pt idx="87">
                  <c:v>0.90266666666666662</c:v>
                </c:pt>
                <c:pt idx="88">
                  <c:v>0.89933333333333332</c:v>
                </c:pt>
                <c:pt idx="89">
                  <c:v>0.90066666666666673</c:v>
                </c:pt>
                <c:pt idx="90">
                  <c:v>0.90166666666666673</c:v>
                </c:pt>
                <c:pt idx="91">
                  <c:v>0.89933333333333343</c:v>
                </c:pt>
                <c:pt idx="92">
                  <c:v>0.90033333333333332</c:v>
                </c:pt>
                <c:pt idx="93">
                  <c:v>0.89833333333333343</c:v>
                </c:pt>
                <c:pt idx="94">
                  <c:v>0.89500000000000002</c:v>
                </c:pt>
                <c:pt idx="95">
                  <c:v>0.89233333333333331</c:v>
                </c:pt>
                <c:pt idx="96">
                  <c:v>0.89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7B-4133-9F45-603713333B4F}"/>
            </c:ext>
          </c:extLst>
        </c:ser>
        <c:ser>
          <c:idx val="4"/>
          <c:order val="3"/>
          <c:tx>
            <c:strRef>
              <c:f>'Raw data and basic'!$M$108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basic'!$M$109:$M$205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6.0000000000000053E-3</c:v>
                </c:pt>
                <c:pt idx="2">
                  <c:v>6.666666666666668E-3</c:v>
                </c:pt>
                <c:pt idx="3">
                  <c:v>6.666666666666668E-3</c:v>
                </c:pt>
                <c:pt idx="4">
                  <c:v>6.6666666666666818E-3</c:v>
                </c:pt>
                <c:pt idx="5">
                  <c:v>7.0000000000000062E-3</c:v>
                </c:pt>
                <c:pt idx="6">
                  <c:v>7.0000000000000062E-3</c:v>
                </c:pt>
                <c:pt idx="7">
                  <c:v>7.0000000000000062E-3</c:v>
                </c:pt>
                <c:pt idx="8">
                  <c:v>7.9999999999999932E-3</c:v>
                </c:pt>
                <c:pt idx="9">
                  <c:v>7.9999999999999932E-3</c:v>
                </c:pt>
                <c:pt idx="10">
                  <c:v>8.6666666666666697E-3</c:v>
                </c:pt>
                <c:pt idx="11">
                  <c:v>9.000000000000008E-3</c:v>
                </c:pt>
                <c:pt idx="12">
                  <c:v>9.6666666666666706E-3</c:v>
                </c:pt>
                <c:pt idx="13">
                  <c:v>1.1666666666666659E-2</c:v>
                </c:pt>
                <c:pt idx="14">
                  <c:v>1.2999999999999984E-2</c:v>
                </c:pt>
                <c:pt idx="15">
                  <c:v>1.5000000000000013E-2</c:v>
                </c:pt>
                <c:pt idx="16">
                  <c:v>1.8333333333333354E-2</c:v>
                </c:pt>
                <c:pt idx="17">
                  <c:v>2.1666666666666695E-2</c:v>
                </c:pt>
                <c:pt idx="18">
                  <c:v>2.5666666666666671E-2</c:v>
                </c:pt>
                <c:pt idx="19">
                  <c:v>2.9000000000000012E-2</c:v>
                </c:pt>
                <c:pt idx="20">
                  <c:v>3.3666666666666678E-2</c:v>
                </c:pt>
                <c:pt idx="21">
                  <c:v>4.0333333333333346E-2</c:v>
                </c:pt>
                <c:pt idx="22">
                  <c:v>4.7666666666666663E-2</c:v>
                </c:pt>
                <c:pt idx="23">
                  <c:v>5.4333333333333331E-2</c:v>
                </c:pt>
                <c:pt idx="24">
                  <c:v>5.7000000000000023E-2</c:v>
                </c:pt>
                <c:pt idx="25">
                  <c:v>5.6999999999999981E-2</c:v>
                </c:pt>
                <c:pt idx="26">
                  <c:v>5.4333333333333331E-2</c:v>
                </c:pt>
                <c:pt idx="27">
                  <c:v>5.7000000000000009E-2</c:v>
                </c:pt>
                <c:pt idx="28">
                  <c:v>6.5666666666666693E-2</c:v>
                </c:pt>
                <c:pt idx="29">
                  <c:v>8.2000000000000003E-2</c:v>
                </c:pt>
                <c:pt idx="30">
                  <c:v>0.10766666666666666</c:v>
                </c:pt>
                <c:pt idx="31">
                  <c:v>0.14166666666666669</c:v>
                </c:pt>
                <c:pt idx="32">
                  <c:v>0.16499999999999998</c:v>
                </c:pt>
                <c:pt idx="33">
                  <c:v>0.19866666666666666</c:v>
                </c:pt>
                <c:pt idx="34">
                  <c:v>0.23533333333333337</c:v>
                </c:pt>
                <c:pt idx="35">
                  <c:v>0.27999999999999997</c:v>
                </c:pt>
                <c:pt idx="36">
                  <c:v>0.32699999999999996</c:v>
                </c:pt>
                <c:pt idx="37">
                  <c:v>0.37466666666666665</c:v>
                </c:pt>
                <c:pt idx="38">
                  <c:v>0.41833333333333339</c:v>
                </c:pt>
                <c:pt idx="39">
                  <c:v>0.46200000000000008</c:v>
                </c:pt>
                <c:pt idx="40">
                  <c:v>0.50266666666666671</c:v>
                </c:pt>
                <c:pt idx="41">
                  <c:v>0.53800000000000003</c:v>
                </c:pt>
                <c:pt idx="42">
                  <c:v>0.57366666666666666</c:v>
                </c:pt>
                <c:pt idx="43">
                  <c:v>0.6066666666666668</c:v>
                </c:pt>
                <c:pt idx="44">
                  <c:v>0.63566666666666649</c:v>
                </c:pt>
                <c:pt idx="45">
                  <c:v>0.65833333333333333</c:v>
                </c:pt>
                <c:pt idx="46">
                  <c:v>0.68166666666666664</c:v>
                </c:pt>
                <c:pt idx="47">
                  <c:v>0.70299999999999996</c:v>
                </c:pt>
                <c:pt idx="48">
                  <c:v>0.72433333333333338</c:v>
                </c:pt>
                <c:pt idx="49">
                  <c:v>0.7476666666666667</c:v>
                </c:pt>
                <c:pt idx="50">
                  <c:v>0.76966666666666672</c:v>
                </c:pt>
                <c:pt idx="51">
                  <c:v>0.79466666666666663</c:v>
                </c:pt>
                <c:pt idx="52">
                  <c:v>0.81599999999999995</c:v>
                </c:pt>
                <c:pt idx="53">
                  <c:v>0.83799999999999997</c:v>
                </c:pt>
                <c:pt idx="54">
                  <c:v>0.85899999999999999</c:v>
                </c:pt>
                <c:pt idx="55">
                  <c:v>0.88033333333333341</c:v>
                </c:pt>
                <c:pt idx="56">
                  <c:v>0.89966666666666661</c:v>
                </c:pt>
                <c:pt idx="57">
                  <c:v>0.91066666666666674</c:v>
                </c:pt>
                <c:pt idx="58">
                  <c:v>0.91966666666666663</c:v>
                </c:pt>
                <c:pt idx="59">
                  <c:v>0.92433333333333323</c:v>
                </c:pt>
                <c:pt idx="60">
                  <c:v>0.92300000000000004</c:v>
                </c:pt>
                <c:pt idx="61">
                  <c:v>0.92233333333333334</c:v>
                </c:pt>
                <c:pt idx="62">
                  <c:v>0.92133333333333334</c:v>
                </c:pt>
                <c:pt idx="63">
                  <c:v>0.92300000000000004</c:v>
                </c:pt>
                <c:pt idx="64">
                  <c:v>0.92200000000000004</c:v>
                </c:pt>
                <c:pt idx="65">
                  <c:v>0.92200000000000004</c:v>
                </c:pt>
                <c:pt idx="66">
                  <c:v>0.92599999999999982</c:v>
                </c:pt>
                <c:pt idx="67">
                  <c:v>0.92600000000000005</c:v>
                </c:pt>
                <c:pt idx="68">
                  <c:v>0.92600000000000005</c:v>
                </c:pt>
                <c:pt idx="69">
                  <c:v>0.92833333333333334</c:v>
                </c:pt>
                <c:pt idx="70">
                  <c:v>0.92866666666666675</c:v>
                </c:pt>
                <c:pt idx="71">
                  <c:v>0.93166666666666687</c:v>
                </c:pt>
                <c:pt idx="72">
                  <c:v>0.93266666666666664</c:v>
                </c:pt>
                <c:pt idx="73">
                  <c:v>0.93366666666666664</c:v>
                </c:pt>
                <c:pt idx="74">
                  <c:v>0.93266666666666675</c:v>
                </c:pt>
                <c:pt idx="75">
                  <c:v>0.93200000000000005</c:v>
                </c:pt>
                <c:pt idx="76">
                  <c:v>0.93633333333333335</c:v>
                </c:pt>
                <c:pt idx="77">
                  <c:v>0.93566666666666665</c:v>
                </c:pt>
                <c:pt idx="78">
                  <c:v>0.93466666666666642</c:v>
                </c:pt>
                <c:pt idx="79">
                  <c:v>0.93366666666666653</c:v>
                </c:pt>
                <c:pt idx="80">
                  <c:v>0.93166666666666653</c:v>
                </c:pt>
                <c:pt idx="81">
                  <c:v>0.93133333333333335</c:v>
                </c:pt>
                <c:pt idx="82">
                  <c:v>0.93000000000000016</c:v>
                </c:pt>
                <c:pt idx="83">
                  <c:v>0.93133333333333335</c:v>
                </c:pt>
                <c:pt idx="84">
                  <c:v>0.92766666666666675</c:v>
                </c:pt>
                <c:pt idx="85">
                  <c:v>0.92666666666666664</c:v>
                </c:pt>
                <c:pt idx="86">
                  <c:v>0.92366666666666664</c:v>
                </c:pt>
                <c:pt idx="87">
                  <c:v>0.92333333333333334</c:v>
                </c:pt>
                <c:pt idx="88">
                  <c:v>0.92166666666666675</c:v>
                </c:pt>
                <c:pt idx="89">
                  <c:v>0.91866666666666663</c:v>
                </c:pt>
                <c:pt idx="90">
                  <c:v>0.91566666666666663</c:v>
                </c:pt>
                <c:pt idx="91">
                  <c:v>0.91366666666666663</c:v>
                </c:pt>
                <c:pt idx="92">
                  <c:v>0.91266666666666663</c:v>
                </c:pt>
                <c:pt idx="93">
                  <c:v>0.91200000000000003</c:v>
                </c:pt>
                <c:pt idx="94">
                  <c:v>0.90433333333333332</c:v>
                </c:pt>
                <c:pt idx="95">
                  <c:v>0.90499999999999992</c:v>
                </c:pt>
                <c:pt idx="96">
                  <c:v>0.90200000000000002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27B-4133-9F45-603713333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42848"/>
        <c:axId val="654531616"/>
      </c:scatterChart>
      <c:valAx>
        <c:axId val="65454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531616"/>
        <c:crosses val="autoZero"/>
        <c:crossBetween val="midCat"/>
      </c:valAx>
      <c:valAx>
        <c:axId val="6545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54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basic'!$D$108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basic'!$D$109:$D$205</c:f>
              <c:numCache>
                <c:formatCode>General</c:formatCode>
                <c:ptCount val="97"/>
                <c:pt idx="0">
                  <c:v>7.833333333333331E-3</c:v>
                </c:pt>
                <c:pt idx="1">
                  <c:v>8.3333333333333315E-3</c:v>
                </c:pt>
                <c:pt idx="2">
                  <c:v>7.0000000000000062E-3</c:v>
                </c:pt>
                <c:pt idx="3">
                  <c:v>7.0000000000000062E-3</c:v>
                </c:pt>
                <c:pt idx="4">
                  <c:v>7.1666666666666684E-3</c:v>
                </c:pt>
                <c:pt idx="5">
                  <c:v>7.833333333333331E-3</c:v>
                </c:pt>
                <c:pt idx="6">
                  <c:v>7.0000000000000062E-3</c:v>
                </c:pt>
                <c:pt idx="7">
                  <c:v>7.3333333333333306E-3</c:v>
                </c:pt>
                <c:pt idx="8">
                  <c:v>8.0000000000000071E-3</c:v>
                </c:pt>
                <c:pt idx="9">
                  <c:v>7.5000000000000067E-3</c:v>
                </c:pt>
                <c:pt idx="10">
                  <c:v>1.0166666666666671E-2</c:v>
                </c:pt>
                <c:pt idx="11">
                  <c:v>1.1333333333333334E-2</c:v>
                </c:pt>
                <c:pt idx="12">
                  <c:v>1.4000000000000012E-2</c:v>
                </c:pt>
                <c:pt idx="13">
                  <c:v>1.5333333333333338E-2</c:v>
                </c:pt>
                <c:pt idx="14">
                  <c:v>1.9333333333333341E-2</c:v>
                </c:pt>
                <c:pt idx="15">
                  <c:v>2.5999999999999995E-2</c:v>
                </c:pt>
                <c:pt idx="16">
                  <c:v>3.6666666666666681E-2</c:v>
                </c:pt>
                <c:pt idx="17">
                  <c:v>5.1166666666666666E-2</c:v>
                </c:pt>
                <c:pt idx="18">
                  <c:v>7.1666666666666698E-2</c:v>
                </c:pt>
                <c:pt idx="19">
                  <c:v>0.10099999999999996</c:v>
                </c:pt>
                <c:pt idx="20">
                  <c:v>0.13033333333333336</c:v>
                </c:pt>
                <c:pt idx="21">
                  <c:v>0.18199999999999994</c:v>
                </c:pt>
                <c:pt idx="22">
                  <c:v>0.22666666666666668</c:v>
                </c:pt>
                <c:pt idx="23">
                  <c:v>0.26600000000000001</c:v>
                </c:pt>
                <c:pt idx="24">
                  <c:v>0.30649999999999994</c:v>
                </c:pt>
                <c:pt idx="25">
                  <c:v>0.34616666666666662</c:v>
                </c:pt>
                <c:pt idx="26">
                  <c:v>0.40166666666666662</c:v>
                </c:pt>
                <c:pt idx="27">
                  <c:v>0.45800000000000002</c:v>
                </c:pt>
                <c:pt idx="28">
                  <c:v>0.5063333333333333</c:v>
                </c:pt>
                <c:pt idx="29">
                  <c:v>0.54916666666666658</c:v>
                </c:pt>
                <c:pt idx="30">
                  <c:v>0.58916666666666662</c:v>
                </c:pt>
                <c:pt idx="31">
                  <c:v>0.6236666666666667</c:v>
                </c:pt>
                <c:pt idx="32">
                  <c:v>0.65316666666666667</c:v>
                </c:pt>
                <c:pt idx="33">
                  <c:v>0.67616666666666669</c:v>
                </c:pt>
                <c:pt idx="34">
                  <c:v>0.69733333333333336</c:v>
                </c:pt>
                <c:pt idx="35">
                  <c:v>0.71266666666666678</c:v>
                </c:pt>
                <c:pt idx="36">
                  <c:v>0.72850000000000004</c:v>
                </c:pt>
                <c:pt idx="37">
                  <c:v>0.74416666666666675</c:v>
                </c:pt>
                <c:pt idx="38">
                  <c:v>0.75966666666666671</c:v>
                </c:pt>
                <c:pt idx="39">
                  <c:v>0.77616666666666656</c:v>
                </c:pt>
                <c:pt idx="40">
                  <c:v>0.79516666666666658</c:v>
                </c:pt>
                <c:pt idx="41">
                  <c:v>0.81500000000000006</c:v>
                </c:pt>
                <c:pt idx="42">
                  <c:v>0.83183333333333331</c:v>
                </c:pt>
                <c:pt idx="43">
                  <c:v>0.85000000000000009</c:v>
                </c:pt>
                <c:pt idx="44">
                  <c:v>0.8663333333333334</c:v>
                </c:pt>
                <c:pt idx="45">
                  <c:v>0.88266666666666671</c:v>
                </c:pt>
                <c:pt idx="46">
                  <c:v>0.89500000000000002</c:v>
                </c:pt>
                <c:pt idx="47">
                  <c:v>0.90349999999999997</c:v>
                </c:pt>
                <c:pt idx="48">
                  <c:v>0.90566666666666673</c:v>
                </c:pt>
                <c:pt idx="49">
                  <c:v>0.90800000000000003</c:v>
                </c:pt>
                <c:pt idx="50">
                  <c:v>0.90999999999999992</c:v>
                </c:pt>
                <c:pt idx="51">
                  <c:v>0.90533333333333343</c:v>
                </c:pt>
                <c:pt idx="52">
                  <c:v>0.90266666666666673</c:v>
                </c:pt>
                <c:pt idx="53">
                  <c:v>0.89800000000000013</c:v>
                </c:pt>
                <c:pt idx="54">
                  <c:v>0.89683333333333326</c:v>
                </c:pt>
                <c:pt idx="55">
                  <c:v>0.89483333333333337</c:v>
                </c:pt>
                <c:pt idx="56">
                  <c:v>0.88966666666666672</c:v>
                </c:pt>
                <c:pt idx="57">
                  <c:v>0.88933333333333331</c:v>
                </c:pt>
                <c:pt idx="58">
                  <c:v>0.88633333333333342</c:v>
                </c:pt>
                <c:pt idx="59">
                  <c:v>0.88349999999999995</c:v>
                </c:pt>
                <c:pt idx="60">
                  <c:v>0.88583333333333336</c:v>
                </c:pt>
                <c:pt idx="61">
                  <c:v>0.8833333333333333</c:v>
                </c:pt>
                <c:pt idx="62">
                  <c:v>0.88366666666666671</c:v>
                </c:pt>
                <c:pt idx="63">
                  <c:v>0.88533333333333342</c:v>
                </c:pt>
                <c:pt idx="64">
                  <c:v>0.88316666666666666</c:v>
                </c:pt>
                <c:pt idx="65">
                  <c:v>0.88100000000000012</c:v>
                </c:pt>
                <c:pt idx="66">
                  <c:v>0.88366666666666671</c:v>
                </c:pt>
                <c:pt idx="67">
                  <c:v>0.88383333333333325</c:v>
                </c:pt>
                <c:pt idx="68">
                  <c:v>0.88400000000000023</c:v>
                </c:pt>
                <c:pt idx="69">
                  <c:v>0.88216666666666665</c:v>
                </c:pt>
                <c:pt idx="70">
                  <c:v>0.88183333333333336</c:v>
                </c:pt>
                <c:pt idx="71">
                  <c:v>0.8833333333333333</c:v>
                </c:pt>
                <c:pt idx="72">
                  <c:v>0.88</c:v>
                </c:pt>
                <c:pt idx="73">
                  <c:v>0.88150000000000006</c:v>
                </c:pt>
                <c:pt idx="74">
                  <c:v>0.87649999999999983</c:v>
                </c:pt>
                <c:pt idx="75">
                  <c:v>0.87750000000000006</c:v>
                </c:pt>
                <c:pt idx="76">
                  <c:v>0.87583333333333324</c:v>
                </c:pt>
                <c:pt idx="77">
                  <c:v>0.87250000000000005</c:v>
                </c:pt>
                <c:pt idx="78">
                  <c:v>0.86866666666666681</c:v>
                </c:pt>
                <c:pt idx="79">
                  <c:v>0.86833333333333329</c:v>
                </c:pt>
                <c:pt idx="80">
                  <c:v>0.86283333333333334</c:v>
                </c:pt>
                <c:pt idx="81">
                  <c:v>0.8613333333333334</c:v>
                </c:pt>
                <c:pt idx="82">
                  <c:v>0.8566666666666668</c:v>
                </c:pt>
                <c:pt idx="83">
                  <c:v>0.85333333333333339</c:v>
                </c:pt>
                <c:pt idx="84">
                  <c:v>0.84883333333333322</c:v>
                </c:pt>
                <c:pt idx="85">
                  <c:v>0.84550000000000003</c:v>
                </c:pt>
                <c:pt idx="86">
                  <c:v>0.84166666666666656</c:v>
                </c:pt>
                <c:pt idx="87">
                  <c:v>0.83816666666666673</c:v>
                </c:pt>
                <c:pt idx="88">
                  <c:v>0.83483333333333332</c:v>
                </c:pt>
                <c:pt idx="89">
                  <c:v>0.82983333333333331</c:v>
                </c:pt>
                <c:pt idx="90">
                  <c:v>0.82416666666666683</c:v>
                </c:pt>
                <c:pt idx="91">
                  <c:v>0.82266666666666677</c:v>
                </c:pt>
                <c:pt idx="92">
                  <c:v>0.8175</c:v>
                </c:pt>
                <c:pt idx="93">
                  <c:v>0.81266666666666676</c:v>
                </c:pt>
                <c:pt idx="94">
                  <c:v>0.80766666666666664</c:v>
                </c:pt>
                <c:pt idx="95">
                  <c:v>0.80583333333333329</c:v>
                </c:pt>
                <c:pt idx="96">
                  <c:v>0.80016666666666658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20-4212-9607-F4B373A549D4}"/>
            </c:ext>
          </c:extLst>
        </c:ser>
        <c:ser>
          <c:idx val="2"/>
          <c:order val="1"/>
          <c:tx>
            <c:strRef>
              <c:f>'Raw data and basic'!$E$108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basic'!$E$109:$E$205</c:f>
              <c:numCache>
                <c:formatCode>General</c:formatCode>
                <c:ptCount val="97"/>
                <c:pt idx="0">
                  <c:v>7.1666666666666684E-3</c:v>
                </c:pt>
                <c:pt idx="1">
                  <c:v>7.6666666666666689E-3</c:v>
                </c:pt>
                <c:pt idx="2">
                  <c:v>7.0000000000000062E-3</c:v>
                </c:pt>
                <c:pt idx="3">
                  <c:v>8.0000000000000071E-3</c:v>
                </c:pt>
                <c:pt idx="4">
                  <c:v>8.1666666666666693E-3</c:v>
                </c:pt>
                <c:pt idx="5">
                  <c:v>9.5000000000000084E-3</c:v>
                </c:pt>
                <c:pt idx="6">
                  <c:v>1.0333333333333333E-2</c:v>
                </c:pt>
                <c:pt idx="7">
                  <c:v>1.1666666666666672E-2</c:v>
                </c:pt>
                <c:pt idx="8">
                  <c:v>1.4333333333333337E-2</c:v>
                </c:pt>
                <c:pt idx="9">
                  <c:v>1.8166666666666678E-2</c:v>
                </c:pt>
                <c:pt idx="10">
                  <c:v>2.6166666666666685E-2</c:v>
                </c:pt>
                <c:pt idx="11">
                  <c:v>3.5333333333333342E-2</c:v>
                </c:pt>
                <c:pt idx="12">
                  <c:v>4.8000000000000001E-2</c:v>
                </c:pt>
                <c:pt idx="13">
                  <c:v>6.3666666666666691E-2</c:v>
                </c:pt>
                <c:pt idx="14">
                  <c:v>9.2333333333333309E-2</c:v>
                </c:pt>
                <c:pt idx="15">
                  <c:v>0.11833333333333336</c:v>
                </c:pt>
                <c:pt idx="16">
                  <c:v>0.15933333333333333</c:v>
                </c:pt>
                <c:pt idx="17">
                  <c:v>0.21516666666666667</c:v>
                </c:pt>
                <c:pt idx="18">
                  <c:v>0.26433333333333331</c:v>
                </c:pt>
                <c:pt idx="19">
                  <c:v>0.30133333333333334</c:v>
                </c:pt>
                <c:pt idx="20">
                  <c:v>0.34533333333333338</c:v>
                </c:pt>
                <c:pt idx="21">
                  <c:v>0.39233333333333331</c:v>
                </c:pt>
                <c:pt idx="22">
                  <c:v>0.4403333333333333</c:v>
                </c:pt>
                <c:pt idx="23">
                  <c:v>0.49200000000000005</c:v>
                </c:pt>
                <c:pt idx="24">
                  <c:v>0.53883333333333339</c:v>
                </c:pt>
                <c:pt idx="25">
                  <c:v>0.58283333333333331</c:v>
                </c:pt>
                <c:pt idx="26">
                  <c:v>0.6236666666666667</c:v>
                </c:pt>
                <c:pt idx="27">
                  <c:v>0.65866666666666673</c:v>
                </c:pt>
                <c:pt idx="28">
                  <c:v>0.68399999999999994</c:v>
                </c:pt>
                <c:pt idx="29">
                  <c:v>0.70749999999999991</c:v>
                </c:pt>
                <c:pt idx="30">
                  <c:v>0.73149999999999993</c:v>
                </c:pt>
                <c:pt idx="31">
                  <c:v>0.7496666666666667</c:v>
                </c:pt>
                <c:pt idx="32">
                  <c:v>0.77183333333333326</c:v>
                </c:pt>
                <c:pt idx="33">
                  <c:v>0.78916666666666668</c:v>
                </c:pt>
                <c:pt idx="34">
                  <c:v>0.80666666666666675</c:v>
                </c:pt>
                <c:pt idx="35">
                  <c:v>0.82466666666666677</c:v>
                </c:pt>
                <c:pt idx="36">
                  <c:v>0.84683333333333333</c:v>
                </c:pt>
                <c:pt idx="37">
                  <c:v>0.86249999999999993</c:v>
                </c:pt>
                <c:pt idx="38">
                  <c:v>0.88266666666666671</c:v>
                </c:pt>
                <c:pt idx="39">
                  <c:v>0.89783333333333337</c:v>
                </c:pt>
                <c:pt idx="40">
                  <c:v>0.91083333333333338</c:v>
                </c:pt>
                <c:pt idx="41">
                  <c:v>0.91766666666666685</c:v>
                </c:pt>
                <c:pt idx="42">
                  <c:v>0.9225000000000001</c:v>
                </c:pt>
                <c:pt idx="43">
                  <c:v>0.92700000000000005</c:v>
                </c:pt>
                <c:pt idx="44">
                  <c:v>0.92766666666666664</c:v>
                </c:pt>
                <c:pt idx="45">
                  <c:v>0.92599999999999993</c:v>
                </c:pt>
                <c:pt idx="46">
                  <c:v>0.92500000000000016</c:v>
                </c:pt>
                <c:pt idx="47">
                  <c:v>0.92449999999999999</c:v>
                </c:pt>
                <c:pt idx="48">
                  <c:v>0.92133333333333323</c:v>
                </c:pt>
                <c:pt idx="49">
                  <c:v>0.92266666666666675</c:v>
                </c:pt>
                <c:pt idx="50">
                  <c:v>0.92700000000000005</c:v>
                </c:pt>
                <c:pt idx="51">
                  <c:v>0.92299999999999993</c:v>
                </c:pt>
                <c:pt idx="52">
                  <c:v>0.92200000000000004</c:v>
                </c:pt>
                <c:pt idx="53">
                  <c:v>0.92533333333333345</c:v>
                </c:pt>
                <c:pt idx="54">
                  <c:v>0.92083333333333328</c:v>
                </c:pt>
                <c:pt idx="55">
                  <c:v>0.9215000000000001</c:v>
                </c:pt>
                <c:pt idx="56">
                  <c:v>0.92</c:v>
                </c:pt>
                <c:pt idx="57">
                  <c:v>0.92066666666666663</c:v>
                </c:pt>
                <c:pt idx="58">
                  <c:v>0.91966666666666663</c:v>
                </c:pt>
                <c:pt idx="59">
                  <c:v>0.91649999999999987</c:v>
                </c:pt>
                <c:pt idx="60">
                  <c:v>0.91583333333333328</c:v>
                </c:pt>
                <c:pt idx="61">
                  <c:v>0.91233333333333333</c:v>
                </c:pt>
                <c:pt idx="62">
                  <c:v>0.90966666666666651</c:v>
                </c:pt>
                <c:pt idx="63">
                  <c:v>0.90766666666666673</c:v>
                </c:pt>
                <c:pt idx="64">
                  <c:v>0.90116666666666656</c:v>
                </c:pt>
                <c:pt idx="65">
                  <c:v>0.89733333333333332</c:v>
                </c:pt>
                <c:pt idx="66">
                  <c:v>0.89400000000000002</c:v>
                </c:pt>
                <c:pt idx="67">
                  <c:v>0.89083333333333337</c:v>
                </c:pt>
                <c:pt idx="68">
                  <c:v>0.88700000000000001</c:v>
                </c:pt>
                <c:pt idx="69">
                  <c:v>0.87849999999999995</c:v>
                </c:pt>
                <c:pt idx="70">
                  <c:v>0.87116666666666664</c:v>
                </c:pt>
                <c:pt idx="71">
                  <c:v>0.86833333333333329</c:v>
                </c:pt>
                <c:pt idx="72">
                  <c:v>0.8656666666666667</c:v>
                </c:pt>
                <c:pt idx="73">
                  <c:v>0.85916666666666663</c:v>
                </c:pt>
                <c:pt idx="74">
                  <c:v>0.85349999999999993</c:v>
                </c:pt>
                <c:pt idx="75">
                  <c:v>0.84583333333333333</c:v>
                </c:pt>
                <c:pt idx="76">
                  <c:v>0.84516666666666673</c:v>
                </c:pt>
                <c:pt idx="77">
                  <c:v>0.83583333333333343</c:v>
                </c:pt>
                <c:pt idx="78">
                  <c:v>0.83566666666666678</c:v>
                </c:pt>
                <c:pt idx="79">
                  <c:v>0.82799999999999996</c:v>
                </c:pt>
                <c:pt idx="80">
                  <c:v>0.82916666666666672</c:v>
                </c:pt>
                <c:pt idx="81">
                  <c:v>0.82533333333333336</c:v>
                </c:pt>
                <c:pt idx="82">
                  <c:v>0.82066666666666677</c:v>
                </c:pt>
                <c:pt idx="83">
                  <c:v>0.81466666666666676</c:v>
                </c:pt>
                <c:pt idx="84">
                  <c:v>0.8091666666666667</c:v>
                </c:pt>
                <c:pt idx="85">
                  <c:v>0.8048333333333334</c:v>
                </c:pt>
                <c:pt idx="86">
                  <c:v>0.79700000000000015</c:v>
                </c:pt>
                <c:pt idx="87">
                  <c:v>0.79016666666666668</c:v>
                </c:pt>
                <c:pt idx="88">
                  <c:v>0.78349999999999986</c:v>
                </c:pt>
                <c:pt idx="89">
                  <c:v>0.78116666666666668</c:v>
                </c:pt>
                <c:pt idx="90">
                  <c:v>0.77416666666666667</c:v>
                </c:pt>
                <c:pt idx="91">
                  <c:v>0.77</c:v>
                </c:pt>
                <c:pt idx="92">
                  <c:v>0.76450000000000007</c:v>
                </c:pt>
                <c:pt idx="93">
                  <c:v>0.76066666666666682</c:v>
                </c:pt>
                <c:pt idx="94">
                  <c:v>0.7553333333333333</c:v>
                </c:pt>
                <c:pt idx="95">
                  <c:v>0.75549999999999995</c:v>
                </c:pt>
                <c:pt idx="96">
                  <c:v>0.74950000000000006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20-4212-9607-F4B373A549D4}"/>
            </c:ext>
          </c:extLst>
        </c:ser>
        <c:ser>
          <c:idx val="3"/>
          <c:order val="2"/>
          <c:tx>
            <c:strRef>
              <c:f>'Raw data and basic'!$F$108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basic'!$F$109:$F$205</c:f>
              <c:numCache>
                <c:formatCode>General</c:formatCode>
                <c:ptCount val="97"/>
                <c:pt idx="0">
                  <c:v>9.1666666666666702E-3</c:v>
                </c:pt>
                <c:pt idx="1">
                  <c:v>9.6666666666666706E-3</c:v>
                </c:pt>
                <c:pt idx="2">
                  <c:v>1.0000000000000009E-2</c:v>
                </c:pt>
                <c:pt idx="3">
                  <c:v>1.0000000000000009E-2</c:v>
                </c:pt>
                <c:pt idx="4">
                  <c:v>1.1166666666666672E-2</c:v>
                </c:pt>
                <c:pt idx="5">
                  <c:v>1.2166666666666673E-2</c:v>
                </c:pt>
                <c:pt idx="6">
                  <c:v>1.3000000000000012E-2</c:v>
                </c:pt>
                <c:pt idx="7">
                  <c:v>1.5333333333333338E-2</c:v>
                </c:pt>
                <c:pt idx="8">
                  <c:v>1.7333333333333339E-2</c:v>
                </c:pt>
                <c:pt idx="9">
                  <c:v>2.016666666666668E-2</c:v>
                </c:pt>
                <c:pt idx="10">
                  <c:v>2.6500000000000024E-2</c:v>
                </c:pt>
                <c:pt idx="11">
                  <c:v>3.3666666666666678E-2</c:v>
                </c:pt>
                <c:pt idx="12">
                  <c:v>4.3999999999999997E-2</c:v>
                </c:pt>
                <c:pt idx="13">
                  <c:v>5.333333333333333E-2</c:v>
                </c:pt>
                <c:pt idx="14">
                  <c:v>7.3666666666666644E-2</c:v>
                </c:pt>
                <c:pt idx="15">
                  <c:v>9.8333333333333342E-2</c:v>
                </c:pt>
                <c:pt idx="16">
                  <c:v>0.13066666666666665</c:v>
                </c:pt>
                <c:pt idx="17">
                  <c:v>0.14916666666666667</c:v>
                </c:pt>
                <c:pt idx="18">
                  <c:v>0.18933333333333335</c:v>
                </c:pt>
                <c:pt idx="19">
                  <c:v>0.24133333333333329</c:v>
                </c:pt>
                <c:pt idx="20">
                  <c:v>0.28599999999999998</c:v>
                </c:pt>
                <c:pt idx="21">
                  <c:v>0.30166666666666669</c:v>
                </c:pt>
                <c:pt idx="22">
                  <c:v>0.32933333333333326</c:v>
                </c:pt>
                <c:pt idx="23">
                  <c:v>0.36733333333333335</c:v>
                </c:pt>
                <c:pt idx="24">
                  <c:v>0.39816666666666667</c:v>
                </c:pt>
                <c:pt idx="25">
                  <c:v>0.4328333333333334</c:v>
                </c:pt>
                <c:pt idx="26">
                  <c:v>0.46933333333333344</c:v>
                </c:pt>
                <c:pt idx="27">
                  <c:v>0.50466666666666671</c:v>
                </c:pt>
                <c:pt idx="28">
                  <c:v>0.53833333333333333</c:v>
                </c:pt>
                <c:pt idx="29">
                  <c:v>0.5741666666666666</c:v>
                </c:pt>
                <c:pt idx="30">
                  <c:v>0.60983333333333334</c:v>
                </c:pt>
                <c:pt idx="31">
                  <c:v>0.6429999999999999</c:v>
                </c:pt>
                <c:pt idx="32">
                  <c:v>0.67483333333333329</c:v>
                </c:pt>
                <c:pt idx="33">
                  <c:v>0.70183333333333331</c:v>
                </c:pt>
                <c:pt idx="34">
                  <c:v>0.73000000000000009</c:v>
                </c:pt>
                <c:pt idx="35">
                  <c:v>0.7506666666666667</c:v>
                </c:pt>
                <c:pt idx="36">
                  <c:v>0.77116666666666667</c:v>
                </c:pt>
                <c:pt idx="37">
                  <c:v>0.79316666666666669</c:v>
                </c:pt>
                <c:pt idx="38">
                  <c:v>0.81500000000000006</c:v>
                </c:pt>
                <c:pt idx="39">
                  <c:v>0.83383333333333343</c:v>
                </c:pt>
                <c:pt idx="40">
                  <c:v>0.85283333333333344</c:v>
                </c:pt>
                <c:pt idx="41">
                  <c:v>0.8716666666666667</c:v>
                </c:pt>
                <c:pt idx="42">
                  <c:v>0.88649999999999995</c:v>
                </c:pt>
                <c:pt idx="43">
                  <c:v>0.89999999999999991</c:v>
                </c:pt>
                <c:pt idx="44">
                  <c:v>0.91066666666666662</c:v>
                </c:pt>
                <c:pt idx="45">
                  <c:v>0.92400000000000004</c:v>
                </c:pt>
                <c:pt idx="46">
                  <c:v>0.93333333333333335</c:v>
                </c:pt>
                <c:pt idx="47">
                  <c:v>0.93916666666666671</c:v>
                </c:pt>
                <c:pt idx="48">
                  <c:v>0.94133333333333336</c:v>
                </c:pt>
                <c:pt idx="49">
                  <c:v>0.94333333333333336</c:v>
                </c:pt>
                <c:pt idx="50">
                  <c:v>0.94333333333333325</c:v>
                </c:pt>
                <c:pt idx="51">
                  <c:v>0.94400000000000017</c:v>
                </c:pt>
                <c:pt idx="52">
                  <c:v>0.94933333333333336</c:v>
                </c:pt>
                <c:pt idx="53">
                  <c:v>0.95033333333333325</c:v>
                </c:pt>
                <c:pt idx="54">
                  <c:v>0.95150000000000001</c:v>
                </c:pt>
                <c:pt idx="55">
                  <c:v>0.95150000000000001</c:v>
                </c:pt>
                <c:pt idx="56">
                  <c:v>0.96133333333333337</c:v>
                </c:pt>
                <c:pt idx="57">
                  <c:v>0.96200000000000008</c:v>
                </c:pt>
                <c:pt idx="58">
                  <c:v>0.96333333333333337</c:v>
                </c:pt>
                <c:pt idx="59">
                  <c:v>0.96916666666666662</c:v>
                </c:pt>
                <c:pt idx="60">
                  <c:v>0.96883333333333321</c:v>
                </c:pt>
                <c:pt idx="61">
                  <c:v>0.96666666666666656</c:v>
                </c:pt>
                <c:pt idx="62">
                  <c:v>0.96766666666666667</c:v>
                </c:pt>
                <c:pt idx="63">
                  <c:v>0.96966666666666668</c:v>
                </c:pt>
                <c:pt idx="64">
                  <c:v>0.96283333333333321</c:v>
                </c:pt>
                <c:pt idx="65">
                  <c:v>0.96066666666666667</c:v>
                </c:pt>
                <c:pt idx="66">
                  <c:v>0.96433333333333349</c:v>
                </c:pt>
                <c:pt idx="67">
                  <c:v>0.96550000000000002</c:v>
                </c:pt>
                <c:pt idx="68">
                  <c:v>0.96400000000000019</c:v>
                </c:pt>
                <c:pt idx="69">
                  <c:v>0.96050000000000002</c:v>
                </c:pt>
                <c:pt idx="70">
                  <c:v>0.95716666666666661</c:v>
                </c:pt>
                <c:pt idx="71">
                  <c:v>0.95533333333333337</c:v>
                </c:pt>
                <c:pt idx="72">
                  <c:v>0.95566666666666689</c:v>
                </c:pt>
                <c:pt idx="73">
                  <c:v>0.94850000000000001</c:v>
                </c:pt>
                <c:pt idx="74">
                  <c:v>0.94216666666666671</c:v>
                </c:pt>
                <c:pt idx="75">
                  <c:v>0.93949999999999978</c:v>
                </c:pt>
                <c:pt idx="76">
                  <c:v>0.9361666666666667</c:v>
                </c:pt>
                <c:pt idx="77">
                  <c:v>0.93116666666666659</c:v>
                </c:pt>
                <c:pt idx="78">
                  <c:v>0.92233333333333334</c:v>
                </c:pt>
                <c:pt idx="79">
                  <c:v>0.92066666666666663</c:v>
                </c:pt>
                <c:pt idx="80">
                  <c:v>0.90816666666666657</c:v>
                </c:pt>
                <c:pt idx="81">
                  <c:v>0.90666666666666673</c:v>
                </c:pt>
                <c:pt idx="82">
                  <c:v>0.89400000000000002</c:v>
                </c:pt>
                <c:pt idx="83">
                  <c:v>0.88900000000000012</c:v>
                </c:pt>
                <c:pt idx="84">
                  <c:v>0.88316666666666666</c:v>
                </c:pt>
                <c:pt idx="85">
                  <c:v>0.87583333333333324</c:v>
                </c:pt>
                <c:pt idx="86">
                  <c:v>0.8666666666666667</c:v>
                </c:pt>
                <c:pt idx="87">
                  <c:v>0.85950000000000004</c:v>
                </c:pt>
                <c:pt idx="88">
                  <c:v>0.84983333333333333</c:v>
                </c:pt>
                <c:pt idx="89">
                  <c:v>0.84116666666666673</c:v>
                </c:pt>
                <c:pt idx="90">
                  <c:v>0.83583333333333332</c:v>
                </c:pt>
                <c:pt idx="91">
                  <c:v>0.82633333333333348</c:v>
                </c:pt>
                <c:pt idx="92">
                  <c:v>0.8191666666666666</c:v>
                </c:pt>
                <c:pt idx="93">
                  <c:v>0.81166666666666665</c:v>
                </c:pt>
                <c:pt idx="94">
                  <c:v>0.80433333333333346</c:v>
                </c:pt>
                <c:pt idx="95">
                  <c:v>0.79849999999999999</c:v>
                </c:pt>
                <c:pt idx="96">
                  <c:v>0.78916666666666668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20-4212-9607-F4B373A549D4}"/>
            </c:ext>
          </c:extLst>
        </c:ser>
        <c:ser>
          <c:idx val="4"/>
          <c:order val="3"/>
          <c:tx>
            <c:strRef>
              <c:f>'Raw data and basic'!$G$108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basic'!$G$109:$G$205</c:f>
              <c:numCache>
                <c:formatCode>General</c:formatCode>
                <c:ptCount val="97"/>
                <c:pt idx="0">
                  <c:v>8.5000000000000075E-3</c:v>
                </c:pt>
                <c:pt idx="1">
                  <c:v>8.6666666666666697E-3</c:v>
                </c:pt>
                <c:pt idx="2">
                  <c:v>7.3333333333333306E-3</c:v>
                </c:pt>
                <c:pt idx="3">
                  <c:v>7.6666666666666689E-3</c:v>
                </c:pt>
                <c:pt idx="4">
                  <c:v>7.833333333333331E-3</c:v>
                </c:pt>
                <c:pt idx="5">
                  <c:v>8.8333333333333319E-3</c:v>
                </c:pt>
                <c:pt idx="6">
                  <c:v>8.0000000000000071E-3</c:v>
                </c:pt>
                <c:pt idx="7">
                  <c:v>8.3333333333333315E-3</c:v>
                </c:pt>
                <c:pt idx="8">
                  <c:v>8.0000000000000071E-3</c:v>
                </c:pt>
                <c:pt idx="9">
                  <c:v>8.1666666666666693E-3</c:v>
                </c:pt>
                <c:pt idx="10">
                  <c:v>1.0833333333333334E-2</c:v>
                </c:pt>
                <c:pt idx="11">
                  <c:v>1.1666666666666672E-2</c:v>
                </c:pt>
                <c:pt idx="12">
                  <c:v>1.3666666666666674E-2</c:v>
                </c:pt>
                <c:pt idx="13">
                  <c:v>1.3000000000000012E-2</c:v>
                </c:pt>
                <c:pt idx="14">
                  <c:v>1.7000000000000015E-2</c:v>
                </c:pt>
                <c:pt idx="15">
                  <c:v>2.066666666666668E-2</c:v>
                </c:pt>
                <c:pt idx="16">
                  <c:v>2.6666666666666672E-2</c:v>
                </c:pt>
                <c:pt idx="17">
                  <c:v>3.5500000000000004E-2</c:v>
                </c:pt>
                <c:pt idx="18">
                  <c:v>4.8000000000000001E-2</c:v>
                </c:pt>
                <c:pt idx="19">
                  <c:v>6.5000000000000016E-2</c:v>
                </c:pt>
                <c:pt idx="20">
                  <c:v>8.8333333333333333E-2</c:v>
                </c:pt>
                <c:pt idx="21">
                  <c:v>0.11833333333333333</c:v>
                </c:pt>
                <c:pt idx="22">
                  <c:v>0.16433333333333333</c:v>
                </c:pt>
                <c:pt idx="23">
                  <c:v>0.21966666666666668</c:v>
                </c:pt>
                <c:pt idx="24">
                  <c:v>0.25850000000000001</c:v>
                </c:pt>
                <c:pt idx="25">
                  <c:v>0.29816666666666664</c:v>
                </c:pt>
                <c:pt idx="26">
                  <c:v>0.34299999999999997</c:v>
                </c:pt>
                <c:pt idx="27">
                  <c:v>0.39766666666666667</c:v>
                </c:pt>
                <c:pt idx="28">
                  <c:v>0.44966666666666671</c:v>
                </c:pt>
                <c:pt idx="29">
                  <c:v>0.50049999999999994</c:v>
                </c:pt>
                <c:pt idx="30">
                  <c:v>0.54583333333333328</c:v>
                </c:pt>
                <c:pt idx="31">
                  <c:v>0.58300000000000007</c:v>
                </c:pt>
                <c:pt idx="32">
                  <c:v>0.61716666666666664</c:v>
                </c:pt>
                <c:pt idx="33">
                  <c:v>0.64983333333333326</c:v>
                </c:pt>
                <c:pt idx="34">
                  <c:v>0.67733333333333334</c:v>
                </c:pt>
                <c:pt idx="35">
                  <c:v>0.70100000000000007</c:v>
                </c:pt>
                <c:pt idx="36">
                  <c:v>0.72083333333333333</c:v>
                </c:pt>
                <c:pt idx="37">
                  <c:v>0.73316666666666663</c:v>
                </c:pt>
                <c:pt idx="38">
                  <c:v>0.747</c:v>
                </c:pt>
                <c:pt idx="39">
                  <c:v>0.75916666666666655</c:v>
                </c:pt>
                <c:pt idx="40">
                  <c:v>0.77949999999999997</c:v>
                </c:pt>
                <c:pt idx="41">
                  <c:v>0.8</c:v>
                </c:pt>
                <c:pt idx="42">
                  <c:v>0.8201666666666666</c:v>
                </c:pt>
                <c:pt idx="43">
                  <c:v>0.84033333333333349</c:v>
                </c:pt>
                <c:pt idx="44">
                  <c:v>0.8606666666666668</c:v>
                </c:pt>
                <c:pt idx="45">
                  <c:v>0.88066666666666671</c:v>
                </c:pt>
                <c:pt idx="46">
                  <c:v>0.89966666666666661</c:v>
                </c:pt>
                <c:pt idx="47">
                  <c:v>0.91949999999999998</c:v>
                </c:pt>
                <c:pt idx="48">
                  <c:v>0.93700000000000006</c:v>
                </c:pt>
                <c:pt idx="49">
                  <c:v>0.94633333333333325</c:v>
                </c:pt>
                <c:pt idx="50">
                  <c:v>0.95099999999999996</c:v>
                </c:pt>
                <c:pt idx="51">
                  <c:v>0.95</c:v>
                </c:pt>
                <c:pt idx="52">
                  <c:v>0.94633333333333325</c:v>
                </c:pt>
                <c:pt idx="53">
                  <c:v>0.94400000000000017</c:v>
                </c:pt>
                <c:pt idx="54">
                  <c:v>0.9398333333333333</c:v>
                </c:pt>
                <c:pt idx="55">
                  <c:v>0.9398333333333333</c:v>
                </c:pt>
                <c:pt idx="56">
                  <c:v>0.93433333333333324</c:v>
                </c:pt>
                <c:pt idx="57">
                  <c:v>0.93166666666666653</c:v>
                </c:pt>
                <c:pt idx="58">
                  <c:v>0.93099999999999983</c:v>
                </c:pt>
                <c:pt idx="59">
                  <c:v>0.9278333333333334</c:v>
                </c:pt>
                <c:pt idx="60">
                  <c:v>0.92749999999999999</c:v>
                </c:pt>
                <c:pt idx="61">
                  <c:v>0.92533333333333345</c:v>
                </c:pt>
                <c:pt idx="62">
                  <c:v>0.92366666666666664</c:v>
                </c:pt>
                <c:pt idx="63">
                  <c:v>0.92533333333333345</c:v>
                </c:pt>
                <c:pt idx="64">
                  <c:v>0.92349999999999999</c:v>
                </c:pt>
                <c:pt idx="65">
                  <c:v>0.92233333333333334</c:v>
                </c:pt>
                <c:pt idx="66">
                  <c:v>0.92266666666666675</c:v>
                </c:pt>
                <c:pt idx="67">
                  <c:v>0.92316666666666669</c:v>
                </c:pt>
                <c:pt idx="68">
                  <c:v>0.92499999999999993</c:v>
                </c:pt>
                <c:pt idx="69">
                  <c:v>0.92416666666666658</c:v>
                </c:pt>
                <c:pt idx="70">
                  <c:v>0.92349999999999988</c:v>
                </c:pt>
                <c:pt idx="71">
                  <c:v>0.92433333333333334</c:v>
                </c:pt>
                <c:pt idx="72">
                  <c:v>0.92600000000000005</c:v>
                </c:pt>
                <c:pt idx="73">
                  <c:v>0.92316666666666669</c:v>
                </c:pt>
                <c:pt idx="74">
                  <c:v>0.92249999999999999</c:v>
                </c:pt>
                <c:pt idx="75">
                  <c:v>0.92116666666666658</c:v>
                </c:pt>
                <c:pt idx="76">
                  <c:v>0.92149999999999999</c:v>
                </c:pt>
                <c:pt idx="77">
                  <c:v>0.91983333333333328</c:v>
                </c:pt>
                <c:pt idx="78">
                  <c:v>0.91866666666666663</c:v>
                </c:pt>
                <c:pt idx="79">
                  <c:v>0.91433333333333333</c:v>
                </c:pt>
                <c:pt idx="80">
                  <c:v>0.91149999999999998</c:v>
                </c:pt>
                <c:pt idx="81">
                  <c:v>0.90799999999999992</c:v>
                </c:pt>
                <c:pt idx="82">
                  <c:v>0.90500000000000014</c:v>
                </c:pt>
                <c:pt idx="83">
                  <c:v>0.90333333333333332</c:v>
                </c:pt>
                <c:pt idx="84">
                  <c:v>0.89816666666666667</c:v>
                </c:pt>
                <c:pt idx="85">
                  <c:v>0.89716666666666656</c:v>
                </c:pt>
                <c:pt idx="86">
                  <c:v>0.89066666666666672</c:v>
                </c:pt>
                <c:pt idx="87">
                  <c:v>0.88749999999999996</c:v>
                </c:pt>
                <c:pt idx="88">
                  <c:v>0.88116666666666654</c:v>
                </c:pt>
                <c:pt idx="89">
                  <c:v>0.87716666666666676</c:v>
                </c:pt>
                <c:pt idx="90">
                  <c:v>0.87049999999999994</c:v>
                </c:pt>
                <c:pt idx="91">
                  <c:v>0.8706666666666667</c:v>
                </c:pt>
                <c:pt idx="92">
                  <c:v>0.86416666666666664</c:v>
                </c:pt>
                <c:pt idx="93">
                  <c:v>0.85833333333333339</c:v>
                </c:pt>
                <c:pt idx="94">
                  <c:v>0.85166666666666668</c:v>
                </c:pt>
                <c:pt idx="95">
                  <c:v>0.84716666666666673</c:v>
                </c:pt>
                <c:pt idx="96">
                  <c:v>0.84716666666666673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20-4212-9607-F4B373A5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338896"/>
        <c:axId val="1300349712"/>
      </c:scatterChart>
      <c:valAx>
        <c:axId val="130033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49712"/>
        <c:crosses val="autoZero"/>
        <c:crossBetween val="midCat"/>
      </c:valAx>
      <c:valAx>
        <c:axId val="13003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3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 Fo25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basic'!$P$108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basic'!$P$109:$P$205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6.6666666666666818E-3</c:v>
                </c:pt>
                <c:pt idx="2">
                  <c:v>6.6666666666666818E-3</c:v>
                </c:pt>
                <c:pt idx="3">
                  <c:v>5.3333333333333427E-3</c:v>
                </c:pt>
                <c:pt idx="4">
                  <c:v>6.6666666666666818E-3</c:v>
                </c:pt>
                <c:pt idx="5">
                  <c:v>6.3333333333333436E-3</c:v>
                </c:pt>
                <c:pt idx="6">
                  <c:v>6.3333333333333297E-3</c:v>
                </c:pt>
                <c:pt idx="7">
                  <c:v>6.6666666666666818E-3</c:v>
                </c:pt>
                <c:pt idx="8">
                  <c:v>7.3333333333333306E-3</c:v>
                </c:pt>
                <c:pt idx="9">
                  <c:v>7.0000000000000062E-3</c:v>
                </c:pt>
                <c:pt idx="10">
                  <c:v>8.6666666666666697E-3</c:v>
                </c:pt>
                <c:pt idx="11">
                  <c:v>8.6666666666666697E-3</c:v>
                </c:pt>
                <c:pt idx="12">
                  <c:v>1.0666666666666685E-2</c:v>
                </c:pt>
                <c:pt idx="13">
                  <c:v>1.2666666666666687E-2</c:v>
                </c:pt>
                <c:pt idx="14">
                  <c:v>1.4000000000000012E-2</c:v>
                </c:pt>
                <c:pt idx="15">
                  <c:v>1.5000000000000013E-2</c:v>
                </c:pt>
                <c:pt idx="16">
                  <c:v>1.5666666666666676E-2</c:v>
                </c:pt>
                <c:pt idx="17">
                  <c:v>1.9333333333333355E-2</c:v>
                </c:pt>
                <c:pt idx="18">
                  <c:v>2.1000000000000019E-2</c:v>
                </c:pt>
                <c:pt idx="19">
                  <c:v>2.2666666666666682E-2</c:v>
                </c:pt>
                <c:pt idx="20">
                  <c:v>2.300000000000002E-2</c:v>
                </c:pt>
                <c:pt idx="21">
                  <c:v>2.6000000000000023E-2</c:v>
                </c:pt>
                <c:pt idx="22">
                  <c:v>3.0666666666666675E-2</c:v>
                </c:pt>
                <c:pt idx="23">
                  <c:v>3.5000000000000003E-2</c:v>
                </c:pt>
                <c:pt idx="24">
                  <c:v>3.9666666666666683E-2</c:v>
                </c:pt>
                <c:pt idx="25">
                  <c:v>4.3000000000000024E-2</c:v>
                </c:pt>
                <c:pt idx="26">
                  <c:v>4.4999999999999998E-2</c:v>
                </c:pt>
                <c:pt idx="27">
                  <c:v>4.6666666666666662E-2</c:v>
                </c:pt>
                <c:pt idx="28">
                  <c:v>4.6333333333333337E-2</c:v>
                </c:pt>
                <c:pt idx="29">
                  <c:v>4.5666666666666675E-2</c:v>
                </c:pt>
                <c:pt idx="30">
                  <c:v>4.6000000000000013E-2</c:v>
                </c:pt>
                <c:pt idx="31">
                  <c:v>4.5666666666666675E-2</c:v>
                </c:pt>
                <c:pt idx="32">
                  <c:v>4.7666666666666677E-2</c:v>
                </c:pt>
                <c:pt idx="33">
                  <c:v>5.2000000000000018E-2</c:v>
                </c:pt>
                <c:pt idx="34">
                  <c:v>5.9333333333333335E-2</c:v>
                </c:pt>
                <c:pt idx="35">
                  <c:v>6.4333333333333326E-2</c:v>
                </c:pt>
                <c:pt idx="36">
                  <c:v>7.2666666666666685E-2</c:v>
                </c:pt>
                <c:pt idx="37">
                  <c:v>8.4666666666666654E-2</c:v>
                </c:pt>
                <c:pt idx="38">
                  <c:v>9.7333333333333341E-2</c:v>
                </c:pt>
                <c:pt idx="39">
                  <c:v>0.11333333333333336</c:v>
                </c:pt>
                <c:pt idx="40">
                  <c:v>0.129</c:v>
                </c:pt>
                <c:pt idx="41">
                  <c:v>0.14233333333333334</c:v>
                </c:pt>
                <c:pt idx="42">
                  <c:v>0.15733333333333338</c:v>
                </c:pt>
                <c:pt idx="43">
                  <c:v>0.17233333333333339</c:v>
                </c:pt>
                <c:pt idx="44">
                  <c:v>0.187</c:v>
                </c:pt>
                <c:pt idx="45">
                  <c:v>0.20566666666666666</c:v>
                </c:pt>
                <c:pt idx="46">
                  <c:v>0.22866666666666668</c:v>
                </c:pt>
                <c:pt idx="47">
                  <c:v>0.25166666666666665</c:v>
                </c:pt>
                <c:pt idx="48">
                  <c:v>0.27300000000000002</c:v>
                </c:pt>
                <c:pt idx="49">
                  <c:v>0.29233333333333333</c:v>
                </c:pt>
                <c:pt idx="50">
                  <c:v>0.3113333333333333</c:v>
                </c:pt>
                <c:pt idx="51">
                  <c:v>0.33066666666666666</c:v>
                </c:pt>
                <c:pt idx="52">
                  <c:v>0.35566666666666674</c:v>
                </c:pt>
                <c:pt idx="53">
                  <c:v>0.37933333333333336</c:v>
                </c:pt>
                <c:pt idx="54">
                  <c:v>0.40400000000000008</c:v>
                </c:pt>
                <c:pt idx="55">
                  <c:v>0.43200000000000005</c:v>
                </c:pt>
                <c:pt idx="56">
                  <c:v>0.45933333333333332</c:v>
                </c:pt>
                <c:pt idx="57">
                  <c:v>0.48766666666666664</c:v>
                </c:pt>
                <c:pt idx="58">
                  <c:v>0.51700000000000013</c:v>
                </c:pt>
                <c:pt idx="59">
                  <c:v>0.54466666666666663</c:v>
                </c:pt>
                <c:pt idx="60">
                  <c:v>0.57266666666666666</c:v>
                </c:pt>
                <c:pt idx="61">
                  <c:v>0.59966666666666668</c:v>
                </c:pt>
                <c:pt idx="62">
                  <c:v>0.6236666666666667</c:v>
                </c:pt>
                <c:pt idx="63">
                  <c:v>0.64833333333333332</c:v>
                </c:pt>
                <c:pt idx="64">
                  <c:v>0.66666666666666652</c:v>
                </c:pt>
                <c:pt idx="65">
                  <c:v>0.68333333333333335</c:v>
                </c:pt>
                <c:pt idx="66">
                  <c:v>0.70199999999999996</c:v>
                </c:pt>
                <c:pt idx="67">
                  <c:v>0.71533333333333338</c:v>
                </c:pt>
                <c:pt idx="68">
                  <c:v>0.72666666666666657</c:v>
                </c:pt>
                <c:pt idx="69">
                  <c:v>0.7393333333333334</c:v>
                </c:pt>
                <c:pt idx="70">
                  <c:v>0.7503333333333333</c:v>
                </c:pt>
                <c:pt idx="71">
                  <c:v>0.76</c:v>
                </c:pt>
                <c:pt idx="72">
                  <c:v>0.77100000000000013</c:v>
                </c:pt>
                <c:pt idx="73">
                  <c:v>0.78533333333333344</c:v>
                </c:pt>
                <c:pt idx="74">
                  <c:v>0.78966666666666674</c:v>
                </c:pt>
                <c:pt idx="75">
                  <c:v>0.79233333333333333</c:v>
                </c:pt>
                <c:pt idx="76">
                  <c:v>0.80100000000000005</c:v>
                </c:pt>
                <c:pt idx="77">
                  <c:v>0.80299999999999994</c:v>
                </c:pt>
                <c:pt idx="78">
                  <c:v>0.80333333333333345</c:v>
                </c:pt>
                <c:pt idx="79">
                  <c:v>0.80633333333333346</c:v>
                </c:pt>
                <c:pt idx="80">
                  <c:v>0.80966666666666665</c:v>
                </c:pt>
                <c:pt idx="81">
                  <c:v>0.81233333333333346</c:v>
                </c:pt>
                <c:pt idx="82">
                  <c:v>0.81700000000000006</c:v>
                </c:pt>
                <c:pt idx="83">
                  <c:v>0.82333333333333336</c:v>
                </c:pt>
                <c:pt idx="84">
                  <c:v>0.82100000000000006</c:v>
                </c:pt>
                <c:pt idx="85">
                  <c:v>0.82400000000000007</c:v>
                </c:pt>
                <c:pt idx="86">
                  <c:v>0.82400000000000007</c:v>
                </c:pt>
                <c:pt idx="87">
                  <c:v>0.82400000000000007</c:v>
                </c:pt>
                <c:pt idx="88">
                  <c:v>0.82733333333333325</c:v>
                </c:pt>
                <c:pt idx="89">
                  <c:v>0.84866666666666668</c:v>
                </c:pt>
                <c:pt idx="90">
                  <c:v>0.83866666666666667</c:v>
                </c:pt>
                <c:pt idx="91">
                  <c:v>0.84533333333333327</c:v>
                </c:pt>
                <c:pt idx="92">
                  <c:v>0.85166666666666668</c:v>
                </c:pt>
                <c:pt idx="93">
                  <c:v>0.83933333333333349</c:v>
                </c:pt>
                <c:pt idx="94">
                  <c:v>0.83466666666666667</c:v>
                </c:pt>
                <c:pt idx="95">
                  <c:v>0.84966666666666657</c:v>
                </c:pt>
                <c:pt idx="96">
                  <c:v>0.84533333333333338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78-443C-9FAB-2A3F0786CD4E}"/>
            </c:ext>
          </c:extLst>
        </c:ser>
        <c:ser>
          <c:idx val="2"/>
          <c:order val="1"/>
          <c:tx>
            <c:strRef>
              <c:f>'Raw data and basic'!$Q$108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basic'!$Q$109:$Q$205</c:f>
              <c:numCache>
                <c:formatCode>General</c:formatCode>
                <c:ptCount val="97"/>
                <c:pt idx="0">
                  <c:v>5.0000000000000044E-3</c:v>
                </c:pt>
                <c:pt idx="1">
                  <c:v>5.3333333333333427E-3</c:v>
                </c:pt>
                <c:pt idx="2">
                  <c:v>6.0000000000000053E-3</c:v>
                </c:pt>
                <c:pt idx="3">
                  <c:v>5.3333333333333427E-3</c:v>
                </c:pt>
                <c:pt idx="4">
                  <c:v>6.6666666666666818E-3</c:v>
                </c:pt>
                <c:pt idx="5">
                  <c:v>6.666666666666668E-3</c:v>
                </c:pt>
                <c:pt idx="6">
                  <c:v>7.3333333333333306E-3</c:v>
                </c:pt>
                <c:pt idx="7">
                  <c:v>8.0000000000000071E-3</c:v>
                </c:pt>
                <c:pt idx="8">
                  <c:v>9.3333333333333324E-3</c:v>
                </c:pt>
                <c:pt idx="9">
                  <c:v>1.0000000000000009E-2</c:v>
                </c:pt>
                <c:pt idx="10">
                  <c:v>1.1666666666666672E-2</c:v>
                </c:pt>
                <c:pt idx="11">
                  <c:v>1.3000000000000012E-2</c:v>
                </c:pt>
                <c:pt idx="12">
                  <c:v>1.566666666666669E-2</c:v>
                </c:pt>
                <c:pt idx="13">
                  <c:v>1.7333333333333353E-2</c:v>
                </c:pt>
                <c:pt idx="14">
                  <c:v>2.0000000000000018E-2</c:v>
                </c:pt>
                <c:pt idx="15">
                  <c:v>2.2333333333333344E-2</c:v>
                </c:pt>
                <c:pt idx="16">
                  <c:v>2.4999999999999994E-2</c:v>
                </c:pt>
                <c:pt idx="17">
                  <c:v>3.2333333333333339E-2</c:v>
                </c:pt>
                <c:pt idx="18">
                  <c:v>3.9333333333333345E-2</c:v>
                </c:pt>
                <c:pt idx="19">
                  <c:v>0.05</c:v>
                </c:pt>
                <c:pt idx="20">
                  <c:v>5.7000000000000009E-2</c:v>
                </c:pt>
                <c:pt idx="21">
                  <c:v>6.2666666666666676E-2</c:v>
                </c:pt>
                <c:pt idx="22">
                  <c:v>6.9000000000000034E-2</c:v>
                </c:pt>
                <c:pt idx="23">
                  <c:v>7.1666666666666698E-2</c:v>
                </c:pt>
                <c:pt idx="24">
                  <c:v>7.0333333333333359E-2</c:v>
                </c:pt>
                <c:pt idx="25">
                  <c:v>7.0333333333333359E-2</c:v>
                </c:pt>
                <c:pt idx="26">
                  <c:v>6.7333333333333356E-2</c:v>
                </c:pt>
                <c:pt idx="27">
                  <c:v>6.8333333333333343E-2</c:v>
                </c:pt>
                <c:pt idx="28">
                  <c:v>7.1333333333333346E-2</c:v>
                </c:pt>
                <c:pt idx="29">
                  <c:v>7.6333333333333336E-2</c:v>
                </c:pt>
                <c:pt idx="30">
                  <c:v>8.5666666666666683E-2</c:v>
                </c:pt>
                <c:pt idx="31">
                  <c:v>9.6666666666666692E-2</c:v>
                </c:pt>
                <c:pt idx="32">
                  <c:v>0.10900000000000001</c:v>
                </c:pt>
                <c:pt idx="33">
                  <c:v>0.11833333333333337</c:v>
                </c:pt>
                <c:pt idx="34">
                  <c:v>0.13166666666666665</c:v>
                </c:pt>
                <c:pt idx="35">
                  <c:v>0.14800000000000002</c:v>
                </c:pt>
                <c:pt idx="36">
                  <c:v>0.16733333333333333</c:v>
                </c:pt>
                <c:pt idx="37">
                  <c:v>0.187</c:v>
                </c:pt>
                <c:pt idx="38">
                  <c:v>0.20233333333333331</c:v>
                </c:pt>
                <c:pt idx="39">
                  <c:v>0.22033333333333338</c:v>
                </c:pt>
                <c:pt idx="40">
                  <c:v>0.23500000000000004</c:v>
                </c:pt>
                <c:pt idx="41">
                  <c:v>0.255</c:v>
                </c:pt>
                <c:pt idx="42">
                  <c:v>0.27766666666666673</c:v>
                </c:pt>
                <c:pt idx="43">
                  <c:v>0.3036666666666667</c:v>
                </c:pt>
                <c:pt idx="44">
                  <c:v>0.33099999999999996</c:v>
                </c:pt>
                <c:pt idx="45">
                  <c:v>0.36099999999999999</c:v>
                </c:pt>
                <c:pt idx="46">
                  <c:v>0.39700000000000002</c:v>
                </c:pt>
                <c:pt idx="47">
                  <c:v>0.4306666666666667</c:v>
                </c:pt>
                <c:pt idx="48">
                  <c:v>0.46700000000000003</c:v>
                </c:pt>
                <c:pt idx="49">
                  <c:v>0.50266666666666671</c:v>
                </c:pt>
                <c:pt idx="50">
                  <c:v>0.54433333333333345</c:v>
                </c:pt>
                <c:pt idx="51">
                  <c:v>0.58200000000000007</c:v>
                </c:pt>
                <c:pt idx="52">
                  <c:v>0.6070000000000001</c:v>
                </c:pt>
                <c:pt idx="53">
                  <c:v>0.63166666666666671</c:v>
                </c:pt>
                <c:pt idx="54">
                  <c:v>0.66</c:v>
                </c:pt>
                <c:pt idx="55">
                  <c:v>0.68266666666666675</c:v>
                </c:pt>
                <c:pt idx="56">
                  <c:v>0.70266666666666655</c:v>
                </c:pt>
                <c:pt idx="57">
                  <c:v>0.72399999999999998</c:v>
                </c:pt>
                <c:pt idx="58">
                  <c:v>0.74266666666666681</c:v>
                </c:pt>
                <c:pt idx="59">
                  <c:v>0.76000000000000012</c:v>
                </c:pt>
                <c:pt idx="60">
                  <c:v>0.77566666666666673</c:v>
                </c:pt>
                <c:pt idx="61">
                  <c:v>0.79200000000000004</c:v>
                </c:pt>
                <c:pt idx="62">
                  <c:v>0.80500000000000005</c:v>
                </c:pt>
                <c:pt idx="63">
                  <c:v>0.81333333333333324</c:v>
                </c:pt>
                <c:pt idx="64">
                  <c:v>0.81533333333333347</c:v>
                </c:pt>
                <c:pt idx="65">
                  <c:v>0.81966666666666654</c:v>
                </c:pt>
                <c:pt idx="66">
                  <c:v>0.82299999999999995</c:v>
                </c:pt>
                <c:pt idx="67">
                  <c:v>0.82500000000000007</c:v>
                </c:pt>
                <c:pt idx="68">
                  <c:v>0.82833333333333337</c:v>
                </c:pt>
                <c:pt idx="69">
                  <c:v>0.83066666666666666</c:v>
                </c:pt>
                <c:pt idx="70">
                  <c:v>0.83199999999999985</c:v>
                </c:pt>
                <c:pt idx="71">
                  <c:v>0.83533333333333326</c:v>
                </c:pt>
                <c:pt idx="72">
                  <c:v>0.83433333333333326</c:v>
                </c:pt>
                <c:pt idx="73">
                  <c:v>0.83833333333333337</c:v>
                </c:pt>
                <c:pt idx="74">
                  <c:v>0.83599999999999985</c:v>
                </c:pt>
                <c:pt idx="75">
                  <c:v>0.83833333333333326</c:v>
                </c:pt>
                <c:pt idx="76">
                  <c:v>0.83799999999999997</c:v>
                </c:pt>
                <c:pt idx="77">
                  <c:v>0.83999999999999986</c:v>
                </c:pt>
                <c:pt idx="78">
                  <c:v>0.83733333333333326</c:v>
                </c:pt>
                <c:pt idx="79">
                  <c:v>0.83666666666666656</c:v>
                </c:pt>
                <c:pt idx="80">
                  <c:v>0.84033333333333338</c:v>
                </c:pt>
                <c:pt idx="81">
                  <c:v>0.83966666666666656</c:v>
                </c:pt>
                <c:pt idx="82">
                  <c:v>0.83499999999999985</c:v>
                </c:pt>
                <c:pt idx="83">
                  <c:v>0.83866666666666678</c:v>
                </c:pt>
                <c:pt idx="84">
                  <c:v>0.83566666666666656</c:v>
                </c:pt>
                <c:pt idx="85">
                  <c:v>0.84066666666666667</c:v>
                </c:pt>
                <c:pt idx="86">
                  <c:v>0.83566666666666678</c:v>
                </c:pt>
                <c:pt idx="87">
                  <c:v>0.83433333333333326</c:v>
                </c:pt>
                <c:pt idx="88">
                  <c:v>0.83600000000000008</c:v>
                </c:pt>
                <c:pt idx="89">
                  <c:v>0.83433333333333326</c:v>
                </c:pt>
                <c:pt idx="90">
                  <c:v>0.83399999999999996</c:v>
                </c:pt>
                <c:pt idx="91">
                  <c:v>0.83433333333333337</c:v>
                </c:pt>
                <c:pt idx="92">
                  <c:v>0.83366666666666667</c:v>
                </c:pt>
                <c:pt idx="93">
                  <c:v>0.83133333333333326</c:v>
                </c:pt>
                <c:pt idx="94">
                  <c:v>0.83200000000000007</c:v>
                </c:pt>
                <c:pt idx="95">
                  <c:v>0.83033333333333326</c:v>
                </c:pt>
                <c:pt idx="96">
                  <c:v>0.82833333333333337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78-443C-9FAB-2A3F0786CD4E}"/>
            </c:ext>
          </c:extLst>
        </c:ser>
        <c:ser>
          <c:idx val="3"/>
          <c:order val="2"/>
          <c:tx>
            <c:strRef>
              <c:f>'Raw data and basic'!$R$108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basic'!$R$109:$R$205</c:f>
              <c:numCache>
                <c:formatCode>General</c:formatCode>
                <c:ptCount val="97"/>
                <c:pt idx="0">
                  <c:v>5.3333333333333427E-3</c:v>
                </c:pt>
                <c:pt idx="1">
                  <c:v>6.0000000000000053E-3</c:v>
                </c:pt>
                <c:pt idx="2">
                  <c:v>7.6666666666666827E-3</c:v>
                </c:pt>
                <c:pt idx="3">
                  <c:v>6.3333333333333436E-3</c:v>
                </c:pt>
                <c:pt idx="4">
                  <c:v>7.3333333333333445E-3</c:v>
                </c:pt>
                <c:pt idx="5">
                  <c:v>8.0000000000000071E-3</c:v>
                </c:pt>
                <c:pt idx="6">
                  <c:v>8.3333333333333315E-3</c:v>
                </c:pt>
                <c:pt idx="7">
                  <c:v>1.0666666666666685E-2</c:v>
                </c:pt>
                <c:pt idx="8">
                  <c:v>1.2666666666666673E-2</c:v>
                </c:pt>
                <c:pt idx="9">
                  <c:v>1.3000000000000012E-2</c:v>
                </c:pt>
                <c:pt idx="10">
                  <c:v>1.6000000000000014E-2</c:v>
                </c:pt>
                <c:pt idx="11">
                  <c:v>1.9000000000000017E-2</c:v>
                </c:pt>
                <c:pt idx="12">
                  <c:v>2.2333333333333358E-2</c:v>
                </c:pt>
                <c:pt idx="13">
                  <c:v>2.6000000000000023E-2</c:v>
                </c:pt>
                <c:pt idx="14">
                  <c:v>3.3000000000000015E-2</c:v>
                </c:pt>
                <c:pt idx="15">
                  <c:v>3.7333333333333343E-2</c:v>
                </c:pt>
                <c:pt idx="16">
                  <c:v>4.4999999999999998E-2</c:v>
                </c:pt>
                <c:pt idx="17">
                  <c:v>5.4666666666666669E-2</c:v>
                </c:pt>
                <c:pt idx="18">
                  <c:v>6.7000000000000018E-2</c:v>
                </c:pt>
                <c:pt idx="19">
                  <c:v>7.8333333333333338E-2</c:v>
                </c:pt>
                <c:pt idx="20">
                  <c:v>9.0666666666666687E-2</c:v>
                </c:pt>
                <c:pt idx="21">
                  <c:v>9.6333333333333354E-2</c:v>
                </c:pt>
                <c:pt idx="22">
                  <c:v>0.10066666666666668</c:v>
                </c:pt>
                <c:pt idx="23">
                  <c:v>0.10766666666666665</c:v>
                </c:pt>
                <c:pt idx="24">
                  <c:v>0.11033333333333337</c:v>
                </c:pt>
                <c:pt idx="25">
                  <c:v>0.10833333333333331</c:v>
                </c:pt>
                <c:pt idx="26">
                  <c:v>0.10566666666666669</c:v>
                </c:pt>
                <c:pt idx="27">
                  <c:v>0.10066666666666667</c:v>
                </c:pt>
                <c:pt idx="28">
                  <c:v>9.7000000000000017E-2</c:v>
                </c:pt>
                <c:pt idx="29">
                  <c:v>9.3333333333333351E-2</c:v>
                </c:pt>
                <c:pt idx="30">
                  <c:v>9.1666666666666688E-2</c:v>
                </c:pt>
                <c:pt idx="31">
                  <c:v>8.8000000000000009E-2</c:v>
                </c:pt>
                <c:pt idx="32">
                  <c:v>8.4333333333333343E-2</c:v>
                </c:pt>
                <c:pt idx="33">
                  <c:v>8.1333333333333341E-2</c:v>
                </c:pt>
                <c:pt idx="34">
                  <c:v>8.1333333333333327E-2</c:v>
                </c:pt>
                <c:pt idx="35">
                  <c:v>8.1666666666666665E-2</c:v>
                </c:pt>
                <c:pt idx="36">
                  <c:v>8.199999999999999E-2</c:v>
                </c:pt>
                <c:pt idx="37">
                  <c:v>8.3000000000000004E-2</c:v>
                </c:pt>
                <c:pt idx="38">
                  <c:v>8.3000000000000004E-2</c:v>
                </c:pt>
                <c:pt idx="39">
                  <c:v>8.533333333333333E-2</c:v>
                </c:pt>
                <c:pt idx="40">
                  <c:v>8.6666666666666684E-2</c:v>
                </c:pt>
                <c:pt idx="41">
                  <c:v>8.8999999999999996E-2</c:v>
                </c:pt>
                <c:pt idx="42">
                  <c:v>9.1333333333333336E-2</c:v>
                </c:pt>
                <c:pt idx="43">
                  <c:v>9.5000000000000015E-2</c:v>
                </c:pt>
                <c:pt idx="44">
                  <c:v>9.8333333333333342E-2</c:v>
                </c:pt>
                <c:pt idx="45">
                  <c:v>0.10166666666666664</c:v>
                </c:pt>
                <c:pt idx="46">
                  <c:v>0.10700000000000003</c:v>
                </c:pt>
                <c:pt idx="47">
                  <c:v>0.11100000000000003</c:v>
                </c:pt>
                <c:pt idx="48">
                  <c:v>0.11566666666666668</c:v>
                </c:pt>
                <c:pt idx="49">
                  <c:v>0.12033333333333333</c:v>
                </c:pt>
                <c:pt idx="50">
                  <c:v>0.12633333333333333</c:v>
                </c:pt>
                <c:pt idx="51">
                  <c:v>0.13233333333333336</c:v>
                </c:pt>
                <c:pt idx="52">
                  <c:v>0.13966666666666669</c:v>
                </c:pt>
                <c:pt idx="53">
                  <c:v>0.14700000000000002</c:v>
                </c:pt>
                <c:pt idx="54">
                  <c:v>0.15433333333333338</c:v>
                </c:pt>
                <c:pt idx="55">
                  <c:v>0.16300000000000001</c:v>
                </c:pt>
                <c:pt idx="56">
                  <c:v>0.17166666666666669</c:v>
                </c:pt>
                <c:pt idx="57">
                  <c:v>0.18200000000000005</c:v>
                </c:pt>
                <c:pt idx="58">
                  <c:v>0.193</c:v>
                </c:pt>
                <c:pt idx="59">
                  <c:v>0.20733333333333337</c:v>
                </c:pt>
                <c:pt idx="60">
                  <c:v>0.22500000000000003</c:v>
                </c:pt>
                <c:pt idx="61">
                  <c:v>0.24299999999999999</c:v>
                </c:pt>
                <c:pt idx="62">
                  <c:v>0.26433333333333336</c:v>
                </c:pt>
                <c:pt idx="63">
                  <c:v>0.28499999999999998</c:v>
                </c:pt>
                <c:pt idx="64">
                  <c:v>0.31</c:v>
                </c:pt>
                <c:pt idx="65">
                  <c:v>0.33500000000000008</c:v>
                </c:pt>
                <c:pt idx="66">
                  <c:v>0.36433333333333334</c:v>
                </c:pt>
                <c:pt idx="67">
                  <c:v>0.39333333333333337</c:v>
                </c:pt>
                <c:pt idx="68">
                  <c:v>0.42233333333333334</c:v>
                </c:pt>
                <c:pt idx="69">
                  <c:v>0.45433333333333337</c:v>
                </c:pt>
                <c:pt idx="70">
                  <c:v>0.48466666666666663</c:v>
                </c:pt>
                <c:pt idx="71">
                  <c:v>0.51633333333333331</c:v>
                </c:pt>
                <c:pt idx="72">
                  <c:v>0.54566666666666674</c:v>
                </c:pt>
                <c:pt idx="73">
                  <c:v>0.57400000000000007</c:v>
                </c:pt>
                <c:pt idx="74">
                  <c:v>0.59666666666666668</c:v>
                </c:pt>
                <c:pt idx="75">
                  <c:v>0.6186666666666667</c:v>
                </c:pt>
                <c:pt idx="76">
                  <c:v>0.63900000000000001</c:v>
                </c:pt>
                <c:pt idx="77">
                  <c:v>0.65900000000000003</c:v>
                </c:pt>
                <c:pt idx="78">
                  <c:v>0.67766666666666664</c:v>
                </c:pt>
                <c:pt idx="79">
                  <c:v>0.69333333333333325</c:v>
                </c:pt>
                <c:pt idx="80">
                  <c:v>0.71033333333333348</c:v>
                </c:pt>
                <c:pt idx="81">
                  <c:v>0.72633333333333328</c:v>
                </c:pt>
                <c:pt idx="82">
                  <c:v>0.74099999999999988</c:v>
                </c:pt>
                <c:pt idx="83">
                  <c:v>0.755</c:v>
                </c:pt>
                <c:pt idx="84">
                  <c:v>0.76800000000000002</c:v>
                </c:pt>
                <c:pt idx="85">
                  <c:v>0.78033333333333343</c:v>
                </c:pt>
                <c:pt idx="86">
                  <c:v>0.79200000000000004</c:v>
                </c:pt>
                <c:pt idx="87">
                  <c:v>0.80366666666666675</c:v>
                </c:pt>
                <c:pt idx="88">
                  <c:v>0.81233333333333346</c:v>
                </c:pt>
                <c:pt idx="89">
                  <c:v>0.82133333333333336</c:v>
                </c:pt>
                <c:pt idx="90">
                  <c:v>0.83000000000000007</c:v>
                </c:pt>
                <c:pt idx="91">
                  <c:v>0.83466666666666667</c:v>
                </c:pt>
                <c:pt idx="92">
                  <c:v>0.83833333333333337</c:v>
                </c:pt>
                <c:pt idx="93">
                  <c:v>0.84033333333333338</c:v>
                </c:pt>
                <c:pt idx="94">
                  <c:v>0.84133333333333338</c:v>
                </c:pt>
                <c:pt idx="95">
                  <c:v>0.84366666666666656</c:v>
                </c:pt>
                <c:pt idx="96">
                  <c:v>0.84500000000000008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78-443C-9FAB-2A3F0786CD4E}"/>
            </c:ext>
          </c:extLst>
        </c:ser>
        <c:ser>
          <c:idx val="4"/>
          <c:order val="3"/>
          <c:tx>
            <c:strRef>
              <c:f>'Raw data and basic'!$S$108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basic'!$S$109:$S$205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6.0000000000000053E-3</c:v>
                </c:pt>
                <c:pt idx="2">
                  <c:v>6.0000000000000053E-3</c:v>
                </c:pt>
                <c:pt idx="3">
                  <c:v>5.666666666666681E-3</c:v>
                </c:pt>
                <c:pt idx="4">
                  <c:v>6.3333333333333436E-3</c:v>
                </c:pt>
                <c:pt idx="5">
                  <c:v>6.3333333333333436E-3</c:v>
                </c:pt>
                <c:pt idx="6">
                  <c:v>5.6666666666666671E-3</c:v>
                </c:pt>
                <c:pt idx="7">
                  <c:v>6.6666666666666818E-3</c:v>
                </c:pt>
                <c:pt idx="8">
                  <c:v>6.666666666666668E-3</c:v>
                </c:pt>
                <c:pt idx="9">
                  <c:v>7.3333333333333445E-3</c:v>
                </c:pt>
                <c:pt idx="10">
                  <c:v>8.0000000000000071E-3</c:v>
                </c:pt>
                <c:pt idx="11">
                  <c:v>8.3333333333333454E-3</c:v>
                </c:pt>
                <c:pt idx="12">
                  <c:v>9.3333333333333462E-3</c:v>
                </c:pt>
                <c:pt idx="13">
                  <c:v>1.0000000000000009E-2</c:v>
                </c:pt>
                <c:pt idx="14">
                  <c:v>1.100000000000001E-2</c:v>
                </c:pt>
                <c:pt idx="15">
                  <c:v>1.2333333333333335E-2</c:v>
                </c:pt>
                <c:pt idx="16">
                  <c:v>1.2333333333333335E-2</c:v>
                </c:pt>
                <c:pt idx="17">
                  <c:v>1.4000000000000012E-2</c:v>
                </c:pt>
                <c:pt idx="18">
                  <c:v>1.5000000000000013E-2</c:v>
                </c:pt>
                <c:pt idx="19">
                  <c:v>1.5666666666666676E-2</c:v>
                </c:pt>
                <c:pt idx="20">
                  <c:v>1.6333333333333352E-2</c:v>
                </c:pt>
                <c:pt idx="21">
                  <c:v>1.7000000000000015E-2</c:v>
                </c:pt>
                <c:pt idx="22">
                  <c:v>1.9000000000000017E-2</c:v>
                </c:pt>
                <c:pt idx="23">
                  <c:v>2.1333333333333343E-2</c:v>
                </c:pt>
                <c:pt idx="24">
                  <c:v>2.300000000000002E-2</c:v>
                </c:pt>
                <c:pt idx="25">
                  <c:v>2.6666666666666686E-2</c:v>
                </c:pt>
                <c:pt idx="26">
                  <c:v>3.0000000000000013E-2</c:v>
                </c:pt>
                <c:pt idx="27">
                  <c:v>3.1666666666666676E-2</c:v>
                </c:pt>
                <c:pt idx="28">
                  <c:v>3.3000000000000002E-2</c:v>
                </c:pt>
                <c:pt idx="29">
                  <c:v>3.2666666666666677E-2</c:v>
                </c:pt>
                <c:pt idx="30">
                  <c:v>3.1666666666666676E-2</c:v>
                </c:pt>
                <c:pt idx="31">
                  <c:v>3.0666666666666675E-2</c:v>
                </c:pt>
                <c:pt idx="32">
                  <c:v>2.9333333333333336E-2</c:v>
                </c:pt>
                <c:pt idx="33">
                  <c:v>2.7666666666666687E-2</c:v>
                </c:pt>
                <c:pt idx="34">
                  <c:v>2.7000000000000024E-2</c:v>
                </c:pt>
                <c:pt idx="35">
                  <c:v>2.7000000000000024E-2</c:v>
                </c:pt>
                <c:pt idx="36">
                  <c:v>2.8666666666666674E-2</c:v>
                </c:pt>
                <c:pt idx="37">
                  <c:v>3.0666666666666675E-2</c:v>
                </c:pt>
                <c:pt idx="38">
                  <c:v>3.4666666666666679E-2</c:v>
                </c:pt>
                <c:pt idx="39">
                  <c:v>4.066666666666667E-2</c:v>
                </c:pt>
                <c:pt idx="40">
                  <c:v>4.8333333333333339E-2</c:v>
                </c:pt>
                <c:pt idx="41">
                  <c:v>5.7666666666666672E-2</c:v>
                </c:pt>
                <c:pt idx="42">
                  <c:v>7.0333333333333345E-2</c:v>
                </c:pt>
                <c:pt idx="43">
                  <c:v>8.5666666666666683E-2</c:v>
                </c:pt>
                <c:pt idx="44">
                  <c:v>0.10033333333333334</c:v>
                </c:pt>
                <c:pt idx="45">
                  <c:v>0.11600000000000003</c:v>
                </c:pt>
                <c:pt idx="46">
                  <c:v>0.13066666666666665</c:v>
                </c:pt>
                <c:pt idx="47">
                  <c:v>0.15199999999999997</c:v>
                </c:pt>
                <c:pt idx="48">
                  <c:v>0.17733333333333334</c:v>
                </c:pt>
                <c:pt idx="49">
                  <c:v>0.20400000000000001</c:v>
                </c:pt>
                <c:pt idx="50">
                  <c:v>0.22833333333333333</c:v>
                </c:pt>
                <c:pt idx="51">
                  <c:v>0.2476666666666667</c:v>
                </c:pt>
                <c:pt idx="52">
                  <c:v>0.26566666666666666</c:v>
                </c:pt>
                <c:pt idx="53">
                  <c:v>0.28633333333333333</c:v>
                </c:pt>
                <c:pt idx="54">
                  <c:v>0.31033333333333335</c:v>
                </c:pt>
                <c:pt idx="55">
                  <c:v>0.34066666666666667</c:v>
                </c:pt>
                <c:pt idx="56">
                  <c:v>0.37233333333333335</c:v>
                </c:pt>
                <c:pt idx="57">
                  <c:v>0.40800000000000003</c:v>
                </c:pt>
                <c:pt idx="58">
                  <c:v>0.4423333333333333</c:v>
                </c:pt>
                <c:pt idx="59">
                  <c:v>0.47900000000000004</c:v>
                </c:pt>
                <c:pt idx="60">
                  <c:v>0.51333333333333342</c:v>
                </c:pt>
                <c:pt idx="61">
                  <c:v>0.54333333333333333</c:v>
                </c:pt>
                <c:pt idx="62">
                  <c:v>0.57666666666666666</c:v>
                </c:pt>
                <c:pt idx="63">
                  <c:v>0.61299999999999988</c:v>
                </c:pt>
                <c:pt idx="64">
                  <c:v>0.64666666666666672</c:v>
                </c:pt>
                <c:pt idx="65">
                  <c:v>0.67399999999999993</c:v>
                </c:pt>
                <c:pt idx="66">
                  <c:v>0.69866666666666677</c:v>
                </c:pt>
                <c:pt idx="67">
                  <c:v>0.72266666666666657</c:v>
                </c:pt>
                <c:pt idx="68">
                  <c:v>0.7430000000000001</c:v>
                </c:pt>
                <c:pt idx="69">
                  <c:v>0.76233333333333331</c:v>
                </c:pt>
                <c:pt idx="70">
                  <c:v>0.78</c:v>
                </c:pt>
                <c:pt idx="71">
                  <c:v>0.79799999999999993</c:v>
                </c:pt>
                <c:pt idx="72">
                  <c:v>0.81266666666666676</c:v>
                </c:pt>
                <c:pt idx="73">
                  <c:v>0.82733333333333337</c:v>
                </c:pt>
                <c:pt idx="74">
                  <c:v>0.84133333333333338</c:v>
                </c:pt>
                <c:pt idx="75">
                  <c:v>0.85099999999999998</c:v>
                </c:pt>
                <c:pt idx="76">
                  <c:v>0.85799999999999998</c:v>
                </c:pt>
                <c:pt idx="77">
                  <c:v>0.86333333333333329</c:v>
                </c:pt>
                <c:pt idx="78">
                  <c:v>0.8656666666666667</c:v>
                </c:pt>
                <c:pt idx="79">
                  <c:v>0.86533333333333329</c:v>
                </c:pt>
                <c:pt idx="80">
                  <c:v>0.8706666666666667</c:v>
                </c:pt>
                <c:pt idx="81">
                  <c:v>0.8706666666666667</c:v>
                </c:pt>
                <c:pt idx="82">
                  <c:v>0.8743333333333333</c:v>
                </c:pt>
                <c:pt idx="83">
                  <c:v>0.87600000000000011</c:v>
                </c:pt>
                <c:pt idx="84">
                  <c:v>0.8793333333333333</c:v>
                </c:pt>
                <c:pt idx="85">
                  <c:v>0.87999999999999989</c:v>
                </c:pt>
                <c:pt idx="86">
                  <c:v>0.88166666666666671</c:v>
                </c:pt>
                <c:pt idx="87">
                  <c:v>0.88466666666666671</c:v>
                </c:pt>
                <c:pt idx="88">
                  <c:v>0.88266666666666671</c:v>
                </c:pt>
                <c:pt idx="89">
                  <c:v>0.88466666666666671</c:v>
                </c:pt>
                <c:pt idx="90">
                  <c:v>0.88533333333333331</c:v>
                </c:pt>
                <c:pt idx="91">
                  <c:v>0.8843333333333333</c:v>
                </c:pt>
                <c:pt idx="92">
                  <c:v>0.88766666666666671</c:v>
                </c:pt>
                <c:pt idx="93">
                  <c:v>0.88666666666666671</c:v>
                </c:pt>
                <c:pt idx="94">
                  <c:v>0.88633333333333331</c:v>
                </c:pt>
                <c:pt idx="95">
                  <c:v>0.8883333333333332</c:v>
                </c:pt>
                <c:pt idx="96">
                  <c:v>0.88633333333333331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78-443C-9FAB-2A3F0786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25808"/>
        <c:axId val="1001339536"/>
      </c:scatterChart>
      <c:valAx>
        <c:axId val="100132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39536"/>
        <c:crosses val="autoZero"/>
        <c:crossBetween val="midCat"/>
      </c:valAx>
      <c:valAx>
        <c:axId val="10013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2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 Fo50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basic'!$V$108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basic'!$T$124:$T$220</c:f>
              <c:numCache>
                <c:formatCode>General</c:formatCode>
                <c:ptCount val="97"/>
                <c:pt idx="0">
                  <c:v>150</c:v>
                </c:pt>
                <c:pt idx="1">
                  <c:v>160</c:v>
                </c:pt>
                <c:pt idx="2">
                  <c:v>170</c:v>
                </c:pt>
                <c:pt idx="3">
                  <c:v>180</c:v>
                </c:pt>
                <c:pt idx="4">
                  <c:v>190</c:v>
                </c:pt>
                <c:pt idx="5">
                  <c:v>200</c:v>
                </c:pt>
                <c:pt idx="6">
                  <c:v>210</c:v>
                </c:pt>
                <c:pt idx="7">
                  <c:v>220</c:v>
                </c:pt>
                <c:pt idx="8">
                  <c:v>230</c:v>
                </c:pt>
                <c:pt idx="9">
                  <c:v>240</c:v>
                </c:pt>
                <c:pt idx="10">
                  <c:v>250</c:v>
                </c:pt>
                <c:pt idx="11">
                  <c:v>260</c:v>
                </c:pt>
                <c:pt idx="12">
                  <c:v>270</c:v>
                </c:pt>
                <c:pt idx="13">
                  <c:v>280</c:v>
                </c:pt>
                <c:pt idx="14">
                  <c:v>290</c:v>
                </c:pt>
                <c:pt idx="15">
                  <c:v>300</c:v>
                </c:pt>
                <c:pt idx="16">
                  <c:v>310</c:v>
                </c:pt>
                <c:pt idx="17">
                  <c:v>320</c:v>
                </c:pt>
                <c:pt idx="18">
                  <c:v>330</c:v>
                </c:pt>
                <c:pt idx="19">
                  <c:v>340</c:v>
                </c:pt>
                <c:pt idx="20">
                  <c:v>350</c:v>
                </c:pt>
                <c:pt idx="21">
                  <c:v>360</c:v>
                </c:pt>
                <c:pt idx="22">
                  <c:v>370</c:v>
                </c:pt>
                <c:pt idx="23">
                  <c:v>380</c:v>
                </c:pt>
                <c:pt idx="24">
                  <c:v>390</c:v>
                </c:pt>
                <c:pt idx="25">
                  <c:v>400</c:v>
                </c:pt>
                <c:pt idx="26">
                  <c:v>410</c:v>
                </c:pt>
                <c:pt idx="27">
                  <c:v>420</c:v>
                </c:pt>
                <c:pt idx="28">
                  <c:v>430</c:v>
                </c:pt>
                <c:pt idx="29">
                  <c:v>440</c:v>
                </c:pt>
                <c:pt idx="30">
                  <c:v>450</c:v>
                </c:pt>
                <c:pt idx="31">
                  <c:v>460</c:v>
                </c:pt>
                <c:pt idx="32">
                  <c:v>470</c:v>
                </c:pt>
                <c:pt idx="33">
                  <c:v>480</c:v>
                </c:pt>
                <c:pt idx="34">
                  <c:v>490</c:v>
                </c:pt>
                <c:pt idx="35">
                  <c:v>500</c:v>
                </c:pt>
                <c:pt idx="36">
                  <c:v>510</c:v>
                </c:pt>
                <c:pt idx="37">
                  <c:v>520</c:v>
                </c:pt>
                <c:pt idx="38">
                  <c:v>530</c:v>
                </c:pt>
                <c:pt idx="39">
                  <c:v>540</c:v>
                </c:pt>
                <c:pt idx="40">
                  <c:v>550</c:v>
                </c:pt>
                <c:pt idx="41">
                  <c:v>560</c:v>
                </c:pt>
                <c:pt idx="42">
                  <c:v>570</c:v>
                </c:pt>
                <c:pt idx="43">
                  <c:v>580</c:v>
                </c:pt>
                <c:pt idx="44">
                  <c:v>590</c:v>
                </c:pt>
                <c:pt idx="45">
                  <c:v>600</c:v>
                </c:pt>
                <c:pt idx="46">
                  <c:v>610</c:v>
                </c:pt>
                <c:pt idx="47">
                  <c:v>620</c:v>
                </c:pt>
                <c:pt idx="48">
                  <c:v>630</c:v>
                </c:pt>
                <c:pt idx="49">
                  <c:v>640</c:v>
                </c:pt>
                <c:pt idx="50">
                  <c:v>650</c:v>
                </c:pt>
                <c:pt idx="51">
                  <c:v>660</c:v>
                </c:pt>
                <c:pt idx="52">
                  <c:v>670</c:v>
                </c:pt>
                <c:pt idx="53">
                  <c:v>680</c:v>
                </c:pt>
                <c:pt idx="54">
                  <c:v>690</c:v>
                </c:pt>
                <c:pt idx="55">
                  <c:v>700</c:v>
                </c:pt>
                <c:pt idx="56">
                  <c:v>710</c:v>
                </c:pt>
                <c:pt idx="57">
                  <c:v>720</c:v>
                </c:pt>
                <c:pt idx="58">
                  <c:v>730</c:v>
                </c:pt>
                <c:pt idx="59">
                  <c:v>740</c:v>
                </c:pt>
                <c:pt idx="60">
                  <c:v>750</c:v>
                </c:pt>
                <c:pt idx="61">
                  <c:v>760</c:v>
                </c:pt>
                <c:pt idx="62">
                  <c:v>770</c:v>
                </c:pt>
                <c:pt idx="63">
                  <c:v>780</c:v>
                </c:pt>
                <c:pt idx="64">
                  <c:v>790</c:v>
                </c:pt>
                <c:pt idx="65">
                  <c:v>800</c:v>
                </c:pt>
                <c:pt idx="66">
                  <c:v>810</c:v>
                </c:pt>
                <c:pt idx="67">
                  <c:v>820</c:v>
                </c:pt>
                <c:pt idx="68">
                  <c:v>830</c:v>
                </c:pt>
                <c:pt idx="69">
                  <c:v>840</c:v>
                </c:pt>
                <c:pt idx="70">
                  <c:v>850</c:v>
                </c:pt>
                <c:pt idx="71">
                  <c:v>860</c:v>
                </c:pt>
                <c:pt idx="72">
                  <c:v>870</c:v>
                </c:pt>
                <c:pt idx="73">
                  <c:v>880</c:v>
                </c:pt>
                <c:pt idx="74">
                  <c:v>890</c:v>
                </c:pt>
                <c:pt idx="75">
                  <c:v>900</c:v>
                </c:pt>
                <c:pt idx="76">
                  <c:v>910</c:v>
                </c:pt>
                <c:pt idx="77">
                  <c:v>920</c:v>
                </c:pt>
                <c:pt idx="78">
                  <c:v>930</c:v>
                </c:pt>
                <c:pt idx="79">
                  <c:v>940</c:v>
                </c:pt>
                <c:pt idx="80">
                  <c:v>950</c:v>
                </c:pt>
                <c:pt idx="81">
                  <c:v>960</c:v>
                </c:pt>
              </c:numCache>
            </c:numRef>
          </c:xVal>
          <c:yVal>
            <c:numRef>
              <c:f>'Raw data and basic'!$V$124:$V$220</c:f>
              <c:numCache>
                <c:formatCode>General</c:formatCode>
                <c:ptCount val="97"/>
                <c:pt idx="0">
                  <c:v>7.6666666666666689E-3</c:v>
                </c:pt>
                <c:pt idx="1">
                  <c:v>8.3333333333333454E-3</c:v>
                </c:pt>
                <c:pt idx="2">
                  <c:v>9.000000000000008E-3</c:v>
                </c:pt>
                <c:pt idx="3">
                  <c:v>1.0666666666666685E-2</c:v>
                </c:pt>
                <c:pt idx="4">
                  <c:v>1.100000000000001E-2</c:v>
                </c:pt>
                <c:pt idx="5">
                  <c:v>9.3333333333333324E-3</c:v>
                </c:pt>
                <c:pt idx="6">
                  <c:v>1.2666666666666659E-2</c:v>
                </c:pt>
                <c:pt idx="7">
                  <c:v>1.333333333333335E-2</c:v>
                </c:pt>
                <c:pt idx="8">
                  <c:v>1.4666666666666661E-2</c:v>
                </c:pt>
                <c:pt idx="9">
                  <c:v>1.7999999999999988E-2</c:v>
                </c:pt>
                <c:pt idx="10">
                  <c:v>1.8000000000000002E-2</c:v>
                </c:pt>
                <c:pt idx="11">
                  <c:v>2.0333333333333342E-2</c:v>
                </c:pt>
                <c:pt idx="12">
                  <c:v>2.2666666666666668E-2</c:v>
                </c:pt>
                <c:pt idx="13">
                  <c:v>2.3666666666666669E-2</c:v>
                </c:pt>
                <c:pt idx="14">
                  <c:v>2.3666666666666669E-2</c:v>
                </c:pt>
                <c:pt idx="15">
                  <c:v>2.466666666666667E-2</c:v>
                </c:pt>
                <c:pt idx="16">
                  <c:v>2.3333333333333331E-2</c:v>
                </c:pt>
                <c:pt idx="17">
                  <c:v>2.3666666666666669E-2</c:v>
                </c:pt>
                <c:pt idx="18">
                  <c:v>2.2666666666666668E-2</c:v>
                </c:pt>
                <c:pt idx="19">
                  <c:v>2.233333333333333E-2</c:v>
                </c:pt>
                <c:pt idx="20">
                  <c:v>2.2000000000000006E-2</c:v>
                </c:pt>
                <c:pt idx="21">
                  <c:v>2.1000000000000005E-2</c:v>
                </c:pt>
                <c:pt idx="22">
                  <c:v>2.233333333333333E-2</c:v>
                </c:pt>
                <c:pt idx="23">
                  <c:v>2.1999999999999992E-2</c:v>
                </c:pt>
                <c:pt idx="24">
                  <c:v>2.399999999999998E-2</c:v>
                </c:pt>
                <c:pt idx="25">
                  <c:v>2.6666666666666644E-2</c:v>
                </c:pt>
                <c:pt idx="26">
                  <c:v>3.0666666666666662E-2</c:v>
                </c:pt>
                <c:pt idx="27">
                  <c:v>3.4999999999999989E-2</c:v>
                </c:pt>
                <c:pt idx="28">
                  <c:v>4.2333333333333334E-2</c:v>
                </c:pt>
                <c:pt idx="29">
                  <c:v>5.0000000000000017E-2</c:v>
                </c:pt>
                <c:pt idx="30">
                  <c:v>6.0333333333333322E-2</c:v>
                </c:pt>
                <c:pt idx="31">
                  <c:v>6.9999999999999993E-2</c:v>
                </c:pt>
                <c:pt idx="32">
                  <c:v>8.0999999999999989E-2</c:v>
                </c:pt>
                <c:pt idx="33">
                  <c:v>9.5666666666666664E-2</c:v>
                </c:pt>
                <c:pt idx="34">
                  <c:v>0.11033333333333332</c:v>
                </c:pt>
                <c:pt idx="35">
                  <c:v>0.12533333333333335</c:v>
                </c:pt>
                <c:pt idx="36">
                  <c:v>0.14433333333333331</c:v>
                </c:pt>
                <c:pt idx="37">
                  <c:v>0.16166666666666668</c:v>
                </c:pt>
                <c:pt idx="38">
                  <c:v>0.17933333333333334</c:v>
                </c:pt>
                <c:pt idx="39">
                  <c:v>0.20233333333333337</c:v>
                </c:pt>
                <c:pt idx="40">
                  <c:v>0.22266666666666662</c:v>
                </c:pt>
                <c:pt idx="41">
                  <c:v>0.2446666666666667</c:v>
                </c:pt>
                <c:pt idx="42">
                  <c:v>0.26800000000000002</c:v>
                </c:pt>
                <c:pt idx="43">
                  <c:v>0.29299999999999998</c:v>
                </c:pt>
                <c:pt idx="44">
                  <c:v>0.32066666666666671</c:v>
                </c:pt>
                <c:pt idx="45">
                  <c:v>0.35066666666666663</c:v>
                </c:pt>
                <c:pt idx="46">
                  <c:v>0.3806666666666666</c:v>
                </c:pt>
                <c:pt idx="47">
                  <c:v>0.41366666666666668</c:v>
                </c:pt>
                <c:pt idx="48">
                  <c:v>0.44366666666666676</c:v>
                </c:pt>
                <c:pt idx="49">
                  <c:v>0.47233333333333327</c:v>
                </c:pt>
                <c:pt idx="50">
                  <c:v>0.502</c:v>
                </c:pt>
                <c:pt idx="51">
                  <c:v>0.53366666666666662</c:v>
                </c:pt>
                <c:pt idx="52">
                  <c:v>0.55366666666666664</c:v>
                </c:pt>
                <c:pt idx="53">
                  <c:v>0.57466666666666666</c:v>
                </c:pt>
                <c:pt idx="54">
                  <c:v>0.59233333333333338</c:v>
                </c:pt>
                <c:pt idx="55">
                  <c:v>0.61066666666666669</c:v>
                </c:pt>
                <c:pt idx="56">
                  <c:v>0.63066666666666671</c:v>
                </c:pt>
                <c:pt idx="57">
                  <c:v>0.64433333333333331</c:v>
                </c:pt>
                <c:pt idx="58">
                  <c:v>0.65866666666666662</c:v>
                </c:pt>
                <c:pt idx="59">
                  <c:v>0.67133333333333334</c:v>
                </c:pt>
                <c:pt idx="60">
                  <c:v>0.67933333333333334</c:v>
                </c:pt>
                <c:pt idx="61">
                  <c:v>0.69666666666666666</c:v>
                </c:pt>
                <c:pt idx="62">
                  <c:v>0.70566666666666666</c:v>
                </c:pt>
                <c:pt idx="63">
                  <c:v>0.70833333333333337</c:v>
                </c:pt>
                <c:pt idx="64">
                  <c:v>0.71866666666666656</c:v>
                </c:pt>
                <c:pt idx="65">
                  <c:v>0.71500000000000008</c:v>
                </c:pt>
                <c:pt idx="66">
                  <c:v>0.71866666666666656</c:v>
                </c:pt>
                <c:pt idx="67">
                  <c:v>0.71433333333333326</c:v>
                </c:pt>
                <c:pt idx="68">
                  <c:v>0.71466666666666656</c:v>
                </c:pt>
                <c:pt idx="69">
                  <c:v>0.70899999999999996</c:v>
                </c:pt>
                <c:pt idx="70">
                  <c:v>0.70766666666666678</c:v>
                </c:pt>
                <c:pt idx="71">
                  <c:v>0.70466666666666666</c:v>
                </c:pt>
                <c:pt idx="72">
                  <c:v>0.70566666666666666</c:v>
                </c:pt>
                <c:pt idx="73">
                  <c:v>0.70366666666666666</c:v>
                </c:pt>
                <c:pt idx="74">
                  <c:v>0.70766666666666667</c:v>
                </c:pt>
                <c:pt idx="75">
                  <c:v>0.70599999999999996</c:v>
                </c:pt>
                <c:pt idx="76">
                  <c:v>0.70466666666666666</c:v>
                </c:pt>
                <c:pt idx="77">
                  <c:v>0.71166666666666656</c:v>
                </c:pt>
                <c:pt idx="78">
                  <c:v>0.70900000000000007</c:v>
                </c:pt>
                <c:pt idx="79">
                  <c:v>0.71399999999999997</c:v>
                </c:pt>
                <c:pt idx="80">
                  <c:v>0.70933333333333337</c:v>
                </c:pt>
                <c:pt idx="81">
                  <c:v>0.72199999999999998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6A-4DA3-A70E-37F4B8DC1543}"/>
            </c:ext>
          </c:extLst>
        </c:ser>
        <c:ser>
          <c:idx val="2"/>
          <c:order val="1"/>
          <c:tx>
            <c:strRef>
              <c:f>'Raw data and basic'!$W$108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basic'!$T$124:$T$220</c:f>
              <c:numCache>
                <c:formatCode>General</c:formatCode>
                <c:ptCount val="97"/>
                <c:pt idx="0">
                  <c:v>150</c:v>
                </c:pt>
                <c:pt idx="1">
                  <c:v>160</c:v>
                </c:pt>
                <c:pt idx="2">
                  <c:v>170</c:v>
                </c:pt>
                <c:pt idx="3">
                  <c:v>180</c:v>
                </c:pt>
                <c:pt idx="4">
                  <c:v>190</c:v>
                </c:pt>
                <c:pt idx="5">
                  <c:v>200</c:v>
                </c:pt>
                <c:pt idx="6">
                  <c:v>210</c:v>
                </c:pt>
                <c:pt idx="7">
                  <c:v>220</c:v>
                </c:pt>
                <c:pt idx="8">
                  <c:v>230</c:v>
                </c:pt>
                <c:pt idx="9">
                  <c:v>240</c:v>
                </c:pt>
                <c:pt idx="10">
                  <c:v>250</c:v>
                </c:pt>
                <c:pt idx="11">
                  <c:v>260</c:v>
                </c:pt>
                <c:pt idx="12">
                  <c:v>270</c:v>
                </c:pt>
                <c:pt idx="13">
                  <c:v>280</c:v>
                </c:pt>
                <c:pt idx="14">
                  <c:v>290</c:v>
                </c:pt>
                <c:pt idx="15">
                  <c:v>300</c:v>
                </c:pt>
                <c:pt idx="16">
                  <c:v>310</c:v>
                </c:pt>
                <c:pt idx="17">
                  <c:v>320</c:v>
                </c:pt>
                <c:pt idx="18">
                  <c:v>330</c:v>
                </c:pt>
                <c:pt idx="19">
                  <c:v>340</c:v>
                </c:pt>
                <c:pt idx="20">
                  <c:v>350</c:v>
                </c:pt>
                <c:pt idx="21">
                  <c:v>360</c:v>
                </c:pt>
                <c:pt idx="22">
                  <c:v>370</c:v>
                </c:pt>
                <c:pt idx="23">
                  <c:v>380</c:v>
                </c:pt>
                <c:pt idx="24">
                  <c:v>390</c:v>
                </c:pt>
                <c:pt idx="25">
                  <c:v>400</c:v>
                </c:pt>
                <c:pt idx="26">
                  <c:v>410</c:v>
                </c:pt>
                <c:pt idx="27">
                  <c:v>420</c:v>
                </c:pt>
                <c:pt idx="28">
                  <c:v>430</c:v>
                </c:pt>
                <c:pt idx="29">
                  <c:v>440</c:v>
                </c:pt>
                <c:pt idx="30">
                  <c:v>450</c:v>
                </c:pt>
                <c:pt idx="31">
                  <c:v>460</c:v>
                </c:pt>
                <c:pt idx="32">
                  <c:v>470</c:v>
                </c:pt>
                <c:pt idx="33">
                  <c:v>480</c:v>
                </c:pt>
                <c:pt idx="34">
                  <c:v>490</c:v>
                </c:pt>
                <c:pt idx="35">
                  <c:v>500</c:v>
                </c:pt>
                <c:pt idx="36">
                  <c:v>510</c:v>
                </c:pt>
                <c:pt idx="37">
                  <c:v>520</c:v>
                </c:pt>
                <c:pt idx="38">
                  <c:v>530</c:v>
                </c:pt>
                <c:pt idx="39">
                  <c:v>540</c:v>
                </c:pt>
                <c:pt idx="40">
                  <c:v>550</c:v>
                </c:pt>
                <c:pt idx="41">
                  <c:v>560</c:v>
                </c:pt>
                <c:pt idx="42">
                  <c:v>570</c:v>
                </c:pt>
                <c:pt idx="43">
                  <c:v>580</c:v>
                </c:pt>
                <c:pt idx="44">
                  <c:v>590</c:v>
                </c:pt>
                <c:pt idx="45">
                  <c:v>600</c:v>
                </c:pt>
                <c:pt idx="46">
                  <c:v>610</c:v>
                </c:pt>
                <c:pt idx="47">
                  <c:v>620</c:v>
                </c:pt>
                <c:pt idx="48">
                  <c:v>630</c:v>
                </c:pt>
                <c:pt idx="49">
                  <c:v>640</c:v>
                </c:pt>
                <c:pt idx="50">
                  <c:v>650</c:v>
                </c:pt>
                <c:pt idx="51">
                  <c:v>660</c:v>
                </c:pt>
                <c:pt idx="52">
                  <c:v>670</c:v>
                </c:pt>
                <c:pt idx="53">
                  <c:v>680</c:v>
                </c:pt>
                <c:pt idx="54">
                  <c:v>690</c:v>
                </c:pt>
                <c:pt idx="55">
                  <c:v>700</c:v>
                </c:pt>
                <c:pt idx="56">
                  <c:v>710</c:v>
                </c:pt>
                <c:pt idx="57">
                  <c:v>720</c:v>
                </c:pt>
                <c:pt idx="58">
                  <c:v>730</c:v>
                </c:pt>
                <c:pt idx="59">
                  <c:v>740</c:v>
                </c:pt>
                <c:pt idx="60">
                  <c:v>750</c:v>
                </c:pt>
                <c:pt idx="61">
                  <c:v>760</c:v>
                </c:pt>
                <c:pt idx="62">
                  <c:v>770</c:v>
                </c:pt>
                <c:pt idx="63">
                  <c:v>780</c:v>
                </c:pt>
                <c:pt idx="64">
                  <c:v>790</c:v>
                </c:pt>
                <c:pt idx="65">
                  <c:v>800</c:v>
                </c:pt>
                <c:pt idx="66">
                  <c:v>810</c:v>
                </c:pt>
                <c:pt idx="67">
                  <c:v>820</c:v>
                </c:pt>
                <c:pt idx="68">
                  <c:v>830</c:v>
                </c:pt>
                <c:pt idx="69">
                  <c:v>840</c:v>
                </c:pt>
                <c:pt idx="70">
                  <c:v>850</c:v>
                </c:pt>
                <c:pt idx="71">
                  <c:v>860</c:v>
                </c:pt>
                <c:pt idx="72">
                  <c:v>870</c:v>
                </c:pt>
                <c:pt idx="73">
                  <c:v>880</c:v>
                </c:pt>
                <c:pt idx="74">
                  <c:v>890</c:v>
                </c:pt>
                <c:pt idx="75">
                  <c:v>900</c:v>
                </c:pt>
                <c:pt idx="76">
                  <c:v>910</c:v>
                </c:pt>
                <c:pt idx="77">
                  <c:v>920</c:v>
                </c:pt>
                <c:pt idx="78">
                  <c:v>930</c:v>
                </c:pt>
                <c:pt idx="79">
                  <c:v>940</c:v>
                </c:pt>
                <c:pt idx="80">
                  <c:v>950</c:v>
                </c:pt>
                <c:pt idx="81">
                  <c:v>960</c:v>
                </c:pt>
              </c:numCache>
            </c:numRef>
          </c:xVal>
          <c:yVal>
            <c:numRef>
              <c:f>'Raw data and basic'!$W$124:$W$220</c:f>
              <c:numCache>
                <c:formatCode>General</c:formatCode>
                <c:ptCount val="97"/>
                <c:pt idx="0">
                  <c:v>5.3333333333333288E-3</c:v>
                </c:pt>
                <c:pt idx="1">
                  <c:v>6.6666666666666818E-3</c:v>
                </c:pt>
                <c:pt idx="2">
                  <c:v>1.2333333333333349E-2</c:v>
                </c:pt>
                <c:pt idx="3">
                  <c:v>1.6333333333333339E-2</c:v>
                </c:pt>
                <c:pt idx="4">
                  <c:v>2.1000000000000005E-2</c:v>
                </c:pt>
                <c:pt idx="5">
                  <c:v>2.9333333333333322E-2</c:v>
                </c:pt>
                <c:pt idx="6">
                  <c:v>3.4666666666666651E-2</c:v>
                </c:pt>
                <c:pt idx="7">
                  <c:v>4.0666666666666657E-2</c:v>
                </c:pt>
                <c:pt idx="8">
                  <c:v>4.3666666666666673E-2</c:v>
                </c:pt>
                <c:pt idx="9">
                  <c:v>4.8000000000000001E-2</c:v>
                </c:pt>
                <c:pt idx="10">
                  <c:v>0.05</c:v>
                </c:pt>
                <c:pt idx="11">
                  <c:v>4.7666666666666677E-2</c:v>
                </c:pt>
                <c:pt idx="12">
                  <c:v>4.5000000000000012E-2</c:v>
                </c:pt>
                <c:pt idx="13">
                  <c:v>4.2999999999999997E-2</c:v>
                </c:pt>
                <c:pt idx="14">
                  <c:v>4.1333333333333333E-2</c:v>
                </c:pt>
                <c:pt idx="15">
                  <c:v>4.2666666666666672E-2</c:v>
                </c:pt>
                <c:pt idx="16">
                  <c:v>4.4666666666666674E-2</c:v>
                </c:pt>
                <c:pt idx="17">
                  <c:v>4.9000000000000002E-2</c:v>
                </c:pt>
                <c:pt idx="18">
                  <c:v>5.3000000000000019E-2</c:v>
                </c:pt>
                <c:pt idx="19">
                  <c:v>6.1333333333333323E-2</c:v>
                </c:pt>
                <c:pt idx="20">
                  <c:v>6.7333333333333328E-2</c:v>
                </c:pt>
                <c:pt idx="21">
                  <c:v>7.3666666666666658E-2</c:v>
                </c:pt>
                <c:pt idx="22">
                  <c:v>8.3666666666666667E-2</c:v>
                </c:pt>
                <c:pt idx="23">
                  <c:v>8.9333333333333306E-2</c:v>
                </c:pt>
                <c:pt idx="24">
                  <c:v>0.10100000000000001</c:v>
                </c:pt>
                <c:pt idx="25">
                  <c:v>0.11266666666666668</c:v>
                </c:pt>
                <c:pt idx="26">
                  <c:v>0.12533333333333335</c:v>
                </c:pt>
                <c:pt idx="27">
                  <c:v>0.13866666666666666</c:v>
                </c:pt>
                <c:pt idx="28">
                  <c:v>0.14866666666666664</c:v>
                </c:pt>
                <c:pt idx="29">
                  <c:v>0.15866666666666665</c:v>
                </c:pt>
                <c:pt idx="30">
                  <c:v>0.16766666666666669</c:v>
                </c:pt>
                <c:pt idx="31">
                  <c:v>0.17733333333333334</c:v>
                </c:pt>
                <c:pt idx="32">
                  <c:v>0.18733333333333335</c:v>
                </c:pt>
                <c:pt idx="33">
                  <c:v>0.19900000000000001</c:v>
                </c:pt>
                <c:pt idx="34">
                  <c:v>0.21299999999999997</c:v>
                </c:pt>
                <c:pt idx="35">
                  <c:v>0.23033333333333328</c:v>
                </c:pt>
                <c:pt idx="36">
                  <c:v>0.25166666666666671</c:v>
                </c:pt>
                <c:pt idx="37">
                  <c:v>0.27366666666666667</c:v>
                </c:pt>
                <c:pt idx="38">
                  <c:v>0.29933333333333334</c:v>
                </c:pt>
                <c:pt idx="39">
                  <c:v>0.33066666666666666</c:v>
                </c:pt>
                <c:pt idx="40">
                  <c:v>0.36466666666666664</c:v>
                </c:pt>
                <c:pt idx="41">
                  <c:v>0.4</c:v>
                </c:pt>
                <c:pt idx="42">
                  <c:v>0.43633333333333335</c:v>
                </c:pt>
                <c:pt idx="43">
                  <c:v>0.47100000000000003</c:v>
                </c:pt>
                <c:pt idx="44">
                  <c:v>0.503</c:v>
                </c:pt>
                <c:pt idx="45">
                  <c:v>0.53066666666666673</c:v>
                </c:pt>
                <c:pt idx="46">
                  <c:v>0.55466666666666675</c:v>
                </c:pt>
                <c:pt idx="47">
                  <c:v>0.57766666666666666</c:v>
                </c:pt>
                <c:pt idx="48">
                  <c:v>0.59899999999999998</c:v>
                </c:pt>
                <c:pt idx="49">
                  <c:v>0.6196666666666667</c:v>
                </c:pt>
                <c:pt idx="50">
                  <c:v>0.63933333333333331</c:v>
                </c:pt>
                <c:pt idx="51">
                  <c:v>0.65833333333333333</c:v>
                </c:pt>
                <c:pt idx="52">
                  <c:v>0.67299999999999993</c:v>
                </c:pt>
                <c:pt idx="53">
                  <c:v>0.68800000000000006</c:v>
                </c:pt>
                <c:pt idx="54">
                  <c:v>0.70399999999999996</c:v>
                </c:pt>
                <c:pt idx="55">
                  <c:v>0.71933333333333338</c:v>
                </c:pt>
                <c:pt idx="56">
                  <c:v>0.73033333333333328</c:v>
                </c:pt>
                <c:pt idx="57">
                  <c:v>0.73799999999999999</c:v>
                </c:pt>
                <c:pt idx="58">
                  <c:v>0.75166666666666682</c:v>
                </c:pt>
                <c:pt idx="59">
                  <c:v>0.75299999999999989</c:v>
                </c:pt>
                <c:pt idx="60">
                  <c:v>0.7589999999999999</c:v>
                </c:pt>
                <c:pt idx="61">
                  <c:v>0.7626666666666666</c:v>
                </c:pt>
                <c:pt idx="62">
                  <c:v>0.77066666666666661</c:v>
                </c:pt>
                <c:pt idx="63">
                  <c:v>0.7669999999999999</c:v>
                </c:pt>
                <c:pt idx="64">
                  <c:v>0.77366666666666672</c:v>
                </c:pt>
                <c:pt idx="65">
                  <c:v>0.77600000000000002</c:v>
                </c:pt>
                <c:pt idx="66">
                  <c:v>0.77700000000000002</c:v>
                </c:pt>
                <c:pt idx="67">
                  <c:v>0.78200000000000003</c:v>
                </c:pt>
                <c:pt idx="68">
                  <c:v>0.77766666666666662</c:v>
                </c:pt>
                <c:pt idx="69">
                  <c:v>0.78200000000000003</c:v>
                </c:pt>
                <c:pt idx="70">
                  <c:v>0.78366666666666662</c:v>
                </c:pt>
                <c:pt idx="71">
                  <c:v>0.78233333333333333</c:v>
                </c:pt>
                <c:pt idx="72">
                  <c:v>0.78700000000000014</c:v>
                </c:pt>
                <c:pt idx="73">
                  <c:v>0.78533333333333344</c:v>
                </c:pt>
                <c:pt idx="74">
                  <c:v>0.79100000000000015</c:v>
                </c:pt>
                <c:pt idx="75">
                  <c:v>0.78800000000000003</c:v>
                </c:pt>
                <c:pt idx="76">
                  <c:v>0.78900000000000003</c:v>
                </c:pt>
                <c:pt idx="77">
                  <c:v>0.78933333333333344</c:v>
                </c:pt>
                <c:pt idx="78">
                  <c:v>0.79133333333333344</c:v>
                </c:pt>
                <c:pt idx="79">
                  <c:v>0.78933333333333333</c:v>
                </c:pt>
                <c:pt idx="80">
                  <c:v>0.78900000000000003</c:v>
                </c:pt>
                <c:pt idx="81">
                  <c:v>0.78733333333333344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6A-4DA3-A70E-37F4B8DC1543}"/>
            </c:ext>
          </c:extLst>
        </c:ser>
        <c:ser>
          <c:idx val="3"/>
          <c:order val="2"/>
          <c:tx>
            <c:strRef>
              <c:f>'Raw data and basic'!$X$108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basic'!$T$124:$T$220</c:f>
              <c:numCache>
                <c:formatCode>General</c:formatCode>
                <c:ptCount val="97"/>
                <c:pt idx="0">
                  <c:v>150</c:v>
                </c:pt>
                <c:pt idx="1">
                  <c:v>160</c:v>
                </c:pt>
                <c:pt idx="2">
                  <c:v>170</c:v>
                </c:pt>
                <c:pt idx="3">
                  <c:v>180</c:v>
                </c:pt>
                <c:pt idx="4">
                  <c:v>190</c:v>
                </c:pt>
                <c:pt idx="5">
                  <c:v>200</c:v>
                </c:pt>
                <c:pt idx="6">
                  <c:v>210</c:v>
                </c:pt>
                <c:pt idx="7">
                  <c:v>220</c:v>
                </c:pt>
                <c:pt idx="8">
                  <c:v>230</c:v>
                </c:pt>
                <c:pt idx="9">
                  <c:v>240</c:v>
                </c:pt>
                <c:pt idx="10">
                  <c:v>250</c:v>
                </c:pt>
                <c:pt idx="11">
                  <c:v>260</c:v>
                </c:pt>
                <c:pt idx="12">
                  <c:v>270</c:v>
                </c:pt>
                <c:pt idx="13">
                  <c:v>280</c:v>
                </c:pt>
                <c:pt idx="14">
                  <c:v>290</c:v>
                </c:pt>
                <c:pt idx="15">
                  <c:v>300</c:v>
                </c:pt>
                <c:pt idx="16">
                  <c:v>310</c:v>
                </c:pt>
                <c:pt idx="17">
                  <c:v>320</c:v>
                </c:pt>
                <c:pt idx="18">
                  <c:v>330</c:v>
                </c:pt>
                <c:pt idx="19">
                  <c:v>340</c:v>
                </c:pt>
                <c:pt idx="20">
                  <c:v>350</c:v>
                </c:pt>
                <c:pt idx="21">
                  <c:v>360</c:v>
                </c:pt>
                <c:pt idx="22">
                  <c:v>370</c:v>
                </c:pt>
                <c:pt idx="23">
                  <c:v>380</c:v>
                </c:pt>
                <c:pt idx="24">
                  <c:v>390</c:v>
                </c:pt>
                <c:pt idx="25">
                  <c:v>400</c:v>
                </c:pt>
                <c:pt idx="26">
                  <c:v>410</c:v>
                </c:pt>
                <c:pt idx="27">
                  <c:v>420</c:v>
                </c:pt>
                <c:pt idx="28">
                  <c:v>430</c:v>
                </c:pt>
                <c:pt idx="29">
                  <c:v>440</c:v>
                </c:pt>
                <c:pt idx="30">
                  <c:v>450</c:v>
                </c:pt>
                <c:pt idx="31">
                  <c:v>460</c:v>
                </c:pt>
                <c:pt idx="32">
                  <c:v>470</c:v>
                </c:pt>
                <c:pt idx="33">
                  <c:v>480</c:v>
                </c:pt>
                <c:pt idx="34">
                  <c:v>490</c:v>
                </c:pt>
                <c:pt idx="35">
                  <c:v>500</c:v>
                </c:pt>
                <c:pt idx="36">
                  <c:v>510</c:v>
                </c:pt>
                <c:pt idx="37">
                  <c:v>520</c:v>
                </c:pt>
                <c:pt idx="38">
                  <c:v>530</c:v>
                </c:pt>
                <c:pt idx="39">
                  <c:v>540</c:v>
                </c:pt>
                <c:pt idx="40">
                  <c:v>550</c:v>
                </c:pt>
                <c:pt idx="41">
                  <c:v>560</c:v>
                </c:pt>
                <c:pt idx="42">
                  <c:v>570</c:v>
                </c:pt>
                <c:pt idx="43">
                  <c:v>580</c:v>
                </c:pt>
                <c:pt idx="44">
                  <c:v>590</c:v>
                </c:pt>
                <c:pt idx="45">
                  <c:v>600</c:v>
                </c:pt>
                <c:pt idx="46">
                  <c:v>610</c:v>
                </c:pt>
                <c:pt idx="47">
                  <c:v>620</c:v>
                </c:pt>
                <c:pt idx="48">
                  <c:v>630</c:v>
                </c:pt>
                <c:pt idx="49">
                  <c:v>640</c:v>
                </c:pt>
                <c:pt idx="50">
                  <c:v>650</c:v>
                </c:pt>
                <c:pt idx="51">
                  <c:v>660</c:v>
                </c:pt>
                <c:pt idx="52">
                  <c:v>670</c:v>
                </c:pt>
                <c:pt idx="53">
                  <c:v>680</c:v>
                </c:pt>
                <c:pt idx="54">
                  <c:v>690</c:v>
                </c:pt>
                <c:pt idx="55">
                  <c:v>700</c:v>
                </c:pt>
                <c:pt idx="56">
                  <c:v>710</c:v>
                </c:pt>
                <c:pt idx="57">
                  <c:v>720</c:v>
                </c:pt>
                <c:pt idx="58">
                  <c:v>730</c:v>
                </c:pt>
                <c:pt idx="59">
                  <c:v>740</c:v>
                </c:pt>
                <c:pt idx="60">
                  <c:v>750</c:v>
                </c:pt>
                <c:pt idx="61">
                  <c:v>760</c:v>
                </c:pt>
                <c:pt idx="62">
                  <c:v>770</c:v>
                </c:pt>
                <c:pt idx="63">
                  <c:v>780</c:v>
                </c:pt>
                <c:pt idx="64">
                  <c:v>790</c:v>
                </c:pt>
                <c:pt idx="65">
                  <c:v>800</c:v>
                </c:pt>
                <c:pt idx="66">
                  <c:v>810</c:v>
                </c:pt>
                <c:pt idx="67">
                  <c:v>820</c:v>
                </c:pt>
                <c:pt idx="68">
                  <c:v>830</c:v>
                </c:pt>
                <c:pt idx="69">
                  <c:v>840</c:v>
                </c:pt>
                <c:pt idx="70">
                  <c:v>850</c:v>
                </c:pt>
                <c:pt idx="71">
                  <c:v>860</c:v>
                </c:pt>
                <c:pt idx="72">
                  <c:v>870</c:v>
                </c:pt>
                <c:pt idx="73">
                  <c:v>880</c:v>
                </c:pt>
                <c:pt idx="74">
                  <c:v>890</c:v>
                </c:pt>
                <c:pt idx="75">
                  <c:v>900</c:v>
                </c:pt>
                <c:pt idx="76">
                  <c:v>910</c:v>
                </c:pt>
                <c:pt idx="77">
                  <c:v>920</c:v>
                </c:pt>
                <c:pt idx="78">
                  <c:v>930</c:v>
                </c:pt>
                <c:pt idx="79">
                  <c:v>940</c:v>
                </c:pt>
                <c:pt idx="80">
                  <c:v>950</c:v>
                </c:pt>
                <c:pt idx="81">
                  <c:v>960</c:v>
                </c:pt>
              </c:numCache>
            </c:numRef>
          </c:xVal>
          <c:yVal>
            <c:numRef>
              <c:f>'Raw data and basic'!$X$124:$X$220</c:f>
              <c:numCache>
                <c:formatCode>General</c:formatCode>
                <c:ptCount val="97"/>
                <c:pt idx="0">
                  <c:v>1.8333333333333326E-2</c:v>
                </c:pt>
                <c:pt idx="1">
                  <c:v>2.4333333333333346E-2</c:v>
                </c:pt>
                <c:pt idx="2">
                  <c:v>3.1666666666666662E-2</c:v>
                </c:pt>
                <c:pt idx="3">
                  <c:v>3.9999999999999994E-2</c:v>
                </c:pt>
                <c:pt idx="4">
                  <c:v>4.8000000000000015E-2</c:v>
                </c:pt>
                <c:pt idx="5">
                  <c:v>5.766666666666663E-2</c:v>
                </c:pt>
                <c:pt idx="6">
                  <c:v>6.7999999999999991E-2</c:v>
                </c:pt>
                <c:pt idx="7">
                  <c:v>7.7333333333333337E-2</c:v>
                </c:pt>
                <c:pt idx="8">
                  <c:v>7.9333333333333325E-2</c:v>
                </c:pt>
                <c:pt idx="9">
                  <c:v>8.2666666666666652E-2</c:v>
                </c:pt>
                <c:pt idx="10">
                  <c:v>8.8333333333333333E-2</c:v>
                </c:pt>
                <c:pt idx="11">
                  <c:v>8.6000000000000007E-2</c:v>
                </c:pt>
                <c:pt idx="12">
                  <c:v>8.3666666666666667E-2</c:v>
                </c:pt>
                <c:pt idx="13">
                  <c:v>7.9333333333333325E-2</c:v>
                </c:pt>
                <c:pt idx="14">
                  <c:v>7.6333333333333336E-2</c:v>
                </c:pt>
                <c:pt idx="15">
                  <c:v>7.2999999999999995E-2</c:v>
                </c:pt>
                <c:pt idx="16">
                  <c:v>6.9333333333333316E-2</c:v>
                </c:pt>
                <c:pt idx="17">
                  <c:v>6.6666666666666666E-2</c:v>
                </c:pt>
                <c:pt idx="18">
                  <c:v>6.4333333333333326E-2</c:v>
                </c:pt>
                <c:pt idx="19">
                  <c:v>6.2999999999999973E-2</c:v>
                </c:pt>
                <c:pt idx="20">
                  <c:v>6.1666666666666647E-2</c:v>
                </c:pt>
                <c:pt idx="21">
                  <c:v>5.7333333333333319E-2</c:v>
                </c:pt>
                <c:pt idx="22">
                  <c:v>5.7666666666666644E-2</c:v>
                </c:pt>
                <c:pt idx="23">
                  <c:v>5.6333333333333305E-2</c:v>
                </c:pt>
                <c:pt idx="24">
                  <c:v>5.8999999999999969E-2</c:v>
                </c:pt>
                <c:pt idx="25">
                  <c:v>5.9666666666666632E-2</c:v>
                </c:pt>
                <c:pt idx="26">
                  <c:v>6.0999999999999985E-2</c:v>
                </c:pt>
                <c:pt idx="27">
                  <c:v>6.233333333333331E-2</c:v>
                </c:pt>
                <c:pt idx="28">
                  <c:v>6.4333333333333326E-2</c:v>
                </c:pt>
                <c:pt idx="29">
                  <c:v>6.5666666666666651E-2</c:v>
                </c:pt>
                <c:pt idx="30">
                  <c:v>6.7666666666666653E-2</c:v>
                </c:pt>
                <c:pt idx="31">
                  <c:v>7.0333333333333317E-2</c:v>
                </c:pt>
                <c:pt idx="32">
                  <c:v>7.1999999999999981E-2</c:v>
                </c:pt>
                <c:pt idx="33">
                  <c:v>7.3666666666666644E-2</c:v>
                </c:pt>
                <c:pt idx="34">
                  <c:v>7.4666666666666645E-2</c:v>
                </c:pt>
                <c:pt idx="35">
                  <c:v>7.8E-2</c:v>
                </c:pt>
                <c:pt idx="36">
                  <c:v>8.1000000000000003E-2</c:v>
                </c:pt>
                <c:pt idx="37">
                  <c:v>8.4000000000000005E-2</c:v>
                </c:pt>
                <c:pt idx="38">
                  <c:v>8.6666666666666628E-2</c:v>
                </c:pt>
                <c:pt idx="39">
                  <c:v>9.0333333333333307E-2</c:v>
                </c:pt>
                <c:pt idx="40">
                  <c:v>9.2666666666666633E-2</c:v>
                </c:pt>
                <c:pt idx="41">
                  <c:v>9.7000000000000017E-2</c:v>
                </c:pt>
                <c:pt idx="42">
                  <c:v>0.1003333333333333</c:v>
                </c:pt>
                <c:pt idx="43">
                  <c:v>0.10299999999999997</c:v>
                </c:pt>
                <c:pt idx="44">
                  <c:v>0.10666666666666667</c:v>
                </c:pt>
                <c:pt idx="45">
                  <c:v>0.11033333333333335</c:v>
                </c:pt>
                <c:pt idx="46">
                  <c:v>0.11433333333333333</c:v>
                </c:pt>
                <c:pt idx="47">
                  <c:v>0.11966666666666667</c:v>
                </c:pt>
                <c:pt idx="48">
                  <c:v>0.12266666666666667</c:v>
                </c:pt>
                <c:pt idx="49">
                  <c:v>0.12833333333333333</c:v>
                </c:pt>
                <c:pt idx="50">
                  <c:v>0.13200000000000001</c:v>
                </c:pt>
                <c:pt idx="51">
                  <c:v>0.13766666666666666</c:v>
                </c:pt>
                <c:pt idx="52">
                  <c:v>0.14433333333333331</c:v>
                </c:pt>
                <c:pt idx="53">
                  <c:v>0.15299999999999997</c:v>
                </c:pt>
                <c:pt idx="54">
                  <c:v>0.16499999999999998</c:v>
                </c:pt>
                <c:pt idx="55">
                  <c:v>0.17466666666666669</c:v>
                </c:pt>
                <c:pt idx="56">
                  <c:v>0.18633333333333335</c:v>
                </c:pt>
                <c:pt idx="57">
                  <c:v>0.20033333333333331</c:v>
                </c:pt>
                <c:pt idx="58">
                  <c:v>0.21766666666666662</c:v>
                </c:pt>
                <c:pt idx="59">
                  <c:v>0.23333333333333334</c:v>
                </c:pt>
                <c:pt idx="60">
                  <c:v>0.2533333333333333</c:v>
                </c:pt>
                <c:pt idx="61">
                  <c:v>0.27499999999999997</c:v>
                </c:pt>
                <c:pt idx="62">
                  <c:v>0.29766666666666669</c:v>
                </c:pt>
                <c:pt idx="63">
                  <c:v>0.32166666666666666</c:v>
                </c:pt>
                <c:pt idx="64">
                  <c:v>0.34666666666666662</c:v>
                </c:pt>
                <c:pt idx="65">
                  <c:v>0.37300000000000005</c:v>
                </c:pt>
                <c:pt idx="66">
                  <c:v>0.39866666666666667</c:v>
                </c:pt>
                <c:pt idx="67">
                  <c:v>0.42566666666666669</c:v>
                </c:pt>
                <c:pt idx="68">
                  <c:v>0.45033333333333336</c:v>
                </c:pt>
                <c:pt idx="69">
                  <c:v>0.47666666666666663</c:v>
                </c:pt>
                <c:pt idx="70">
                  <c:v>0.5033333333333333</c:v>
                </c:pt>
                <c:pt idx="71">
                  <c:v>0.52833333333333332</c:v>
                </c:pt>
                <c:pt idx="72">
                  <c:v>0.55333333333333323</c:v>
                </c:pt>
                <c:pt idx="73">
                  <c:v>0.57433333333333336</c:v>
                </c:pt>
                <c:pt idx="74">
                  <c:v>0.59400000000000008</c:v>
                </c:pt>
                <c:pt idx="75">
                  <c:v>0.61199999999999999</c:v>
                </c:pt>
                <c:pt idx="76">
                  <c:v>0.6283333333333333</c:v>
                </c:pt>
                <c:pt idx="77">
                  <c:v>0.64599999999999991</c:v>
                </c:pt>
                <c:pt idx="78">
                  <c:v>0.66100000000000003</c:v>
                </c:pt>
                <c:pt idx="79">
                  <c:v>0.67633333333333334</c:v>
                </c:pt>
                <c:pt idx="80">
                  <c:v>0.69099999999999995</c:v>
                </c:pt>
                <c:pt idx="81">
                  <c:v>0.70266666666666677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6A-4DA3-A70E-37F4B8DC1543}"/>
            </c:ext>
          </c:extLst>
        </c:ser>
        <c:ser>
          <c:idx val="4"/>
          <c:order val="3"/>
          <c:tx>
            <c:strRef>
              <c:f>'Raw data and basic'!$Y$108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basic'!$T$124:$T$220</c:f>
              <c:numCache>
                <c:formatCode>General</c:formatCode>
                <c:ptCount val="97"/>
                <c:pt idx="0">
                  <c:v>150</c:v>
                </c:pt>
                <c:pt idx="1">
                  <c:v>160</c:v>
                </c:pt>
                <c:pt idx="2">
                  <c:v>170</c:v>
                </c:pt>
                <c:pt idx="3">
                  <c:v>180</c:v>
                </c:pt>
                <c:pt idx="4">
                  <c:v>190</c:v>
                </c:pt>
                <c:pt idx="5">
                  <c:v>200</c:v>
                </c:pt>
                <c:pt idx="6">
                  <c:v>210</c:v>
                </c:pt>
                <c:pt idx="7">
                  <c:v>220</c:v>
                </c:pt>
                <c:pt idx="8">
                  <c:v>230</c:v>
                </c:pt>
                <c:pt idx="9">
                  <c:v>240</c:v>
                </c:pt>
                <c:pt idx="10">
                  <c:v>250</c:v>
                </c:pt>
                <c:pt idx="11">
                  <c:v>260</c:v>
                </c:pt>
                <c:pt idx="12">
                  <c:v>270</c:v>
                </c:pt>
                <c:pt idx="13">
                  <c:v>280</c:v>
                </c:pt>
                <c:pt idx="14">
                  <c:v>290</c:v>
                </c:pt>
                <c:pt idx="15">
                  <c:v>300</c:v>
                </c:pt>
                <c:pt idx="16">
                  <c:v>310</c:v>
                </c:pt>
                <c:pt idx="17">
                  <c:v>320</c:v>
                </c:pt>
                <c:pt idx="18">
                  <c:v>330</c:v>
                </c:pt>
                <c:pt idx="19">
                  <c:v>340</c:v>
                </c:pt>
                <c:pt idx="20">
                  <c:v>350</c:v>
                </c:pt>
                <c:pt idx="21">
                  <c:v>360</c:v>
                </c:pt>
                <c:pt idx="22">
                  <c:v>370</c:v>
                </c:pt>
                <c:pt idx="23">
                  <c:v>380</c:v>
                </c:pt>
                <c:pt idx="24">
                  <c:v>390</c:v>
                </c:pt>
                <c:pt idx="25">
                  <c:v>400</c:v>
                </c:pt>
                <c:pt idx="26">
                  <c:v>410</c:v>
                </c:pt>
                <c:pt idx="27">
                  <c:v>420</c:v>
                </c:pt>
                <c:pt idx="28">
                  <c:v>430</c:v>
                </c:pt>
                <c:pt idx="29">
                  <c:v>440</c:v>
                </c:pt>
                <c:pt idx="30">
                  <c:v>450</c:v>
                </c:pt>
                <c:pt idx="31">
                  <c:v>460</c:v>
                </c:pt>
                <c:pt idx="32">
                  <c:v>470</c:v>
                </c:pt>
                <c:pt idx="33">
                  <c:v>480</c:v>
                </c:pt>
                <c:pt idx="34">
                  <c:v>490</c:v>
                </c:pt>
                <c:pt idx="35">
                  <c:v>500</c:v>
                </c:pt>
                <c:pt idx="36">
                  <c:v>510</c:v>
                </c:pt>
                <c:pt idx="37">
                  <c:v>520</c:v>
                </c:pt>
                <c:pt idx="38">
                  <c:v>530</c:v>
                </c:pt>
                <c:pt idx="39">
                  <c:v>540</c:v>
                </c:pt>
                <c:pt idx="40">
                  <c:v>550</c:v>
                </c:pt>
                <c:pt idx="41">
                  <c:v>560</c:v>
                </c:pt>
                <c:pt idx="42">
                  <c:v>570</c:v>
                </c:pt>
                <c:pt idx="43">
                  <c:v>580</c:v>
                </c:pt>
                <c:pt idx="44">
                  <c:v>590</c:v>
                </c:pt>
                <c:pt idx="45">
                  <c:v>600</c:v>
                </c:pt>
                <c:pt idx="46">
                  <c:v>610</c:v>
                </c:pt>
                <c:pt idx="47">
                  <c:v>620</c:v>
                </c:pt>
                <c:pt idx="48">
                  <c:v>630</c:v>
                </c:pt>
                <c:pt idx="49">
                  <c:v>640</c:v>
                </c:pt>
                <c:pt idx="50">
                  <c:v>650</c:v>
                </c:pt>
                <c:pt idx="51">
                  <c:v>660</c:v>
                </c:pt>
                <c:pt idx="52">
                  <c:v>670</c:v>
                </c:pt>
                <c:pt idx="53">
                  <c:v>680</c:v>
                </c:pt>
                <c:pt idx="54">
                  <c:v>690</c:v>
                </c:pt>
                <c:pt idx="55">
                  <c:v>700</c:v>
                </c:pt>
                <c:pt idx="56">
                  <c:v>710</c:v>
                </c:pt>
                <c:pt idx="57">
                  <c:v>720</c:v>
                </c:pt>
                <c:pt idx="58">
                  <c:v>730</c:v>
                </c:pt>
                <c:pt idx="59">
                  <c:v>740</c:v>
                </c:pt>
                <c:pt idx="60">
                  <c:v>750</c:v>
                </c:pt>
                <c:pt idx="61">
                  <c:v>760</c:v>
                </c:pt>
                <c:pt idx="62">
                  <c:v>770</c:v>
                </c:pt>
                <c:pt idx="63">
                  <c:v>780</c:v>
                </c:pt>
                <c:pt idx="64">
                  <c:v>790</c:v>
                </c:pt>
                <c:pt idx="65">
                  <c:v>800</c:v>
                </c:pt>
                <c:pt idx="66">
                  <c:v>810</c:v>
                </c:pt>
                <c:pt idx="67">
                  <c:v>820</c:v>
                </c:pt>
                <c:pt idx="68">
                  <c:v>830</c:v>
                </c:pt>
                <c:pt idx="69">
                  <c:v>840</c:v>
                </c:pt>
                <c:pt idx="70">
                  <c:v>850</c:v>
                </c:pt>
                <c:pt idx="71">
                  <c:v>860</c:v>
                </c:pt>
                <c:pt idx="72">
                  <c:v>870</c:v>
                </c:pt>
                <c:pt idx="73">
                  <c:v>880</c:v>
                </c:pt>
                <c:pt idx="74">
                  <c:v>890</c:v>
                </c:pt>
                <c:pt idx="75">
                  <c:v>900</c:v>
                </c:pt>
                <c:pt idx="76">
                  <c:v>910</c:v>
                </c:pt>
                <c:pt idx="77">
                  <c:v>920</c:v>
                </c:pt>
                <c:pt idx="78">
                  <c:v>930</c:v>
                </c:pt>
                <c:pt idx="79">
                  <c:v>940</c:v>
                </c:pt>
                <c:pt idx="80">
                  <c:v>950</c:v>
                </c:pt>
                <c:pt idx="81">
                  <c:v>960</c:v>
                </c:pt>
              </c:numCache>
            </c:numRef>
          </c:xVal>
          <c:yVal>
            <c:numRef>
              <c:f>'Raw data and basic'!$Y$124:$Y$220</c:f>
              <c:numCache>
                <c:formatCode>General</c:formatCode>
                <c:ptCount val="97"/>
                <c:pt idx="0">
                  <c:v>-3.0000000000000027E-3</c:v>
                </c:pt>
                <c:pt idx="1">
                  <c:v>-2.3333333333333262E-3</c:v>
                </c:pt>
                <c:pt idx="2">
                  <c:v>-1.3333333333333391E-3</c:v>
                </c:pt>
                <c:pt idx="3">
                  <c:v>-6.6666666666666263E-4</c:v>
                </c:pt>
                <c:pt idx="4">
                  <c:v>-1.0000000000000009E-3</c:v>
                </c:pt>
                <c:pt idx="5">
                  <c:v>-1.3333333333333391E-3</c:v>
                </c:pt>
                <c:pt idx="6">
                  <c:v>6.6666666666666263E-4</c:v>
                </c:pt>
                <c:pt idx="7">
                  <c:v>1.3333333333333391E-3</c:v>
                </c:pt>
                <c:pt idx="8">
                  <c:v>2.0000000000000018E-3</c:v>
                </c:pt>
                <c:pt idx="9">
                  <c:v>3.6666666666666653E-3</c:v>
                </c:pt>
                <c:pt idx="10">
                  <c:v>5.0000000000000044E-3</c:v>
                </c:pt>
                <c:pt idx="11">
                  <c:v>6.3333333333333436E-3</c:v>
                </c:pt>
                <c:pt idx="12">
                  <c:v>8.3333333333333454E-3</c:v>
                </c:pt>
                <c:pt idx="13">
                  <c:v>9.6666666666666845E-3</c:v>
                </c:pt>
                <c:pt idx="14">
                  <c:v>1.100000000000001E-2</c:v>
                </c:pt>
                <c:pt idx="15">
                  <c:v>1.2333333333333335E-2</c:v>
                </c:pt>
                <c:pt idx="16">
                  <c:v>1.2000000000000011E-2</c:v>
                </c:pt>
                <c:pt idx="17">
                  <c:v>1.2333333333333349E-2</c:v>
                </c:pt>
                <c:pt idx="18">
                  <c:v>1.0666666666666672E-2</c:v>
                </c:pt>
                <c:pt idx="19">
                  <c:v>1.0333333333333347E-2</c:v>
                </c:pt>
                <c:pt idx="20">
                  <c:v>9.3333333333333462E-3</c:v>
                </c:pt>
                <c:pt idx="21">
                  <c:v>8.0000000000000071E-3</c:v>
                </c:pt>
                <c:pt idx="22">
                  <c:v>8.0000000000000071E-3</c:v>
                </c:pt>
                <c:pt idx="23">
                  <c:v>6.666666666666668E-3</c:v>
                </c:pt>
                <c:pt idx="24">
                  <c:v>6.3333333333333436E-3</c:v>
                </c:pt>
                <c:pt idx="25">
                  <c:v>6.0000000000000053E-3</c:v>
                </c:pt>
                <c:pt idx="26">
                  <c:v>5.666666666666681E-3</c:v>
                </c:pt>
                <c:pt idx="27">
                  <c:v>5.6666666666666671E-3</c:v>
                </c:pt>
                <c:pt idx="28">
                  <c:v>6.3333333333333436E-3</c:v>
                </c:pt>
                <c:pt idx="29">
                  <c:v>6.666666666666668E-3</c:v>
                </c:pt>
                <c:pt idx="30">
                  <c:v>8.6666666666666697E-3</c:v>
                </c:pt>
                <c:pt idx="31">
                  <c:v>1.0333333333333333E-2</c:v>
                </c:pt>
                <c:pt idx="32">
                  <c:v>1.2333333333333349E-2</c:v>
                </c:pt>
                <c:pt idx="33">
                  <c:v>1.5666666666666662E-2</c:v>
                </c:pt>
                <c:pt idx="34">
                  <c:v>1.6999999999999987E-2</c:v>
                </c:pt>
                <c:pt idx="35">
                  <c:v>2.0999999999999991E-2</c:v>
                </c:pt>
                <c:pt idx="36">
                  <c:v>2.633333333333332E-2</c:v>
                </c:pt>
                <c:pt idx="37">
                  <c:v>3.2333333333333325E-2</c:v>
                </c:pt>
                <c:pt idx="38">
                  <c:v>3.833333333333333E-2</c:v>
                </c:pt>
                <c:pt idx="39">
                  <c:v>4.3333333333333349E-2</c:v>
                </c:pt>
                <c:pt idx="40">
                  <c:v>5.0999999999999976E-2</c:v>
                </c:pt>
                <c:pt idx="41">
                  <c:v>6.066666666666666E-2</c:v>
                </c:pt>
                <c:pt idx="42">
                  <c:v>7.0666666666666655E-2</c:v>
                </c:pt>
                <c:pt idx="43">
                  <c:v>8.2333333333333328E-2</c:v>
                </c:pt>
                <c:pt idx="44">
                  <c:v>9.2333333333333309E-2</c:v>
                </c:pt>
                <c:pt idx="45">
                  <c:v>0.10266666666666664</c:v>
                </c:pt>
                <c:pt idx="46">
                  <c:v>0.11466666666666665</c:v>
                </c:pt>
                <c:pt idx="47">
                  <c:v>0.13033333333333333</c:v>
                </c:pt>
                <c:pt idx="48">
                  <c:v>0.14733333333333332</c:v>
                </c:pt>
                <c:pt idx="49">
                  <c:v>0.16466666666666668</c:v>
                </c:pt>
                <c:pt idx="50">
                  <c:v>0.185</c:v>
                </c:pt>
                <c:pt idx="51">
                  <c:v>0.20933333333333332</c:v>
                </c:pt>
                <c:pt idx="52">
                  <c:v>0.23533333333333334</c:v>
                </c:pt>
                <c:pt idx="53">
                  <c:v>0.26566666666666672</c:v>
                </c:pt>
                <c:pt idx="54">
                  <c:v>0.29466666666666669</c:v>
                </c:pt>
                <c:pt idx="55">
                  <c:v>0.32200000000000001</c:v>
                </c:pt>
                <c:pt idx="56">
                  <c:v>0.34733333333333333</c:v>
                </c:pt>
                <c:pt idx="57">
                  <c:v>0.376</c:v>
                </c:pt>
                <c:pt idx="58">
                  <c:v>0.40633333333333321</c:v>
                </c:pt>
                <c:pt idx="59">
                  <c:v>0.43700000000000011</c:v>
                </c:pt>
                <c:pt idx="60">
                  <c:v>0.46799999999999997</c:v>
                </c:pt>
                <c:pt idx="61">
                  <c:v>0.50066666666666659</c:v>
                </c:pt>
                <c:pt idx="62">
                  <c:v>0.53233333333333333</c:v>
                </c:pt>
                <c:pt idx="63">
                  <c:v>0.56399999999999995</c:v>
                </c:pt>
                <c:pt idx="64">
                  <c:v>0.59466666666666668</c:v>
                </c:pt>
                <c:pt idx="65">
                  <c:v>0.6253333333333333</c:v>
                </c:pt>
                <c:pt idx="66">
                  <c:v>0.65199999999999991</c:v>
                </c:pt>
                <c:pt idx="67">
                  <c:v>0.67966666666666664</c:v>
                </c:pt>
                <c:pt idx="68">
                  <c:v>0.70333333333333337</c:v>
                </c:pt>
                <c:pt idx="69">
                  <c:v>0.72199999999999998</c:v>
                </c:pt>
                <c:pt idx="70">
                  <c:v>0.74433333333333351</c:v>
                </c:pt>
                <c:pt idx="71">
                  <c:v>0.75766666666666671</c:v>
                </c:pt>
                <c:pt idx="72">
                  <c:v>0.77433333333333332</c:v>
                </c:pt>
                <c:pt idx="73">
                  <c:v>0.78666666666666663</c:v>
                </c:pt>
                <c:pt idx="74">
                  <c:v>0.79933333333333345</c:v>
                </c:pt>
                <c:pt idx="75">
                  <c:v>0.80766666666666675</c:v>
                </c:pt>
                <c:pt idx="76">
                  <c:v>0.81533333333333335</c:v>
                </c:pt>
                <c:pt idx="77">
                  <c:v>0.82866666666666655</c:v>
                </c:pt>
                <c:pt idx="78">
                  <c:v>0.83399999999999996</c:v>
                </c:pt>
                <c:pt idx="79">
                  <c:v>0.84299999999999997</c:v>
                </c:pt>
                <c:pt idx="80">
                  <c:v>0.8480000000000002</c:v>
                </c:pt>
                <c:pt idx="81">
                  <c:v>0.84466666666666668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6A-4DA3-A70E-37F4B8DC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643616"/>
        <c:axId val="2016652352"/>
      </c:scatterChart>
      <c:valAx>
        <c:axId val="20166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652352"/>
        <c:crosses val="autoZero"/>
        <c:crossBetween val="midCat"/>
      </c:valAx>
      <c:valAx>
        <c:axId val="20166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64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basic'!$D$108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basic'!$D$109:$D$205</c:f>
              <c:numCache>
                <c:formatCode>General</c:formatCode>
                <c:ptCount val="97"/>
                <c:pt idx="0">
                  <c:v>7.833333333333331E-3</c:v>
                </c:pt>
                <c:pt idx="1">
                  <c:v>8.3333333333333315E-3</c:v>
                </c:pt>
                <c:pt idx="2">
                  <c:v>7.0000000000000062E-3</c:v>
                </c:pt>
                <c:pt idx="3">
                  <c:v>7.0000000000000062E-3</c:v>
                </c:pt>
                <c:pt idx="4">
                  <c:v>7.1666666666666684E-3</c:v>
                </c:pt>
                <c:pt idx="5">
                  <c:v>7.833333333333331E-3</c:v>
                </c:pt>
                <c:pt idx="6">
                  <c:v>7.0000000000000062E-3</c:v>
                </c:pt>
                <c:pt idx="7">
                  <c:v>7.3333333333333306E-3</c:v>
                </c:pt>
                <c:pt idx="8">
                  <c:v>8.0000000000000071E-3</c:v>
                </c:pt>
                <c:pt idx="9">
                  <c:v>7.5000000000000067E-3</c:v>
                </c:pt>
                <c:pt idx="10">
                  <c:v>1.0166666666666671E-2</c:v>
                </c:pt>
                <c:pt idx="11">
                  <c:v>1.1333333333333334E-2</c:v>
                </c:pt>
                <c:pt idx="12">
                  <c:v>1.4000000000000012E-2</c:v>
                </c:pt>
                <c:pt idx="13">
                  <c:v>1.5333333333333338E-2</c:v>
                </c:pt>
                <c:pt idx="14">
                  <c:v>1.9333333333333341E-2</c:v>
                </c:pt>
                <c:pt idx="15">
                  <c:v>2.5999999999999995E-2</c:v>
                </c:pt>
                <c:pt idx="16">
                  <c:v>3.6666666666666681E-2</c:v>
                </c:pt>
                <c:pt idx="17">
                  <c:v>5.1166666666666666E-2</c:v>
                </c:pt>
                <c:pt idx="18">
                  <c:v>7.1666666666666698E-2</c:v>
                </c:pt>
                <c:pt idx="19">
                  <c:v>0.10099999999999996</c:v>
                </c:pt>
                <c:pt idx="20">
                  <c:v>0.13033333333333336</c:v>
                </c:pt>
                <c:pt idx="21">
                  <c:v>0.18199999999999994</c:v>
                </c:pt>
                <c:pt idx="22">
                  <c:v>0.22666666666666668</c:v>
                </c:pt>
                <c:pt idx="23">
                  <c:v>0.26600000000000001</c:v>
                </c:pt>
                <c:pt idx="24">
                  <c:v>0.30649999999999994</c:v>
                </c:pt>
                <c:pt idx="25">
                  <c:v>0.34616666666666662</c:v>
                </c:pt>
                <c:pt idx="26">
                  <c:v>0.40166666666666662</c:v>
                </c:pt>
                <c:pt idx="27">
                  <c:v>0.45800000000000002</c:v>
                </c:pt>
                <c:pt idx="28">
                  <c:v>0.5063333333333333</c:v>
                </c:pt>
                <c:pt idx="29">
                  <c:v>0.54916666666666658</c:v>
                </c:pt>
                <c:pt idx="30">
                  <c:v>0.58916666666666662</c:v>
                </c:pt>
                <c:pt idx="31">
                  <c:v>0.6236666666666667</c:v>
                </c:pt>
                <c:pt idx="32">
                  <c:v>0.65316666666666667</c:v>
                </c:pt>
                <c:pt idx="33">
                  <c:v>0.67616666666666669</c:v>
                </c:pt>
                <c:pt idx="34">
                  <c:v>0.69733333333333336</c:v>
                </c:pt>
                <c:pt idx="35">
                  <c:v>0.71266666666666678</c:v>
                </c:pt>
                <c:pt idx="36">
                  <c:v>0.72850000000000004</c:v>
                </c:pt>
                <c:pt idx="37">
                  <c:v>0.74416666666666675</c:v>
                </c:pt>
                <c:pt idx="38">
                  <c:v>0.75966666666666671</c:v>
                </c:pt>
                <c:pt idx="39">
                  <c:v>0.77616666666666656</c:v>
                </c:pt>
                <c:pt idx="40">
                  <c:v>0.79516666666666658</c:v>
                </c:pt>
                <c:pt idx="41">
                  <c:v>0.81500000000000006</c:v>
                </c:pt>
                <c:pt idx="42">
                  <c:v>0.83183333333333331</c:v>
                </c:pt>
                <c:pt idx="43">
                  <c:v>0.85000000000000009</c:v>
                </c:pt>
                <c:pt idx="44">
                  <c:v>0.8663333333333334</c:v>
                </c:pt>
                <c:pt idx="45">
                  <c:v>0.88266666666666671</c:v>
                </c:pt>
                <c:pt idx="46">
                  <c:v>0.89500000000000002</c:v>
                </c:pt>
                <c:pt idx="47">
                  <c:v>0.90349999999999997</c:v>
                </c:pt>
                <c:pt idx="48">
                  <c:v>0.90566666666666673</c:v>
                </c:pt>
                <c:pt idx="49">
                  <c:v>0.90800000000000003</c:v>
                </c:pt>
                <c:pt idx="50">
                  <c:v>0.90999999999999992</c:v>
                </c:pt>
                <c:pt idx="51">
                  <c:v>0.90533333333333343</c:v>
                </c:pt>
                <c:pt idx="52">
                  <c:v>0.90266666666666673</c:v>
                </c:pt>
                <c:pt idx="53">
                  <c:v>0.89800000000000013</c:v>
                </c:pt>
                <c:pt idx="54">
                  <c:v>0.89683333333333326</c:v>
                </c:pt>
                <c:pt idx="55">
                  <c:v>0.89483333333333337</c:v>
                </c:pt>
                <c:pt idx="56">
                  <c:v>0.88966666666666672</c:v>
                </c:pt>
                <c:pt idx="57">
                  <c:v>0.88933333333333331</c:v>
                </c:pt>
                <c:pt idx="58">
                  <c:v>0.88633333333333342</c:v>
                </c:pt>
                <c:pt idx="59">
                  <c:v>0.88349999999999995</c:v>
                </c:pt>
                <c:pt idx="60">
                  <c:v>0.88583333333333336</c:v>
                </c:pt>
                <c:pt idx="61">
                  <c:v>0.8833333333333333</c:v>
                </c:pt>
                <c:pt idx="62">
                  <c:v>0.88366666666666671</c:v>
                </c:pt>
                <c:pt idx="63">
                  <c:v>0.88533333333333342</c:v>
                </c:pt>
                <c:pt idx="64">
                  <c:v>0.88316666666666666</c:v>
                </c:pt>
                <c:pt idx="65">
                  <c:v>0.88100000000000012</c:v>
                </c:pt>
                <c:pt idx="66">
                  <c:v>0.88366666666666671</c:v>
                </c:pt>
                <c:pt idx="67">
                  <c:v>0.88383333333333325</c:v>
                </c:pt>
                <c:pt idx="68">
                  <c:v>0.88400000000000023</c:v>
                </c:pt>
                <c:pt idx="69">
                  <c:v>0.88216666666666665</c:v>
                </c:pt>
                <c:pt idx="70">
                  <c:v>0.88183333333333336</c:v>
                </c:pt>
                <c:pt idx="71">
                  <c:v>0.8833333333333333</c:v>
                </c:pt>
                <c:pt idx="72">
                  <c:v>0.88</c:v>
                </c:pt>
                <c:pt idx="73">
                  <c:v>0.88150000000000006</c:v>
                </c:pt>
                <c:pt idx="74">
                  <c:v>0.87649999999999983</c:v>
                </c:pt>
                <c:pt idx="75">
                  <c:v>0.87750000000000006</c:v>
                </c:pt>
                <c:pt idx="76">
                  <c:v>0.87583333333333324</c:v>
                </c:pt>
                <c:pt idx="77">
                  <c:v>0.87250000000000005</c:v>
                </c:pt>
                <c:pt idx="78">
                  <c:v>0.86866666666666681</c:v>
                </c:pt>
                <c:pt idx="79">
                  <c:v>0.86833333333333329</c:v>
                </c:pt>
                <c:pt idx="80">
                  <c:v>0.86283333333333334</c:v>
                </c:pt>
                <c:pt idx="81">
                  <c:v>0.8613333333333334</c:v>
                </c:pt>
                <c:pt idx="82">
                  <c:v>0.8566666666666668</c:v>
                </c:pt>
                <c:pt idx="83">
                  <c:v>0.85333333333333339</c:v>
                </c:pt>
                <c:pt idx="84">
                  <c:v>0.84883333333333322</c:v>
                </c:pt>
                <c:pt idx="85">
                  <c:v>0.84550000000000003</c:v>
                </c:pt>
                <c:pt idx="86">
                  <c:v>0.84166666666666656</c:v>
                </c:pt>
                <c:pt idx="87">
                  <c:v>0.83816666666666673</c:v>
                </c:pt>
                <c:pt idx="88">
                  <c:v>0.83483333333333332</c:v>
                </c:pt>
                <c:pt idx="89">
                  <c:v>0.82983333333333331</c:v>
                </c:pt>
                <c:pt idx="90">
                  <c:v>0.82416666666666683</c:v>
                </c:pt>
                <c:pt idx="91">
                  <c:v>0.82266666666666677</c:v>
                </c:pt>
                <c:pt idx="92">
                  <c:v>0.8175</c:v>
                </c:pt>
                <c:pt idx="93">
                  <c:v>0.81266666666666676</c:v>
                </c:pt>
                <c:pt idx="94">
                  <c:v>0.80766666666666664</c:v>
                </c:pt>
                <c:pt idx="95">
                  <c:v>0.80583333333333329</c:v>
                </c:pt>
                <c:pt idx="96">
                  <c:v>0.80016666666666658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C4-43AC-B94B-0D64CF6FB781}"/>
            </c:ext>
          </c:extLst>
        </c:ser>
        <c:ser>
          <c:idx val="2"/>
          <c:order val="1"/>
          <c:tx>
            <c:strRef>
              <c:f>'Raw data and basic'!$E$108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basic'!$E$109:$E$205</c:f>
              <c:numCache>
                <c:formatCode>General</c:formatCode>
                <c:ptCount val="97"/>
                <c:pt idx="0">
                  <c:v>7.1666666666666684E-3</c:v>
                </c:pt>
                <c:pt idx="1">
                  <c:v>7.6666666666666689E-3</c:v>
                </c:pt>
                <c:pt idx="2">
                  <c:v>7.0000000000000062E-3</c:v>
                </c:pt>
                <c:pt idx="3">
                  <c:v>8.0000000000000071E-3</c:v>
                </c:pt>
                <c:pt idx="4">
                  <c:v>8.1666666666666693E-3</c:v>
                </c:pt>
                <c:pt idx="5">
                  <c:v>9.5000000000000084E-3</c:v>
                </c:pt>
                <c:pt idx="6">
                  <c:v>1.0333333333333333E-2</c:v>
                </c:pt>
                <c:pt idx="7">
                  <c:v>1.1666666666666672E-2</c:v>
                </c:pt>
                <c:pt idx="8">
                  <c:v>1.4333333333333337E-2</c:v>
                </c:pt>
                <c:pt idx="9">
                  <c:v>1.8166666666666678E-2</c:v>
                </c:pt>
                <c:pt idx="10">
                  <c:v>2.6166666666666685E-2</c:v>
                </c:pt>
                <c:pt idx="11">
                  <c:v>3.5333333333333342E-2</c:v>
                </c:pt>
                <c:pt idx="12">
                  <c:v>4.8000000000000001E-2</c:v>
                </c:pt>
                <c:pt idx="13">
                  <c:v>6.3666666666666691E-2</c:v>
                </c:pt>
                <c:pt idx="14">
                  <c:v>9.2333333333333309E-2</c:v>
                </c:pt>
                <c:pt idx="15">
                  <c:v>0.11833333333333336</c:v>
                </c:pt>
                <c:pt idx="16">
                  <c:v>0.15933333333333333</c:v>
                </c:pt>
                <c:pt idx="17">
                  <c:v>0.21516666666666667</c:v>
                </c:pt>
                <c:pt idx="18">
                  <c:v>0.26433333333333331</c:v>
                </c:pt>
                <c:pt idx="19">
                  <c:v>0.30133333333333334</c:v>
                </c:pt>
                <c:pt idx="20">
                  <c:v>0.34533333333333338</c:v>
                </c:pt>
                <c:pt idx="21">
                  <c:v>0.39233333333333331</c:v>
                </c:pt>
                <c:pt idx="22">
                  <c:v>0.4403333333333333</c:v>
                </c:pt>
                <c:pt idx="23">
                  <c:v>0.49200000000000005</c:v>
                </c:pt>
                <c:pt idx="24">
                  <c:v>0.53883333333333339</c:v>
                </c:pt>
                <c:pt idx="25">
                  <c:v>0.58283333333333331</c:v>
                </c:pt>
                <c:pt idx="26">
                  <c:v>0.6236666666666667</c:v>
                </c:pt>
                <c:pt idx="27">
                  <c:v>0.65866666666666673</c:v>
                </c:pt>
                <c:pt idx="28">
                  <c:v>0.68399999999999994</c:v>
                </c:pt>
                <c:pt idx="29">
                  <c:v>0.70749999999999991</c:v>
                </c:pt>
                <c:pt idx="30">
                  <c:v>0.73149999999999993</c:v>
                </c:pt>
                <c:pt idx="31">
                  <c:v>0.7496666666666667</c:v>
                </c:pt>
                <c:pt idx="32">
                  <c:v>0.77183333333333326</c:v>
                </c:pt>
                <c:pt idx="33">
                  <c:v>0.78916666666666668</c:v>
                </c:pt>
                <c:pt idx="34">
                  <c:v>0.80666666666666675</c:v>
                </c:pt>
                <c:pt idx="35">
                  <c:v>0.82466666666666677</c:v>
                </c:pt>
                <c:pt idx="36">
                  <c:v>0.84683333333333333</c:v>
                </c:pt>
                <c:pt idx="37">
                  <c:v>0.86249999999999993</c:v>
                </c:pt>
                <c:pt idx="38">
                  <c:v>0.88266666666666671</c:v>
                </c:pt>
                <c:pt idx="39">
                  <c:v>0.89783333333333337</c:v>
                </c:pt>
                <c:pt idx="40">
                  <c:v>0.91083333333333338</c:v>
                </c:pt>
                <c:pt idx="41">
                  <c:v>0.91766666666666685</c:v>
                </c:pt>
                <c:pt idx="42">
                  <c:v>0.9225000000000001</c:v>
                </c:pt>
                <c:pt idx="43">
                  <c:v>0.92700000000000005</c:v>
                </c:pt>
                <c:pt idx="44">
                  <c:v>0.92766666666666664</c:v>
                </c:pt>
                <c:pt idx="45">
                  <c:v>0.92599999999999993</c:v>
                </c:pt>
                <c:pt idx="46">
                  <c:v>0.92500000000000016</c:v>
                </c:pt>
                <c:pt idx="47">
                  <c:v>0.92449999999999999</c:v>
                </c:pt>
                <c:pt idx="48">
                  <c:v>0.92133333333333323</c:v>
                </c:pt>
                <c:pt idx="49">
                  <c:v>0.92266666666666675</c:v>
                </c:pt>
                <c:pt idx="50">
                  <c:v>0.92700000000000005</c:v>
                </c:pt>
                <c:pt idx="51">
                  <c:v>0.92299999999999993</c:v>
                </c:pt>
                <c:pt idx="52">
                  <c:v>0.92200000000000004</c:v>
                </c:pt>
                <c:pt idx="53">
                  <c:v>0.92533333333333345</c:v>
                </c:pt>
                <c:pt idx="54">
                  <c:v>0.92083333333333328</c:v>
                </c:pt>
                <c:pt idx="55">
                  <c:v>0.9215000000000001</c:v>
                </c:pt>
                <c:pt idx="56">
                  <c:v>0.92</c:v>
                </c:pt>
                <c:pt idx="57">
                  <c:v>0.92066666666666663</c:v>
                </c:pt>
                <c:pt idx="58">
                  <c:v>0.91966666666666663</c:v>
                </c:pt>
                <c:pt idx="59">
                  <c:v>0.91649999999999987</c:v>
                </c:pt>
                <c:pt idx="60">
                  <c:v>0.91583333333333328</c:v>
                </c:pt>
                <c:pt idx="61">
                  <c:v>0.91233333333333333</c:v>
                </c:pt>
                <c:pt idx="62">
                  <c:v>0.90966666666666651</c:v>
                </c:pt>
                <c:pt idx="63">
                  <c:v>0.90766666666666673</c:v>
                </c:pt>
                <c:pt idx="64">
                  <c:v>0.90116666666666656</c:v>
                </c:pt>
                <c:pt idx="65">
                  <c:v>0.89733333333333332</c:v>
                </c:pt>
                <c:pt idx="66">
                  <c:v>0.89400000000000002</c:v>
                </c:pt>
                <c:pt idx="67">
                  <c:v>0.89083333333333337</c:v>
                </c:pt>
                <c:pt idx="68">
                  <c:v>0.88700000000000001</c:v>
                </c:pt>
                <c:pt idx="69">
                  <c:v>0.87849999999999995</c:v>
                </c:pt>
                <c:pt idx="70">
                  <c:v>0.87116666666666664</c:v>
                </c:pt>
                <c:pt idx="71">
                  <c:v>0.86833333333333329</c:v>
                </c:pt>
                <c:pt idx="72">
                  <c:v>0.8656666666666667</c:v>
                </c:pt>
                <c:pt idx="73">
                  <c:v>0.85916666666666663</c:v>
                </c:pt>
                <c:pt idx="74">
                  <c:v>0.85349999999999993</c:v>
                </c:pt>
                <c:pt idx="75">
                  <c:v>0.84583333333333333</c:v>
                </c:pt>
                <c:pt idx="76">
                  <c:v>0.84516666666666673</c:v>
                </c:pt>
                <c:pt idx="77">
                  <c:v>0.83583333333333343</c:v>
                </c:pt>
                <c:pt idx="78">
                  <c:v>0.83566666666666678</c:v>
                </c:pt>
                <c:pt idx="79">
                  <c:v>0.82799999999999996</c:v>
                </c:pt>
                <c:pt idx="80">
                  <c:v>0.82916666666666672</c:v>
                </c:pt>
                <c:pt idx="81">
                  <c:v>0.82533333333333336</c:v>
                </c:pt>
                <c:pt idx="82">
                  <c:v>0.82066666666666677</c:v>
                </c:pt>
                <c:pt idx="83">
                  <c:v>0.81466666666666676</c:v>
                </c:pt>
                <c:pt idx="84">
                  <c:v>0.8091666666666667</c:v>
                </c:pt>
                <c:pt idx="85">
                  <c:v>0.8048333333333334</c:v>
                </c:pt>
                <c:pt idx="86">
                  <c:v>0.79700000000000015</c:v>
                </c:pt>
                <c:pt idx="87">
                  <c:v>0.79016666666666668</c:v>
                </c:pt>
                <c:pt idx="88">
                  <c:v>0.78349999999999986</c:v>
                </c:pt>
                <c:pt idx="89">
                  <c:v>0.78116666666666668</c:v>
                </c:pt>
                <c:pt idx="90">
                  <c:v>0.77416666666666667</c:v>
                </c:pt>
                <c:pt idx="91">
                  <c:v>0.77</c:v>
                </c:pt>
                <c:pt idx="92">
                  <c:v>0.76450000000000007</c:v>
                </c:pt>
                <c:pt idx="93">
                  <c:v>0.76066666666666682</c:v>
                </c:pt>
                <c:pt idx="94">
                  <c:v>0.7553333333333333</c:v>
                </c:pt>
                <c:pt idx="95">
                  <c:v>0.75549999999999995</c:v>
                </c:pt>
                <c:pt idx="96">
                  <c:v>0.74950000000000006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C4-43AC-B94B-0D64CF6FB781}"/>
            </c:ext>
          </c:extLst>
        </c:ser>
        <c:ser>
          <c:idx val="3"/>
          <c:order val="2"/>
          <c:tx>
            <c:strRef>
              <c:f>'Raw data and basic'!$F$108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basic'!$F$109:$F$205</c:f>
              <c:numCache>
                <c:formatCode>General</c:formatCode>
                <c:ptCount val="97"/>
                <c:pt idx="0">
                  <c:v>9.1666666666666702E-3</c:v>
                </c:pt>
                <c:pt idx="1">
                  <c:v>9.6666666666666706E-3</c:v>
                </c:pt>
                <c:pt idx="2">
                  <c:v>1.0000000000000009E-2</c:v>
                </c:pt>
                <c:pt idx="3">
                  <c:v>1.0000000000000009E-2</c:v>
                </c:pt>
                <c:pt idx="4">
                  <c:v>1.1166666666666672E-2</c:v>
                </c:pt>
                <c:pt idx="5">
                  <c:v>1.2166666666666673E-2</c:v>
                </c:pt>
                <c:pt idx="6">
                  <c:v>1.3000000000000012E-2</c:v>
                </c:pt>
                <c:pt idx="7">
                  <c:v>1.5333333333333338E-2</c:v>
                </c:pt>
                <c:pt idx="8">
                  <c:v>1.7333333333333339E-2</c:v>
                </c:pt>
                <c:pt idx="9">
                  <c:v>2.016666666666668E-2</c:v>
                </c:pt>
                <c:pt idx="10">
                  <c:v>2.6500000000000024E-2</c:v>
                </c:pt>
                <c:pt idx="11">
                  <c:v>3.3666666666666678E-2</c:v>
                </c:pt>
                <c:pt idx="12">
                  <c:v>4.3999999999999997E-2</c:v>
                </c:pt>
                <c:pt idx="13">
                  <c:v>5.333333333333333E-2</c:v>
                </c:pt>
                <c:pt idx="14">
                  <c:v>7.3666666666666644E-2</c:v>
                </c:pt>
                <c:pt idx="15">
                  <c:v>9.8333333333333342E-2</c:v>
                </c:pt>
                <c:pt idx="16">
                  <c:v>0.13066666666666665</c:v>
                </c:pt>
                <c:pt idx="17">
                  <c:v>0.14916666666666667</c:v>
                </c:pt>
                <c:pt idx="18">
                  <c:v>0.18933333333333335</c:v>
                </c:pt>
                <c:pt idx="19">
                  <c:v>0.24133333333333329</c:v>
                </c:pt>
                <c:pt idx="20">
                  <c:v>0.28599999999999998</c:v>
                </c:pt>
                <c:pt idx="21">
                  <c:v>0.30166666666666669</c:v>
                </c:pt>
                <c:pt idx="22">
                  <c:v>0.32933333333333326</c:v>
                </c:pt>
                <c:pt idx="23">
                  <c:v>0.36733333333333335</c:v>
                </c:pt>
                <c:pt idx="24">
                  <c:v>0.39816666666666667</c:v>
                </c:pt>
                <c:pt idx="25">
                  <c:v>0.4328333333333334</c:v>
                </c:pt>
                <c:pt idx="26">
                  <c:v>0.46933333333333344</c:v>
                </c:pt>
                <c:pt idx="27">
                  <c:v>0.50466666666666671</c:v>
                </c:pt>
                <c:pt idx="28">
                  <c:v>0.53833333333333333</c:v>
                </c:pt>
                <c:pt idx="29">
                  <c:v>0.5741666666666666</c:v>
                </c:pt>
                <c:pt idx="30">
                  <c:v>0.60983333333333334</c:v>
                </c:pt>
                <c:pt idx="31">
                  <c:v>0.6429999999999999</c:v>
                </c:pt>
                <c:pt idx="32">
                  <c:v>0.67483333333333329</c:v>
                </c:pt>
                <c:pt idx="33">
                  <c:v>0.70183333333333331</c:v>
                </c:pt>
                <c:pt idx="34">
                  <c:v>0.73000000000000009</c:v>
                </c:pt>
                <c:pt idx="35">
                  <c:v>0.7506666666666667</c:v>
                </c:pt>
                <c:pt idx="36">
                  <c:v>0.77116666666666667</c:v>
                </c:pt>
                <c:pt idx="37">
                  <c:v>0.79316666666666669</c:v>
                </c:pt>
                <c:pt idx="38">
                  <c:v>0.81500000000000006</c:v>
                </c:pt>
                <c:pt idx="39">
                  <c:v>0.83383333333333343</c:v>
                </c:pt>
                <c:pt idx="40">
                  <c:v>0.85283333333333344</c:v>
                </c:pt>
                <c:pt idx="41">
                  <c:v>0.8716666666666667</c:v>
                </c:pt>
                <c:pt idx="42">
                  <c:v>0.88649999999999995</c:v>
                </c:pt>
                <c:pt idx="43">
                  <c:v>0.89999999999999991</c:v>
                </c:pt>
                <c:pt idx="44">
                  <c:v>0.91066666666666662</c:v>
                </c:pt>
                <c:pt idx="45">
                  <c:v>0.92400000000000004</c:v>
                </c:pt>
                <c:pt idx="46">
                  <c:v>0.93333333333333335</c:v>
                </c:pt>
                <c:pt idx="47">
                  <c:v>0.93916666666666671</c:v>
                </c:pt>
                <c:pt idx="48">
                  <c:v>0.94133333333333336</c:v>
                </c:pt>
                <c:pt idx="49">
                  <c:v>0.94333333333333336</c:v>
                </c:pt>
                <c:pt idx="50">
                  <c:v>0.94333333333333325</c:v>
                </c:pt>
                <c:pt idx="51">
                  <c:v>0.94400000000000017</c:v>
                </c:pt>
                <c:pt idx="52">
                  <c:v>0.94933333333333336</c:v>
                </c:pt>
                <c:pt idx="53">
                  <c:v>0.95033333333333325</c:v>
                </c:pt>
                <c:pt idx="54">
                  <c:v>0.95150000000000001</c:v>
                </c:pt>
                <c:pt idx="55">
                  <c:v>0.95150000000000001</c:v>
                </c:pt>
                <c:pt idx="56">
                  <c:v>0.96133333333333337</c:v>
                </c:pt>
                <c:pt idx="57">
                  <c:v>0.96200000000000008</c:v>
                </c:pt>
                <c:pt idx="58">
                  <c:v>0.96333333333333337</c:v>
                </c:pt>
                <c:pt idx="59">
                  <c:v>0.96916666666666662</c:v>
                </c:pt>
                <c:pt idx="60">
                  <c:v>0.96883333333333321</c:v>
                </c:pt>
                <c:pt idx="61">
                  <c:v>0.96666666666666656</c:v>
                </c:pt>
                <c:pt idx="62">
                  <c:v>0.96766666666666667</c:v>
                </c:pt>
                <c:pt idx="63">
                  <c:v>0.96966666666666668</c:v>
                </c:pt>
                <c:pt idx="64">
                  <c:v>0.96283333333333321</c:v>
                </c:pt>
                <c:pt idx="65">
                  <c:v>0.96066666666666667</c:v>
                </c:pt>
                <c:pt idx="66">
                  <c:v>0.96433333333333349</c:v>
                </c:pt>
                <c:pt idx="67">
                  <c:v>0.96550000000000002</c:v>
                </c:pt>
                <c:pt idx="68">
                  <c:v>0.96400000000000019</c:v>
                </c:pt>
                <c:pt idx="69">
                  <c:v>0.96050000000000002</c:v>
                </c:pt>
                <c:pt idx="70">
                  <c:v>0.95716666666666661</c:v>
                </c:pt>
                <c:pt idx="71">
                  <c:v>0.95533333333333337</c:v>
                </c:pt>
                <c:pt idx="72">
                  <c:v>0.95566666666666689</c:v>
                </c:pt>
                <c:pt idx="73">
                  <c:v>0.94850000000000001</c:v>
                </c:pt>
                <c:pt idx="74">
                  <c:v>0.94216666666666671</c:v>
                </c:pt>
                <c:pt idx="75">
                  <c:v>0.93949999999999978</c:v>
                </c:pt>
                <c:pt idx="76">
                  <c:v>0.9361666666666667</c:v>
                </c:pt>
                <c:pt idx="77">
                  <c:v>0.93116666666666659</c:v>
                </c:pt>
                <c:pt idx="78">
                  <c:v>0.92233333333333334</c:v>
                </c:pt>
                <c:pt idx="79">
                  <c:v>0.92066666666666663</c:v>
                </c:pt>
                <c:pt idx="80">
                  <c:v>0.90816666666666657</c:v>
                </c:pt>
                <c:pt idx="81">
                  <c:v>0.90666666666666673</c:v>
                </c:pt>
                <c:pt idx="82">
                  <c:v>0.89400000000000002</c:v>
                </c:pt>
                <c:pt idx="83">
                  <c:v>0.88900000000000012</c:v>
                </c:pt>
                <c:pt idx="84">
                  <c:v>0.88316666666666666</c:v>
                </c:pt>
                <c:pt idx="85">
                  <c:v>0.87583333333333324</c:v>
                </c:pt>
                <c:pt idx="86">
                  <c:v>0.8666666666666667</c:v>
                </c:pt>
                <c:pt idx="87">
                  <c:v>0.85950000000000004</c:v>
                </c:pt>
                <c:pt idx="88">
                  <c:v>0.84983333333333333</c:v>
                </c:pt>
                <c:pt idx="89">
                  <c:v>0.84116666666666673</c:v>
                </c:pt>
                <c:pt idx="90">
                  <c:v>0.83583333333333332</c:v>
                </c:pt>
                <c:pt idx="91">
                  <c:v>0.82633333333333348</c:v>
                </c:pt>
                <c:pt idx="92">
                  <c:v>0.8191666666666666</c:v>
                </c:pt>
                <c:pt idx="93">
                  <c:v>0.81166666666666665</c:v>
                </c:pt>
                <c:pt idx="94">
                  <c:v>0.80433333333333346</c:v>
                </c:pt>
                <c:pt idx="95">
                  <c:v>0.79849999999999999</c:v>
                </c:pt>
                <c:pt idx="96">
                  <c:v>0.78916666666666668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C4-43AC-B94B-0D64CF6FB781}"/>
            </c:ext>
          </c:extLst>
        </c:ser>
        <c:ser>
          <c:idx val="4"/>
          <c:order val="3"/>
          <c:tx>
            <c:strRef>
              <c:f>'Raw data and basic'!$G$108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basic'!$B$109:$B$205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basic'!$G$109:$G$205</c:f>
              <c:numCache>
                <c:formatCode>General</c:formatCode>
                <c:ptCount val="97"/>
                <c:pt idx="0">
                  <c:v>8.5000000000000075E-3</c:v>
                </c:pt>
                <c:pt idx="1">
                  <c:v>8.6666666666666697E-3</c:v>
                </c:pt>
                <c:pt idx="2">
                  <c:v>7.3333333333333306E-3</c:v>
                </c:pt>
                <c:pt idx="3">
                  <c:v>7.6666666666666689E-3</c:v>
                </c:pt>
                <c:pt idx="4">
                  <c:v>7.833333333333331E-3</c:v>
                </c:pt>
                <c:pt idx="5">
                  <c:v>8.8333333333333319E-3</c:v>
                </c:pt>
                <c:pt idx="6">
                  <c:v>8.0000000000000071E-3</c:v>
                </c:pt>
                <c:pt idx="7">
                  <c:v>8.3333333333333315E-3</c:v>
                </c:pt>
                <c:pt idx="8">
                  <c:v>8.0000000000000071E-3</c:v>
                </c:pt>
                <c:pt idx="9">
                  <c:v>8.1666666666666693E-3</c:v>
                </c:pt>
                <c:pt idx="10">
                  <c:v>1.0833333333333334E-2</c:v>
                </c:pt>
                <c:pt idx="11">
                  <c:v>1.1666666666666672E-2</c:v>
                </c:pt>
                <c:pt idx="12">
                  <c:v>1.3666666666666674E-2</c:v>
                </c:pt>
                <c:pt idx="13">
                  <c:v>1.3000000000000012E-2</c:v>
                </c:pt>
                <c:pt idx="14">
                  <c:v>1.7000000000000015E-2</c:v>
                </c:pt>
                <c:pt idx="15">
                  <c:v>2.066666666666668E-2</c:v>
                </c:pt>
                <c:pt idx="16">
                  <c:v>2.6666666666666672E-2</c:v>
                </c:pt>
                <c:pt idx="17">
                  <c:v>3.5500000000000004E-2</c:v>
                </c:pt>
                <c:pt idx="18">
                  <c:v>4.8000000000000001E-2</c:v>
                </c:pt>
                <c:pt idx="19">
                  <c:v>6.5000000000000016E-2</c:v>
                </c:pt>
                <c:pt idx="20">
                  <c:v>8.8333333333333333E-2</c:v>
                </c:pt>
                <c:pt idx="21">
                  <c:v>0.11833333333333333</c:v>
                </c:pt>
                <c:pt idx="22">
                  <c:v>0.16433333333333333</c:v>
                </c:pt>
                <c:pt idx="23">
                  <c:v>0.21966666666666668</c:v>
                </c:pt>
                <c:pt idx="24">
                  <c:v>0.25850000000000001</c:v>
                </c:pt>
                <c:pt idx="25">
                  <c:v>0.29816666666666664</c:v>
                </c:pt>
                <c:pt idx="26">
                  <c:v>0.34299999999999997</c:v>
                </c:pt>
                <c:pt idx="27">
                  <c:v>0.39766666666666667</c:v>
                </c:pt>
                <c:pt idx="28">
                  <c:v>0.44966666666666671</c:v>
                </c:pt>
                <c:pt idx="29">
                  <c:v>0.50049999999999994</c:v>
                </c:pt>
                <c:pt idx="30">
                  <c:v>0.54583333333333328</c:v>
                </c:pt>
                <c:pt idx="31">
                  <c:v>0.58300000000000007</c:v>
                </c:pt>
                <c:pt idx="32">
                  <c:v>0.61716666666666664</c:v>
                </c:pt>
                <c:pt idx="33">
                  <c:v>0.64983333333333326</c:v>
                </c:pt>
                <c:pt idx="34">
                  <c:v>0.67733333333333334</c:v>
                </c:pt>
                <c:pt idx="35">
                  <c:v>0.70100000000000007</c:v>
                </c:pt>
                <c:pt idx="36">
                  <c:v>0.72083333333333333</c:v>
                </c:pt>
                <c:pt idx="37">
                  <c:v>0.73316666666666663</c:v>
                </c:pt>
                <c:pt idx="38">
                  <c:v>0.747</c:v>
                </c:pt>
                <c:pt idx="39">
                  <c:v>0.75916666666666655</c:v>
                </c:pt>
                <c:pt idx="40">
                  <c:v>0.77949999999999997</c:v>
                </c:pt>
                <c:pt idx="41">
                  <c:v>0.8</c:v>
                </c:pt>
                <c:pt idx="42">
                  <c:v>0.8201666666666666</c:v>
                </c:pt>
                <c:pt idx="43">
                  <c:v>0.84033333333333349</c:v>
                </c:pt>
                <c:pt idx="44">
                  <c:v>0.8606666666666668</c:v>
                </c:pt>
                <c:pt idx="45">
                  <c:v>0.88066666666666671</c:v>
                </c:pt>
                <c:pt idx="46">
                  <c:v>0.89966666666666661</c:v>
                </c:pt>
                <c:pt idx="47">
                  <c:v>0.91949999999999998</c:v>
                </c:pt>
                <c:pt idx="48">
                  <c:v>0.93700000000000006</c:v>
                </c:pt>
                <c:pt idx="49">
                  <c:v>0.94633333333333325</c:v>
                </c:pt>
                <c:pt idx="50">
                  <c:v>0.95099999999999996</c:v>
                </c:pt>
                <c:pt idx="51">
                  <c:v>0.95</c:v>
                </c:pt>
                <c:pt idx="52">
                  <c:v>0.94633333333333325</c:v>
                </c:pt>
                <c:pt idx="53">
                  <c:v>0.94400000000000017</c:v>
                </c:pt>
                <c:pt idx="54">
                  <c:v>0.9398333333333333</c:v>
                </c:pt>
                <c:pt idx="55">
                  <c:v>0.9398333333333333</c:v>
                </c:pt>
                <c:pt idx="56">
                  <c:v>0.93433333333333324</c:v>
                </c:pt>
                <c:pt idx="57">
                  <c:v>0.93166666666666653</c:v>
                </c:pt>
                <c:pt idx="58">
                  <c:v>0.93099999999999983</c:v>
                </c:pt>
                <c:pt idx="59">
                  <c:v>0.9278333333333334</c:v>
                </c:pt>
                <c:pt idx="60">
                  <c:v>0.92749999999999999</c:v>
                </c:pt>
                <c:pt idx="61">
                  <c:v>0.92533333333333345</c:v>
                </c:pt>
                <c:pt idx="62">
                  <c:v>0.92366666666666664</c:v>
                </c:pt>
                <c:pt idx="63">
                  <c:v>0.92533333333333345</c:v>
                </c:pt>
                <c:pt idx="64">
                  <c:v>0.92349999999999999</c:v>
                </c:pt>
                <c:pt idx="65">
                  <c:v>0.92233333333333334</c:v>
                </c:pt>
                <c:pt idx="66">
                  <c:v>0.92266666666666675</c:v>
                </c:pt>
                <c:pt idx="67">
                  <c:v>0.92316666666666669</c:v>
                </c:pt>
                <c:pt idx="68">
                  <c:v>0.92499999999999993</c:v>
                </c:pt>
                <c:pt idx="69">
                  <c:v>0.92416666666666658</c:v>
                </c:pt>
                <c:pt idx="70">
                  <c:v>0.92349999999999988</c:v>
                </c:pt>
                <c:pt idx="71">
                  <c:v>0.92433333333333334</c:v>
                </c:pt>
                <c:pt idx="72">
                  <c:v>0.92600000000000005</c:v>
                </c:pt>
                <c:pt idx="73">
                  <c:v>0.92316666666666669</c:v>
                </c:pt>
                <c:pt idx="74">
                  <c:v>0.92249999999999999</c:v>
                </c:pt>
                <c:pt idx="75">
                  <c:v>0.92116666666666658</c:v>
                </c:pt>
                <c:pt idx="76">
                  <c:v>0.92149999999999999</c:v>
                </c:pt>
                <c:pt idx="77">
                  <c:v>0.91983333333333328</c:v>
                </c:pt>
                <c:pt idx="78">
                  <c:v>0.91866666666666663</c:v>
                </c:pt>
                <c:pt idx="79">
                  <c:v>0.91433333333333333</c:v>
                </c:pt>
                <c:pt idx="80">
                  <c:v>0.91149999999999998</c:v>
                </c:pt>
                <c:pt idx="81">
                  <c:v>0.90799999999999992</c:v>
                </c:pt>
                <c:pt idx="82">
                  <c:v>0.90500000000000014</c:v>
                </c:pt>
                <c:pt idx="83">
                  <c:v>0.90333333333333332</c:v>
                </c:pt>
                <c:pt idx="84">
                  <c:v>0.89816666666666667</c:v>
                </c:pt>
                <c:pt idx="85">
                  <c:v>0.89716666666666656</c:v>
                </c:pt>
                <c:pt idx="86">
                  <c:v>0.89066666666666672</c:v>
                </c:pt>
                <c:pt idx="87">
                  <c:v>0.88749999999999996</c:v>
                </c:pt>
                <c:pt idx="88">
                  <c:v>0.88116666666666654</c:v>
                </c:pt>
                <c:pt idx="89">
                  <c:v>0.87716666666666676</c:v>
                </c:pt>
                <c:pt idx="90">
                  <c:v>0.87049999999999994</c:v>
                </c:pt>
                <c:pt idx="91">
                  <c:v>0.8706666666666667</c:v>
                </c:pt>
                <c:pt idx="92">
                  <c:v>0.86416666666666664</c:v>
                </c:pt>
                <c:pt idx="93">
                  <c:v>0.85833333333333339</c:v>
                </c:pt>
                <c:pt idx="94">
                  <c:v>0.85166666666666668</c:v>
                </c:pt>
                <c:pt idx="95">
                  <c:v>0.84716666666666673</c:v>
                </c:pt>
                <c:pt idx="96">
                  <c:v>0.84716666666666673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C4-43AC-B94B-0D64CF6F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338896"/>
        <c:axId val="1300349712"/>
      </c:scatterChart>
      <c:valAx>
        <c:axId val="130033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49712"/>
        <c:crosses val="autoZero"/>
        <c:crossBetween val="midCat"/>
      </c:valAx>
      <c:valAx>
        <c:axId val="1300349712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3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 Fo10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basic'!$J$108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basic'!$J$109:$J$205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5.3333333333333427E-3</c:v>
                </c:pt>
                <c:pt idx="2">
                  <c:v>5.6666666666666671E-3</c:v>
                </c:pt>
                <c:pt idx="3">
                  <c:v>5.3333333333333288E-3</c:v>
                </c:pt>
                <c:pt idx="4">
                  <c:v>6.0000000000000053E-3</c:v>
                </c:pt>
                <c:pt idx="5">
                  <c:v>6.0000000000000053E-3</c:v>
                </c:pt>
                <c:pt idx="6">
                  <c:v>6.0000000000000053E-3</c:v>
                </c:pt>
                <c:pt idx="7">
                  <c:v>5.6666666666666671E-3</c:v>
                </c:pt>
                <c:pt idx="8">
                  <c:v>7.666666666666655E-3</c:v>
                </c:pt>
                <c:pt idx="9">
                  <c:v>7.6666666666666689E-3</c:v>
                </c:pt>
                <c:pt idx="10">
                  <c:v>8.0000000000000071E-3</c:v>
                </c:pt>
                <c:pt idx="11">
                  <c:v>8.6666666666666697E-3</c:v>
                </c:pt>
                <c:pt idx="12">
                  <c:v>9.6666666666666706E-3</c:v>
                </c:pt>
                <c:pt idx="13">
                  <c:v>1.2666666666666659E-2</c:v>
                </c:pt>
                <c:pt idx="14">
                  <c:v>1.4999999999999986E-2</c:v>
                </c:pt>
                <c:pt idx="15">
                  <c:v>1.7666666666666678E-2</c:v>
                </c:pt>
                <c:pt idx="16">
                  <c:v>2.4000000000000021E-2</c:v>
                </c:pt>
                <c:pt idx="17">
                  <c:v>2.8333333333333349E-2</c:v>
                </c:pt>
                <c:pt idx="18">
                  <c:v>3.3666666666666664E-2</c:v>
                </c:pt>
                <c:pt idx="19">
                  <c:v>3.8666666666666669E-2</c:v>
                </c:pt>
                <c:pt idx="20">
                  <c:v>4.3666666666666659E-2</c:v>
                </c:pt>
                <c:pt idx="21">
                  <c:v>5.0666666666666679E-2</c:v>
                </c:pt>
                <c:pt idx="22">
                  <c:v>5.5333333333333345E-2</c:v>
                </c:pt>
                <c:pt idx="23">
                  <c:v>5.9000000000000011E-2</c:v>
                </c:pt>
                <c:pt idx="24">
                  <c:v>6.2000000000000027E-2</c:v>
                </c:pt>
                <c:pt idx="25">
                  <c:v>6.3666666666666663E-2</c:v>
                </c:pt>
                <c:pt idx="26">
                  <c:v>7.0333333333333345E-2</c:v>
                </c:pt>
                <c:pt idx="27">
                  <c:v>8.3000000000000004E-2</c:v>
                </c:pt>
                <c:pt idx="28">
                  <c:v>0.10100000000000002</c:v>
                </c:pt>
                <c:pt idx="29">
                  <c:v>0.12466666666666666</c:v>
                </c:pt>
                <c:pt idx="30">
                  <c:v>0.14566666666666669</c:v>
                </c:pt>
                <c:pt idx="31">
                  <c:v>0.17400000000000002</c:v>
                </c:pt>
                <c:pt idx="32">
                  <c:v>0.19866666666666666</c:v>
                </c:pt>
                <c:pt idx="33">
                  <c:v>0.23466666666666669</c:v>
                </c:pt>
                <c:pt idx="34">
                  <c:v>0.27366666666666672</c:v>
                </c:pt>
                <c:pt idx="35">
                  <c:v>0.31533333333333341</c:v>
                </c:pt>
                <c:pt idx="36">
                  <c:v>0.35733333333333328</c:v>
                </c:pt>
                <c:pt idx="37">
                  <c:v>0.39933333333333332</c:v>
                </c:pt>
                <c:pt idx="38">
                  <c:v>0.4356666666666667</c:v>
                </c:pt>
                <c:pt idx="39">
                  <c:v>0.47133333333333338</c:v>
                </c:pt>
                <c:pt idx="40">
                  <c:v>0.50366666666666671</c:v>
                </c:pt>
                <c:pt idx="41">
                  <c:v>0.53133333333333332</c:v>
                </c:pt>
                <c:pt idx="42">
                  <c:v>0.55600000000000005</c:v>
                </c:pt>
                <c:pt idx="43">
                  <c:v>0.58033333333333337</c:v>
                </c:pt>
                <c:pt idx="44">
                  <c:v>0.60366666666666668</c:v>
                </c:pt>
                <c:pt idx="45">
                  <c:v>0.62433333333333341</c:v>
                </c:pt>
                <c:pt idx="46">
                  <c:v>0.6429999999999999</c:v>
                </c:pt>
                <c:pt idx="47">
                  <c:v>0.66266666666666663</c:v>
                </c:pt>
                <c:pt idx="48">
                  <c:v>0.68166666666666664</c:v>
                </c:pt>
                <c:pt idx="49">
                  <c:v>0.70199999999999996</c:v>
                </c:pt>
                <c:pt idx="50">
                  <c:v>0.72400000000000009</c:v>
                </c:pt>
                <c:pt idx="51">
                  <c:v>0.7406666666666667</c:v>
                </c:pt>
                <c:pt idx="52">
                  <c:v>0.7583333333333333</c:v>
                </c:pt>
                <c:pt idx="53">
                  <c:v>0.77433333333333332</c:v>
                </c:pt>
                <c:pt idx="54">
                  <c:v>0.79199999999999993</c:v>
                </c:pt>
                <c:pt idx="55">
                  <c:v>0.80533333333333335</c:v>
                </c:pt>
                <c:pt idx="56">
                  <c:v>0.81666666666666654</c:v>
                </c:pt>
                <c:pt idx="57">
                  <c:v>0.82233333333333336</c:v>
                </c:pt>
                <c:pt idx="58">
                  <c:v>0.82600000000000007</c:v>
                </c:pt>
                <c:pt idx="59">
                  <c:v>0.82933333333333337</c:v>
                </c:pt>
                <c:pt idx="60">
                  <c:v>0.82900000000000007</c:v>
                </c:pt>
                <c:pt idx="61">
                  <c:v>0.82966666666666677</c:v>
                </c:pt>
                <c:pt idx="62">
                  <c:v>0.83133333333333326</c:v>
                </c:pt>
                <c:pt idx="63">
                  <c:v>0.83233333333333337</c:v>
                </c:pt>
                <c:pt idx="64">
                  <c:v>0.83166666666666667</c:v>
                </c:pt>
                <c:pt idx="65">
                  <c:v>0.83400000000000007</c:v>
                </c:pt>
                <c:pt idx="66">
                  <c:v>0.83866666666666667</c:v>
                </c:pt>
                <c:pt idx="67">
                  <c:v>0.83966666666666656</c:v>
                </c:pt>
                <c:pt idx="68">
                  <c:v>0.84366666666666656</c:v>
                </c:pt>
                <c:pt idx="69">
                  <c:v>0.84466666666666668</c:v>
                </c:pt>
                <c:pt idx="70">
                  <c:v>0.85100000000000009</c:v>
                </c:pt>
                <c:pt idx="71">
                  <c:v>0.85100000000000009</c:v>
                </c:pt>
                <c:pt idx="72">
                  <c:v>0.8556666666666668</c:v>
                </c:pt>
                <c:pt idx="73">
                  <c:v>0.85833333333333339</c:v>
                </c:pt>
                <c:pt idx="74">
                  <c:v>0.8620000000000001</c:v>
                </c:pt>
                <c:pt idx="75">
                  <c:v>0.86099999999999999</c:v>
                </c:pt>
                <c:pt idx="76">
                  <c:v>0.8656666666666667</c:v>
                </c:pt>
                <c:pt idx="77">
                  <c:v>0.86833333333333329</c:v>
                </c:pt>
                <c:pt idx="78">
                  <c:v>0.87033333333333329</c:v>
                </c:pt>
                <c:pt idx="79">
                  <c:v>0.874</c:v>
                </c:pt>
                <c:pt idx="80">
                  <c:v>0.87133333333333329</c:v>
                </c:pt>
                <c:pt idx="81">
                  <c:v>0.87233333333333352</c:v>
                </c:pt>
                <c:pt idx="82">
                  <c:v>0.872</c:v>
                </c:pt>
                <c:pt idx="83">
                  <c:v>0.871</c:v>
                </c:pt>
                <c:pt idx="84">
                  <c:v>0.86933333333333329</c:v>
                </c:pt>
                <c:pt idx="85">
                  <c:v>0.87266666666666681</c:v>
                </c:pt>
                <c:pt idx="86">
                  <c:v>0.86599999999999999</c:v>
                </c:pt>
                <c:pt idx="87">
                  <c:v>0.87333333333333341</c:v>
                </c:pt>
                <c:pt idx="88">
                  <c:v>0.8706666666666667</c:v>
                </c:pt>
                <c:pt idx="89">
                  <c:v>0.86433333333333318</c:v>
                </c:pt>
                <c:pt idx="90">
                  <c:v>0.8610000000000001</c:v>
                </c:pt>
                <c:pt idx="91">
                  <c:v>0.85833333333333328</c:v>
                </c:pt>
                <c:pt idx="92">
                  <c:v>0.8650000000000001</c:v>
                </c:pt>
                <c:pt idx="93">
                  <c:v>0.8563333333333335</c:v>
                </c:pt>
                <c:pt idx="94">
                  <c:v>0.8493333333333335</c:v>
                </c:pt>
                <c:pt idx="95">
                  <c:v>0.84799999999999998</c:v>
                </c:pt>
                <c:pt idx="96">
                  <c:v>0.84299999999999997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30-4DB9-B295-1CE7A8E4AC5F}"/>
            </c:ext>
          </c:extLst>
        </c:ser>
        <c:ser>
          <c:idx val="2"/>
          <c:order val="1"/>
          <c:tx>
            <c:strRef>
              <c:f>'Raw data and basic'!$K$108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basic'!$K$109:$K$205</c:f>
              <c:numCache>
                <c:formatCode>General</c:formatCode>
                <c:ptCount val="97"/>
                <c:pt idx="0">
                  <c:v>5.3333333333333288E-3</c:v>
                </c:pt>
                <c:pt idx="1">
                  <c:v>5.6666666666666671E-3</c:v>
                </c:pt>
                <c:pt idx="2">
                  <c:v>6.666666666666668E-3</c:v>
                </c:pt>
                <c:pt idx="3">
                  <c:v>7.0000000000000062E-3</c:v>
                </c:pt>
                <c:pt idx="4">
                  <c:v>7.3333333333333445E-3</c:v>
                </c:pt>
                <c:pt idx="5">
                  <c:v>8.0000000000000071E-3</c:v>
                </c:pt>
                <c:pt idx="6">
                  <c:v>9.3333333333333462E-3</c:v>
                </c:pt>
                <c:pt idx="7">
                  <c:v>9.6666666666666706E-3</c:v>
                </c:pt>
                <c:pt idx="8">
                  <c:v>1.1666666666666659E-2</c:v>
                </c:pt>
                <c:pt idx="9">
                  <c:v>1.3666666666666674E-2</c:v>
                </c:pt>
                <c:pt idx="10">
                  <c:v>1.6000000000000014E-2</c:v>
                </c:pt>
                <c:pt idx="11">
                  <c:v>1.9333333333333355E-2</c:v>
                </c:pt>
                <c:pt idx="12">
                  <c:v>2.533333333333336E-2</c:v>
                </c:pt>
                <c:pt idx="13">
                  <c:v>3.5333333333333328E-2</c:v>
                </c:pt>
                <c:pt idx="14">
                  <c:v>4.1999999999999996E-2</c:v>
                </c:pt>
                <c:pt idx="15">
                  <c:v>5.6333333333333346E-2</c:v>
                </c:pt>
                <c:pt idx="16">
                  <c:v>7.6999999999999985E-2</c:v>
                </c:pt>
                <c:pt idx="17">
                  <c:v>9.4666666666666691E-2</c:v>
                </c:pt>
                <c:pt idx="18">
                  <c:v>0.11933333333333331</c:v>
                </c:pt>
                <c:pt idx="19">
                  <c:v>0.12866666666666671</c:v>
                </c:pt>
                <c:pt idx="20">
                  <c:v>0.13233333333333336</c:v>
                </c:pt>
                <c:pt idx="21">
                  <c:v>0.13366666666666668</c:v>
                </c:pt>
                <c:pt idx="22">
                  <c:v>0.13800000000000001</c:v>
                </c:pt>
                <c:pt idx="23">
                  <c:v>0.14633333333333337</c:v>
                </c:pt>
                <c:pt idx="24">
                  <c:v>0.15600000000000003</c:v>
                </c:pt>
                <c:pt idx="25">
                  <c:v>0.16999999999999998</c:v>
                </c:pt>
                <c:pt idx="26">
                  <c:v>0.18833333333333335</c:v>
                </c:pt>
                <c:pt idx="27">
                  <c:v>0.21366666666666667</c:v>
                </c:pt>
                <c:pt idx="28">
                  <c:v>0.24366666666666664</c:v>
                </c:pt>
                <c:pt idx="29">
                  <c:v>0.27599999999999997</c:v>
                </c:pt>
                <c:pt idx="30">
                  <c:v>0.309</c:v>
                </c:pt>
                <c:pt idx="31">
                  <c:v>0.34766666666666662</c:v>
                </c:pt>
                <c:pt idx="32">
                  <c:v>0.38633333333333336</c:v>
                </c:pt>
                <c:pt idx="33">
                  <c:v>0.42566666666666664</c:v>
                </c:pt>
                <c:pt idx="34">
                  <c:v>0.46600000000000008</c:v>
                </c:pt>
                <c:pt idx="35">
                  <c:v>0.50600000000000001</c:v>
                </c:pt>
                <c:pt idx="36">
                  <c:v>0.54566666666666663</c:v>
                </c:pt>
                <c:pt idx="37">
                  <c:v>0.58366666666666667</c:v>
                </c:pt>
                <c:pt idx="38">
                  <c:v>0.61499999999999999</c:v>
                </c:pt>
                <c:pt idx="39">
                  <c:v>0.64566666666666672</c:v>
                </c:pt>
                <c:pt idx="40">
                  <c:v>0.66900000000000004</c:v>
                </c:pt>
                <c:pt idx="41">
                  <c:v>0.68766666666666665</c:v>
                </c:pt>
                <c:pt idx="42">
                  <c:v>0.70900000000000007</c:v>
                </c:pt>
                <c:pt idx="43">
                  <c:v>0.73266666666666669</c:v>
                </c:pt>
                <c:pt idx="44">
                  <c:v>0.7586666666666666</c:v>
                </c:pt>
                <c:pt idx="45">
                  <c:v>0.78333333333333333</c:v>
                </c:pt>
                <c:pt idx="46">
                  <c:v>0.80599999999999994</c:v>
                </c:pt>
                <c:pt idx="47">
                  <c:v>0.82900000000000007</c:v>
                </c:pt>
                <c:pt idx="48">
                  <c:v>0.84599999999999997</c:v>
                </c:pt>
                <c:pt idx="49">
                  <c:v>0.86299999999999988</c:v>
                </c:pt>
                <c:pt idx="50">
                  <c:v>0.873</c:v>
                </c:pt>
                <c:pt idx="51">
                  <c:v>0.88300000000000001</c:v>
                </c:pt>
                <c:pt idx="52">
                  <c:v>0.8846666666666666</c:v>
                </c:pt>
                <c:pt idx="53">
                  <c:v>0.88433333333333342</c:v>
                </c:pt>
                <c:pt idx="54">
                  <c:v>0.8849999999999999</c:v>
                </c:pt>
                <c:pt idx="55">
                  <c:v>0.88466666666666671</c:v>
                </c:pt>
                <c:pt idx="56">
                  <c:v>0.88633333333333331</c:v>
                </c:pt>
                <c:pt idx="57">
                  <c:v>0.88566666666666671</c:v>
                </c:pt>
                <c:pt idx="58">
                  <c:v>0.88666666666666671</c:v>
                </c:pt>
                <c:pt idx="59">
                  <c:v>0.88733333333333331</c:v>
                </c:pt>
                <c:pt idx="60">
                  <c:v>0.8876666666666666</c:v>
                </c:pt>
                <c:pt idx="61">
                  <c:v>0.88800000000000001</c:v>
                </c:pt>
                <c:pt idx="62">
                  <c:v>0.88933333333333331</c:v>
                </c:pt>
                <c:pt idx="63">
                  <c:v>0.89566666666666661</c:v>
                </c:pt>
                <c:pt idx="64">
                  <c:v>0.89666666666666661</c:v>
                </c:pt>
                <c:pt idx="65">
                  <c:v>0.90033333333333332</c:v>
                </c:pt>
                <c:pt idx="66">
                  <c:v>0.89266666666666661</c:v>
                </c:pt>
                <c:pt idx="67">
                  <c:v>0.89100000000000001</c:v>
                </c:pt>
                <c:pt idx="68">
                  <c:v>0.89266666666666672</c:v>
                </c:pt>
                <c:pt idx="69">
                  <c:v>0.89700000000000002</c:v>
                </c:pt>
                <c:pt idx="70">
                  <c:v>0.89800000000000013</c:v>
                </c:pt>
                <c:pt idx="71">
                  <c:v>0.89600000000000002</c:v>
                </c:pt>
                <c:pt idx="72">
                  <c:v>0.89533333333333331</c:v>
                </c:pt>
                <c:pt idx="73">
                  <c:v>0.89366666666666672</c:v>
                </c:pt>
                <c:pt idx="74">
                  <c:v>0.8889999999999999</c:v>
                </c:pt>
                <c:pt idx="75">
                  <c:v>0.89033333333333331</c:v>
                </c:pt>
                <c:pt idx="76">
                  <c:v>0.88466666666666649</c:v>
                </c:pt>
                <c:pt idx="77">
                  <c:v>0.88233333333333341</c:v>
                </c:pt>
                <c:pt idx="78">
                  <c:v>0.88033333333333319</c:v>
                </c:pt>
                <c:pt idx="79">
                  <c:v>0.8726666666666667</c:v>
                </c:pt>
                <c:pt idx="80">
                  <c:v>0.87199999999999989</c:v>
                </c:pt>
                <c:pt idx="81">
                  <c:v>0.8666666666666667</c:v>
                </c:pt>
                <c:pt idx="82">
                  <c:v>0.86633333333333329</c:v>
                </c:pt>
                <c:pt idx="83">
                  <c:v>0.871</c:v>
                </c:pt>
                <c:pt idx="84">
                  <c:v>0.86333333333333329</c:v>
                </c:pt>
                <c:pt idx="85">
                  <c:v>0.86333333333333329</c:v>
                </c:pt>
                <c:pt idx="86">
                  <c:v>0.85366666666666657</c:v>
                </c:pt>
                <c:pt idx="87">
                  <c:v>0.85433333333333339</c:v>
                </c:pt>
                <c:pt idx="88">
                  <c:v>0.85166666666666657</c:v>
                </c:pt>
                <c:pt idx="89">
                  <c:v>0.84366666666666656</c:v>
                </c:pt>
                <c:pt idx="90">
                  <c:v>0.83800000000000008</c:v>
                </c:pt>
                <c:pt idx="91">
                  <c:v>0.83166666666666667</c:v>
                </c:pt>
                <c:pt idx="92">
                  <c:v>0.83133333333333326</c:v>
                </c:pt>
                <c:pt idx="93">
                  <c:v>0.82533333333333336</c:v>
                </c:pt>
                <c:pt idx="94">
                  <c:v>0.82233333333333336</c:v>
                </c:pt>
                <c:pt idx="95">
                  <c:v>0.81566666666666665</c:v>
                </c:pt>
                <c:pt idx="96">
                  <c:v>0.81333333333333335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30-4DB9-B295-1CE7A8E4AC5F}"/>
            </c:ext>
          </c:extLst>
        </c:ser>
        <c:ser>
          <c:idx val="3"/>
          <c:order val="2"/>
          <c:tx>
            <c:strRef>
              <c:f>'Raw data and basic'!$L$108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basic'!$L$109:$L$205</c:f>
              <c:numCache>
                <c:formatCode>General</c:formatCode>
                <c:ptCount val="97"/>
                <c:pt idx="0">
                  <c:v>8.0000000000000071E-3</c:v>
                </c:pt>
                <c:pt idx="1">
                  <c:v>8.3333333333333454E-3</c:v>
                </c:pt>
                <c:pt idx="2">
                  <c:v>9.3333333333333462E-3</c:v>
                </c:pt>
                <c:pt idx="3">
                  <c:v>9.6666666666666706E-3</c:v>
                </c:pt>
                <c:pt idx="4">
                  <c:v>1.100000000000001E-2</c:v>
                </c:pt>
                <c:pt idx="5">
                  <c:v>1.1333333333333348E-2</c:v>
                </c:pt>
                <c:pt idx="6">
                  <c:v>1.2666666666666673E-2</c:v>
                </c:pt>
                <c:pt idx="7">
                  <c:v>1.4000000000000012E-2</c:v>
                </c:pt>
                <c:pt idx="8">
                  <c:v>1.7333333333333339E-2</c:v>
                </c:pt>
                <c:pt idx="9">
                  <c:v>1.9333333333333341E-2</c:v>
                </c:pt>
                <c:pt idx="10">
                  <c:v>2.300000000000002E-2</c:v>
                </c:pt>
                <c:pt idx="11">
                  <c:v>2.8000000000000025E-2</c:v>
                </c:pt>
                <c:pt idx="12">
                  <c:v>3.3000000000000015E-2</c:v>
                </c:pt>
                <c:pt idx="13">
                  <c:v>4.2999999999999983E-2</c:v>
                </c:pt>
                <c:pt idx="14">
                  <c:v>5.333333333333333E-2</c:v>
                </c:pt>
                <c:pt idx="15">
                  <c:v>6.7666666666666681E-2</c:v>
                </c:pt>
                <c:pt idx="16">
                  <c:v>8.6333333333333345E-2</c:v>
                </c:pt>
                <c:pt idx="17">
                  <c:v>0.11066666666666665</c:v>
                </c:pt>
                <c:pt idx="18">
                  <c:v>0.12666666666666665</c:v>
                </c:pt>
                <c:pt idx="19">
                  <c:v>0.14066666666666669</c:v>
                </c:pt>
                <c:pt idx="20">
                  <c:v>0.15866666666666668</c:v>
                </c:pt>
                <c:pt idx="21">
                  <c:v>0.17300000000000001</c:v>
                </c:pt>
                <c:pt idx="22">
                  <c:v>0.17699999999999999</c:v>
                </c:pt>
                <c:pt idx="23">
                  <c:v>0.17366666666666669</c:v>
                </c:pt>
                <c:pt idx="24">
                  <c:v>0.16566666666666666</c:v>
                </c:pt>
                <c:pt idx="25">
                  <c:v>0.15799999999999997</c:v>
                </c:pt>
                <c:pt idx="26">
                  <c:v>0.15499999999999997</c:v>
                </c:pt>
                <c:pt idx="27">
                  <c:v>0.15400000000000003</c:v>
                </c:pt>
                <c:pt idx="28">
                  <c:v>0.15333333333333338</c:v>
                </c:pt>
                <c:pt idx="29">
                  <c:v>0.15200000000000002</c:v>
                </c:pt>
                <c:pt idx="30">
                  <c:v>0.15100000000000002</c:v>
                </c:pt>
                <c:pt idx="31">
                  <c:v>0.15033333333333335</c:v>
                </c:pt>
                <c:pt idx="32">
                  <c:v>0.15166666666666667</c:v>
                </c:pt>
                <c:pt idx="33">
                  <c:v>0.15433333333333338</c:v>
                </c:pt>
                <c:pt idx="34">
                  <c:v>0.15833333333333333</c:v>
                </c:pt>
                <c:pt idx="35">
                  <c:v>0.16400000000000001</c:v>
                </c:pt>
                <c:pt idx="36">
                  <c:v>0.17133333333333334</c:v>
                </c:pt>
                <c:pt idx="37">
                  <c:v>0.18266666666666664</c:v>
                </c:pt>
                <c:pt idx="38">
                  <c:v>0.19500000000000006</c:v>
                </c:pt>
                <c:pt idx="39">
                  <c:v>0.21100000000000002</c:v>
                </c:pt>
                <c:pt idx="40">
                  <c:v>0.22733333333333333</c:v>
                </c:pt>
                <c:pt idx="41">
                  <c:v>0.2463333333333334</c:v>
                </c:pt>
                <c:pt idx="42">
                  <c:v>0.26866666666666661</c:v>
                </c:pt>
                <c:pt idx="43">
                  <c:v>0.29333333333333328</c:v>
                </c:pt>
                <c:pt idx="44">
                  <c:v>0.32166666666666666</c:v>
                </c:pt>
                <c:pt idx="45">
                  <c:v>0.35666666666666669</c:v>
                </c:pt>
                <c:pt idx="46">
                  <c:v>0.39199999999999996</c:v>
                </c:pt>
                <c:pt idx="47">
                  <c:v>0.42899999999999994</c:v>
                </c:pt>
                <c:pt idx="48">
                  <c:v>0.46166666666666656</c:v>
                </c:pt>
                <c:pt idx="49">
                  <c:v>0.50499999999999989</c:v>
                </c:pt>
                <c:pt idx="50">
                  <c:v>0.54133333333333344</c:v>
                </c:pt>
                <c:pt idx="51">
                  <c:v>0.57733333333333337</c:v>
                </c:pt>
                <c:pt idx="52">
                  <c:v>0.60633333333333328</c:v>
                </c:pt>
                <c:pt idx="53">
                  <c:v>0.62999999999999989</c:v>
                </c:pt>
                <c:pt idx="54">
                  <c:v>0.65366666666666662</c:v>
                </c:pt>
                <c:pt idx="55">
                  <c:v>0.67466666666666675</c:v>
                </c:pt>
                <c:pt idx="56">
                  <c:v>0.69466666666666665</c:v>
                </c:pt>
                <c:pt idx="57">
                  <c:v>0.71333333333333337</c:v>
                </c:pt>
                <c:pt idx="58">
                  <c:v>0.73133333333333328</c:v>
                </c:pt>
                <c:pt idx="59">
                  <c:v>0.74733333333333329</c:v>
                </c:pt>
                <c:pt idx="60">
                  <c:v>0.76233333333333331</c:v>
                </c:pt>
                <c:pt idx="61">
                  <c:v>0.77666666666666673</c:v>
                </c:pt>
                <c:pt idx="62">
                  <c:v>0.79099999999999993</c:v>
                </c:pt>
                <c:pt idx="63">
                  <c:v>0.80433333333333334</c:v>
                </c:pt>
                <c:pt idx="64">
                  <c:v>0.81633333333333347</c:v>
                </c:pt>
                <c:pt idx="65">
                  <c:v>0.82900000000000018</c:v>
                </c:pt>
                <c:pt idx="66">
                  <c:v>0.83800000000000008</c:v>
                </c:pt>
                <c:pt idx="67">
                  <c:v>0.84433333333333338</c:v>
                </c:pt>
                <c:pt idx="68">
                  <c:v>0.84699999999999998</c:v>
                </c:pt>
                <c:pt idx="69">
                  <c:v>0.85633333333333317</c:v>
                </c:pt>
                <c:pt idx="70">
                  <c:v>0.8563333333333335</c:v>
                </c:pt>
                <c:pt idx="71">
                  <c:v>0.86266666666666669</c:v>
                </c:pt>
                <c:pt idx="72">
                  <c:v>0.86699999999999999</c:v>
                </c:pt>
                <c:pt idx="73">
                  <c:v>0.8706666666666667</c:v>
                </c:pt>
                <c:pt idx="74">
                  <c:v>0.87666666666666659</c:v>
                </c:pt>
                <c:pt idx="75">
                  <c:v>0.87599999999999989</c:v>
                </c:pt>
                <c:pt idx="76">
                  <c:v>0.8833333333333333</c:v>
                </c:pt>
                <c:pt idx="77">
                  <c:v>0.88733333333333331</c:v>
                </c:pt>
                <c:pt idx="78">
                  <c:v>0.88900000000000001</c:v>
                </c:pt>
                <c:pt idx="79">
                  <c:v>0.89033333333333331</c:v>
                </c:pt>
                <c:pt idx="80">
                  <c:v>0.89266666666666672</c:v>
                </c:pt>
                <c:pt idx="81">
                  <c:v>0.89566666666666661</c:v>
                </c:pt>
                <c:pt idx="82">
                  <c:v>0.89633333333333332</c:v>
                </c:pt>
                <c:pt idx="83">
                  <c:v>0.89733333333333343</c:v>
                </c:pt>
                <c:pt idx="84">
                  <c:v>0.90033333333333321</c:v>
                </c:pt>
                <c:pt idx="85">
                  <c:v>0.90133333333333343</c:v>
                </c:pt>
                <c:pt idx="86">
                  <c:v>0.90200000000000002</c:v>
                </c:pt>
                <c:pt idx="87">
                  <c:v>0.90266666666666662</c:v>
                </c:pt>
                <c:pt idx="88">
                  <c:v>0.89933333333333332</c:v>
                </c:pt>
                <c:pt idx="89">
                  <c:v>0.90066666666666673</c:v>
                </c:pt>
                <c:pt idx="90">
                  <c:v>0.90166666666666673</c:v>
                </c:pt>
                <c:pt idx="91">
                  <c:v>0.89933333333333343</c:v>
                </c:pt>
                <c:pt idx="92">
                  <c:v>0.90033333333333332</c:v>
                </c:pt>
                <c:pt idx="93">
                  <c:v>0.89833333333333343</c:v>
                </c:pt>
                <c:pt idx="94">
                  <c:v>0.89500000000000002</c:v>
                </c:pt>
                <c:pt idx="95">
                  <c:v>0.89233333333333331</c:v>
                </c:pt>
                <c:pt idx="96">
                  <c:v>0.89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30-4DB9-B295-1CE7A8E4AC5F}"/>
            </c:ext>
          </c:extLst>
        </c:ser>
        <c:ser>
          <c:idx val="4"/>
          <c:order val="3"/>
          <c:tx>
            <c:strRef>
              <c:f>'Raw data and basic'!$M$108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basic'!$H$109:$H$205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basic'!$M$109:$M$205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6.0000000000000053E-3</c:v>
                </c:pt>
                <c:pt idx="2">
                  <c:v>6.666666666666668E-3</c:v>
                </c:pt>
                <c:pt idx="3">
                  <c:v>6.666666666666668E-3</c:v>
                </c:pt>
                <c:pt idx="4">
                  <c:v>6.6666666666666818E-3</c:v>
                </c:pt>
                <c:pt idx="5">
                  <c:v>7.0000000000000062E-3</c:v>
                </c:pt>
                <c:pt idx="6">
                  <c:v>7.0000000000000062E-3</c:v>
                </c:pt>
                <c:pt idx="7">
                  <c:v>7.0000000000000062E-3</c:v>
                </c:pt>
                <c:pt idx="8">
                  <c:v>7.9999999999999932E-3</c:v>
                </c:pt>
                <c:pt idx="9">
                  <c:v>7.9999999999999932E-3</c:v>
                </c:pt>
                <c:pt idx="10">
                  <c:v>8.6666666666666697E-3</c:v>
                </c:pt>
                <c:pt idx="11">
                  <c:v>9.000000000000008E-3</c:v>
                </c:pt>
                <c:pt idx="12">
                  <c:v>9.6666666666666706E-3</c:v>
                </c:pt>
                <c:pt idx="13">
                  <c:v>1.1666666666666659E-2</c:v>
                </c:pt>
                <c:pt idx="14">
                  <c:v>1.2999999999999984E-2</c:v>
                </c:pt>
                <c:pt idx="15">
                  <c:v>1.5000000000000013E-2</c:v>
                </c:pt>
                <c:pt idx="16">
                  <c:v>1.8333333333333354E-2</c:v>
                </c:pt>
                <c:pt idx="17">
                  <c:v>2.1666666666666695E-2</c:v>
                </c:pt>
                <c:pt idx="18">
                  <c:v>2.5666666666666671E-2</c:v>
                </c:pt>
                <c:pt idx="19">
                  <c:v>2.9000000000000012E-2</c:v>
                </c:pt>
                <c:pt idx="20">
                  <c:v>3.3666666666666678E-2</c:v>
                </c:pt>
                <c:pt idx="21">
                  <c:v>4.0333333333333346E-2</c:v>
                </c:pt>
                <c:pt idx="22">
                  <c:v>4.7666666666666663E-2</c:v>
                </c:pt>
                <c:pt idx="23">
                  <c:v>5.4333333333333331E-2</c:v>
                </c:pt>
                <c:pt idx="24">
                  <c:v>5.7000000000000023E-2</c:v>
                </c:pt>
                <c:pt idx="25">
                  <c:v>5.6999999999999981E-2</c:v>
                </c:pt>
                <c:pt idx="26">
                  <c:v>5.4333333333333331E-2</c:v>
                </c:pt>
                <c:pt idx="27">
                  <c:v>5.7000000000000009E-2</c:v>
                </c:pt>
                <c:pt idx="28">
                  <c:v>6.5666666666666693E-2</c:v>
                </c:pt>
                <c:pt idx="29">
                  <c:v>8.2000000000000003E-2</c:v>
                </c:pt>
                <c:pt idx="30">
                  <c:v>0.10766666666666666</c:v>
                </c:pt>
                <c:pt idx="31">
                  <c:v>0.14166666666666669</c:v>
                </c:pt>
                <c:pt idx="32">
                  <c:v>0.16499999999999998</c:v>
                </c:pt>
                <c:pt idx="33">
                  <c:v>0.19866666666666666</c:v>
                </c:pt>
                <c:pt idx="34">
                  <c:v>0.23533333333333337</c:v>
                </c:pt>
                <c:pt idx="35">
                  <c:v>0.27999999999999997</c:v>
                </c:pt>
                <c:pt idx="36">
                  <c:v>0.32699999999999996</c:v>
                </c:pt>
                <c:pt idx="37">
                  <c:v>0.37466666666666665</c:v>
                </c:pt>
                <c:pt idx="38">
                  <c:v>0.41833333333333339</c:v>
                </c:pt>
                <c:pt idx="39">
                  <c:v>0.46200000000000008</c:v>
                </c:pt>
                <c:pt idx="40">
                  <c:v>0.50266666666666671</c:v>
                </c:pt>
                <c:pt idx="41">
                  <c:v>0.53800000000000003</c:v>
                </c:pt>
                <c:pt idx="42">
                  <c:v>0.57366666666666666</c:v>
                </c:pt>
                <c:pt idx="43">
                  <c:v>0.6066666666666668</c:v>
                </c:pt>
                <c:pt idx="44">
                  <c:v>0.63566666666666649</c:v>
                </c:pt>
                <c:pt idx="45">
                  <c:v>0.65833333333333333</c:v>
                </c:pt>
                <c:pt idx="46">
                  <c:v>0.68166666666666664</c:v>
                </c:pt>
                <c:pt idx="47">
                  <c:v>0.70299999999999996</c:v>
                </c:pt>
                <c:pt idx="48">
                  <c:v>0.72433333333333338</c:v>
                </c:pt>
                <c:pt idx="49">
                  <c:v>0.7476666666666667</c:v>
                </c:pt>
                <c:pt idx="50">
                  <c:v>0.76966666666666672</c:v>
                </c:pt>
                <c:pt idx="51">
                  <c:v>0.79466666666666663</c:v>
                </c:pt>
                <c:pt idx="52">
                  <c:v>0.81599999999999995</c:v>
                </c:pt>
                <c:pt idx="53">
                  <c:v>0.83799999999999997</c:v>
                </c:pt>
                <c:pt idx="54">
                  <c:v>0.85899999999999999</c:v>
                </c:pt>
                <c:pt idx="55">
                  <c:v>0.88033333333333341</c:v>
                </c:pt>
                <c:pt idx="56">
                  <c:v>0.89966666666666661</c:v>
                </c:pt>
                <c:pt idx="57">
                  <c:v>0.91066666666666674</c:v>
                </c:pt>
                <c:pt idx="58">
                  <c:v>0.91966666666666663</c:v>
                </c:pt>
                <c:pt idx="59">
                  <c:v>0.92433333333333323</c:v>
                </c:pt>
                <c:pt idx="60">
                  <c:v>0.92300000000000004</c:v>
                </c:pt>
                <c:pt idx="61">
                  <c:v>0.92233333333333334</c:v>
                </c:pt>
                <c:pt idx="62">
                  <c:v>0.92133333333333334</c:v>
                </c:pt>
                <c:pt idx="63">
                  <c:v>0.92300000000000004</c:v>
                </c:pt>
                <c:pt idx="64">
                  <c:v>0.92200000000000004</c:v>
                </c:pt>
                <c:pt idx="65">
                  <c:v>0.92200000000000004</c:v>
                </c:pt>
                <c:pt idx="66">
                  <c:v>0.92599999999999982</c:v>
                </c:pt>
                <c:pt idx="67">
                  <c:v>0.92600000000000005</c:v>
                </c:pt>
                <c:pt idx="68">
                  <c:v>0.92600000000000005</c:v>
                </c:pt>
                <c:pt idx="69">
                  <c:v>0.92833333333333334</c:v>
                </c:pt>
                <c:pt idx="70">
                  <c:v>0.92866666666666675</c:v>
                </c:pt>
                <c:pt idx="71">
                  <c:v>0.93166666666666687</c:v>
                </c:pt>
                <c:pt idx="72">
                  <c:v>0.93266666666666664</c:v>
                </c:pt>
                <c:pt idx="73">
                  <c:v>0.93366666666666664</c:v>
                </c:pt>
                <c:pt idx="74">
                  <c:v>0.93266666666666675</c:v>
                </c:pt>
                <c:pt idx="75">
                  <c:v>0.93200000000000005</c:v>
                </c:pt>
                <c:pt idx="76">
                  <c:v>0.93633333333333335</c:v>
                </c:pt>
                <c:pt idx="77">
                  <c:v>0.93566666666666665</c:v>
                </c:pt>
                <c:pt idx="78">
                  <c:v>0.93466666666666642</c:v>
                </c:pt>
                <c:pt idx="79">
                  <c:v>0.93366666666666653</c:v>
                </c:pt>
                <c:pt idx="80">
                  <c:v>0.93166666666666653</c:v>
                </c:pt>
                <c:pt idx="81">
                  <c:v>0.93133333333333335</c:v>
                </c:pt>
                <c:pt idx="82">
                  <c:v>0.93000000000000016</c:v>
                </c:pt>
                <c:pt idx="83">
                  <c:v>0.93133333333333335</c:v>
                </c:pt>
                <c:pt idx="84">
                  <c:v>0.92766666666666675</c:v>
                </c:pt>
                <c:pt idx="85">
                  <c:v>0.92666666666666664</c:v>
                </c:pt>
                <c:pt idx="86">
                  <c:v>0.92366666666666664</c:v>
                </c:pt>
                <c:pt idx="87">
                  <c:v>0.92333333333333334</c:v>
                </c:pt>
                <c:pt idx="88">
                  <c:v>0.92166666666666675</c:v>
                </c:pt>
                <c:pt idx="89">
                  <c:v>0.91866666666666663</c:v>
                </c:pt>
                <c:pt idx="90">
                  <c:v>0.91566666666666663</c:v>
                </c:pt>
                <c:pt idx="91">
                  <c:v>0.91366666666666663</c:v>
                </c:pt>
                <c:pt idx="92">
                  <c:v>0.91266666666666663</c:v>
                </c:pt>
                <c:pt idx="93">
                  <c:v>0.91200000000000003</c:v>
                </c:pt>
                <c:pt idx="94">
                  <c:v>0.90433333333333332</c:v>
                </c:pt>
                <c:pt idx="95">
                  <c:v>0.90499999999999992</c:v>
                </c:pt>
                <c:pt idx="96">
                  <c:v>0.90200000000000002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30-4DB9-B295-1CE7A8E4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42848"/>
        <c:axId val="654531616"/>
      </c:scatterChart>
      <c:valAx>
        <c:axId val="65454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531616"/>
        <c:crosses val="autoZero"/>
        <c:crossBetween val="midCat"/>
      </c:valAx>
      <c:valAx>
        <c:axId val="6545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54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LB Fo25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'Raw data and basic'!$P$108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basic'!$P$109:$P$205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6.6666666666666818E-3</c:v>
                </c:pt>
                <c:pt idx="2">
                  <c:v>6.6666666666666818E-3</c:v>
                </c:pt>
                <c:pt idx="3">
                  <c:v>5.3333333333333427E-3</c:v>
                </c:pt>
                <c:pt idx="4">
                  <c:v>6.6666666666666818E-3</c:v>
                </c:pt>
                <c:pt idx="5">
                  <c:v>6.3333333333333436E-3</c:v>
                </c:pt>
                <c:pt idx="6">
                  <c:v>6.3333333333333297E-3</c:v>
                </c:pt>
                <c:pt idx="7">
                  <c:v>6.6666666666666818E-3</c:v>
                </c:pt>
                <c:pt idx="8">
                  <c:v>7.3333333333333306E-3</c:v>
                </c:pt>
                <c:pt idx="9">
                  <c:v>7.0000000000000062E-3</c:v>
                </c:pt>
                <c:pt idx="10">
                  <c:v>8.6666666666666697E-3</c:v>
                </c:pt>
                <c:pt idx="11">
                  <c:v>8.6666666666666697E-3</c:v>
                </c:pt>
                <c:pt idx="12">
                  <c:v>1.0666666666666685E-2</c:v>
                </c:pt>
                <c:pt idx="13">
                  <c:v>1.2666666666666687E-2</c:v>
                </c:pt>
                <c:pt idx="14">
                  <c:v>1.4000000000000012E-2</c:v>
                </c:pt>
                <c:pt idx="15">
                  <c:v>1.5000000000000013E-2</c:v>
                </c:pt>
                <c:pt idx="16">
                  <c:v>1.5666666666666676E-2</c:v>
                </c:pt>
                <c:pt idx="17">
                  <c:v>1.9333333333333355E-2</c:v>
                </c:pt>
                <c:pt idx="18">
                  <c:v>2.1000000000000019E-2</c:v>
                </c:pt>
                <c:pt idx="19">
                  <c:v>2.2666666666666682E-2</c:v>
                </c:pt>
                <c:pt idx="20">
                  <c:v>2.300000000000002E-2</c:v>
                </c:pt>
                <c:pt idx="21">
                  <c:v>2.6000000000000023E-2</c:v>
                </c:pt>
                <c:pt idx="22">
                  <c:v>3.0666666666666675E-2</c:v>
                </c:pt>
                <c:pt idx="23">
                  <c:v>3.5000000000000003E-2</c:v>
                </c:pt>
                <c:pt idx="24">
                  <c:v>3.9666666666666683E-2</c:v>
                </c:pt>
                <c:pt idx="25">
                  <c:v>4.3000000000000024E-2</c:v>
                </c:pt>
                <c:pt idx="26">
                  <c:v>4.4999999999999998E-2</c:v>
                </c:pt>
                <c:pt idx="27">
                  <c:v>4.6666666666666662E-2</c:v>
                </c:pt>
                <c:pt idx="28">
                  <c:v>4.6333333333333337E-2</c:v>
                </c:pt>
                <c:pt idx="29">
                  <c:v>4.5666666666666675E-2</c:v>
                </c:pt>
                <c:pt idx="30">
                  <c:v>4.6000000000000013E-2</c:v>
                </c:pt>
                <c:pt idx="31">
                  <c:v>4.5666666666666675E-2</c:v>
                </c:pt>
                <c:pt idx="32">
                  <c:v>4.7666666666666677E-2</c:v>
                </c:pt>
                <c:pt idx="33">
                  <c:v>5.2000000000000018E-2</c:v>
                </c:pt>
                <c:pt idx="34">
                  <c:v>5.9333333333333335E-2</c:v>
                </c:pt>
                <c:pt idx="35">
                  <c:v>6.4333333333333326E-2</c:v>
                </c:pt>
                <c:pt idx="36">
                  <c:v>7.2666666666666685E-2</c:v>
                </c:pt>
                <c:pt idx="37">
                  <c:v>8.4666666666666654E-2</c:v>
                </c:pt>
                <c:pt idx="38">
                  <c:v>9.7333333333333341E-2</c:v>
                </c:pt>
                <c:pt idx="39">
                  <c:v>0.11333333333333336</c:v>
                </c:pt>
                <c:pt idx="40">
                  <c:v>0.129</c:v>
                </c:pt>
                <c:pt idx="41">
                  <c:v>0.14233333333333334</c:v>
                </c:pt>
                <c:pt idx="42">
                  <c:v>0.15733333333333338</c:v>
                </c:pt>
                <c:pt idx="43">
                  <c:v>0.17233333333333339</c:v>
                </c:pt>
                <c:pt idx="44">
                  <c:v>0.187</c:v>
                </c:pt>
                <c:pt idx="45">
                  <c:v>0.20566666666666666</c:v>
                </c:pt>
                <c:pt idx="46">
                  <c:v>0.22866666666666668</c:v>
                </c:pt>
                <c:pt idx="47">
                  <c:v>0.25166666666666665</c:v>
                </c:pt>
                <c:pt idx="48">
                  <c:v>0.27300000000000002</c:v>
                </c:pt>
                <c:pt idx="49">
                  <c:v>0.29233333333333333</c:v>
                </c:pt>
                <c:pt idx="50">
                  <c:v>0.3113333333333333</c:v>
                </c:pt>
                <c:pt idx="51">
                  <c:v>0.33066666666666666</c:v>
                </c:pt>
                <c:pt idx="52">
                  <c:v>0.35566666666666674</c:v>
                </c:pt>
                <c:pt idx="53">
                  <c:v>0.37933333333333336</c:v>
                </c:pt>
                <c:pt idx="54">
                  <c:v>0.40400000000000008</c:v>
                </c:pt>
                <c:pt idx="55">
                  <c:v>0.43200000000000005</c:v>
                </c:pt>
                <c:pt idx="56">
                  <c:v>0.45933333333333332</c:v>
                </c:pt>
                <c:pt idx="57">
                  <c:v>0.48766666666666664</c:v>
                </c:pt>
                <c:pt idx="58">
                  <c:v>0.51700000000000013</c:v>
                </c:pt>
                <c:pt idx="59">
                  <c:v>0.54466666666666663</c:v>
                </c:pt>
                <c:pt idx="60">
                  <c:v>0.57266666666666666</c:v>
                </c:pt>
                <c:pt idx="61">
                  <c:v>0.59966666666666668</c:v>
                </c:pt>
                <c:pt idx="62">
                  <c:v>0.6236666666666667</c:v>
                </c:pt>
                <c:pt idx="63">
                  <c:v>0.64833333333333332</c:v>
                </c:pt>
                <c:pt idx="64">
                  <c:v>0.66666666666666652</c:v>
                </c:pt>
                <c:pt idx="65">
                  <c:v>0.68333333333333335</c:v>
                </c:pt>
                <c:pt idx="66">
                  <c:v>0.70199999999999996</c:v>
                </c:pt>
                <c:pt idx="67">
                  <c:v>0.71533333333333338</c:v>
                </c:pt>
                <c:pt idx="68">
                  <c:v>0.72666666666666657</c:v>
                </c:pt>
                <c:pt idx="69">
                  <c:v>0.7393333333333334</c:v>
                </c:pt>
                <c:pt idx="70">
                  <c:v>0.7503333333333333</c:v>
                </c:pt>
                <c:pt idx="71">
                  <c:v>0.76</c:v>
                </c:pt>
                <c:pt idx="72">
                  <c:v>0.77100000000000013</c:v>
                </c:pt>
                <c:pt idx="73">
                  <c:v>0.78533333333333344</c:v>
                </c:pt>
                <c:pt idx="74">
                  <c:v>0.78966666666666674</c:v>
                </c:pt>
                <c:pt idx="75">
                  <c:v>0.79233333333333333</c:v>
                </c:pt>
                <c:pt idx="76">
                  <c:v>0.80100000000000005</c:v>
                </c:pt>
                <c:pt idx="77">
                  <c:v>0.80299999999999994</c:v>
                </c:pt>
                <c:pt idx="78">
                  <c:v>0.80333333333333345</c:v>
                </c:pt>
                <c:pt idx="79">
                  <c:v>0.80633333333333346</c:v>
                </c:pt>
                <c:pt idx="80">
                  <c:v>0.80966666666666665</c:v>
                </c:pt>
                <c:pt idx="81">
                  <c:v>0.81233333333333346</c:v>
                </c:pt>
                <c:pt idx="82">
                  <c:v>0.81700000000000006</c:v>
                </c:pt>
                <c:pt idx="83">
                  <c:v>0.82333333333333336</c:v>
                </c:pt>
                <c:pt idx="84">
                  <c:v>0.82100000000000006</c:v>
                </c:pt>
                <c:pt idx="85">
                  <c:v>0.82400000000000007</c:v>
                </c:pt>
                <c:pt idx="86">
                  <c:v>0.82400000000000007</c:v>
                </c:pt>
                <c:pt idx="87">
                  <c:v>0.82400000000000007</c:v>
                </c:pt>
                <c:pt idx="88">
                  <c:v>0.82733333333333325</c:v>
                </c:pt>
                <c:pt idx="89">
                  <c:v>0.84866666666666668</c:v>
                </c:pt>
                <c:pt idx="90">
                  <c:v>0.83866666666666667</c:v>
                </c:pt>
                <c:pt idx="91">
                  <c:v>0.84533333333333327</c:v>
                </c:pt>
                <c:pt idx="92">
                  <c:v>0.85166666666666668</c:v>
                </c:pt>
                <c:pt idx="93">
                  <c:v>0.83933333333333349</c:v>
                </c:pt>
                <c:pt idx="94">
                  <c:v>0.83466666666666667</c:v>
                </c:pt>
                <c:pt idx="95">
                  <c:v>0.84966666666666657</c:v>
                </c:pt>
                <c:pt idx="96">
                  <c:v>0.84533333333333338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D9-40DF-A3DF-006A89E49B40}"/>
            </c:ext>
          </c:extLst>
        </c:ser>
        <c:ser>
          <c:idx val="2"/>
          <c:order val="1"/>
          <c:tx>
            <c:strRef>
              <c:f>'Raw data and basic'!$Q$108</c:f>
              <c:strCache>
                <c:ptCount val="1"/>
                <c:pt idx="0">
                  <c:v>DponA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basic'!$Q$109:$Q$205</c:f>
              <c:numCache>
                <c:formatCode>General</c:formatCode>
                <c:ptCount val="97"/>
                <c:pt idx="0">
                  <c:v>5.0000000000000044E-3</c:v>
                </c:pt>
                <c:pt idx="1">
                  <c:v>5.3333333333333427E-3</c:v>
                </c:pt>
                <c:pt idx="2">
                  <c:v>6.0000000000000053E-3</c:v>
                </c:pt>
                <c:pt idx="3">
                  <c:v>5.3333333333333427E-3</c:v>
                </c:pt>
                <c:pt idx="4">
                  <c:v>6.6666666666666818E-3</c:v>
                </c:pt>
                <c:pt idx="5">
                  <c:v>6.666666666666668E-3</c:v>
                </c:pt>
                <c:pt idx="6">
                  <c:v>7.3333333333333306E-3</c:v>
                </c:pt>
                <c:pt idx="7">
                  <c:v>8.0000000000000071E-3</c:v>
                </c:pt>
                <c:pt idx="8">
                  <c:v>9.3333333333333324E-3</c:v>
                </c:pt>
                <c:pt idx="9">
                  <c:v>1.0000000000000009E-2</c:v>
                </c:pt>
                <c:pt idx="10">
                  <c:v>1.1666666666666672E-2</c:v>
                </c:pt>
                <c:pt idx="11">
                  <c:v>1.3000000000000012E-2</c:v>
                </c:pt>
                <c:pt idx="12">
                  <c:v>1.566666666666669E-2</c:v>
                </c:pt>
                <c:pt idx="13">
                  <c:v>1.7333333333333353E-2</c:v>
                </c:pt>
                <c:pt idx="14">
                  <c:v>2.0000000000000018E-2</c:v>
                </c:pt>
                <c:pt idx="15">
                  <c:v>2.2333333333333344E-2</c:v>
                </c:pt>
                <c:pt idx="16">
                  <c:v>2.4999999999999994E-2</c:v>
                </c:pt>
                <c:pt idx="17">
                  <c:v>3.2333333333333339E-2</c:v>
                </c:pt>
                <c:pt idx="18">
                  <c:v>3.9333333333333345E-2</c:v>
                </c:pt>
                <c:pt idx="19">
                  <c:v>0.05</c:v>
                </c:pt>
                <c:pt idx="20">
                  <c:v>5.7000000000000009E-2</c:v>
                </c:pt>
                <c:pt idx="21">
                  <c:v>6.2666666666666676E-2</c:v>
                </c:pt>
                <c:pt idx="22">
                  <c:v>6.9000000000000034E-2</c:v>
                </c:pt>
                <c:pt idx="23">
                  <c:v>7.1666666666666698E-2</c:v>
                </c:pt>
                <c:pt idx="24">
                  <c:v>7.0333333333333359E-2</c:v>
                </c:pt>
                <c:pt idx="25">
                  <c:v>7.0333333333333359E-2</c:v>
                </c:pt>
                <c:pt idx="26">
                  <c:v>6.7333333333333356E-2</c:v>
                </c:pt>
                <c:pt idx="27">
                  <c:v>6.8333333333333343E-2</c:v>
                </c:pt>
                <c:pt idx="28">
                  <c:v>7.1333333333333346E-2</c:v>
                </c:pt>
                <c:pt idx="29">
                  <c:v>7.6333333333333336E-2</c:v>
                </c:pt>
                <c:pt idx="30">
                  <c:v>8.5666666666666683E-2</c:v>
                </c:pt>
                <c:pt idx="31">
                  <c:v>9.6666666666666692E-2</c:v>
                </c:pt>
                <c:pt idx="32">
                  <c:v>0.10900000000000001</c:v>
                </c:pt>
                <c:pt idx="33">
                  <c:v>0.11833333333333337</c:v>
                </c:pt>
                <c:pt idx="34">
                  <c:v>0.13166666666666665</c:v>
                </c:pt>
                <c:pt idx="35">
                  <c:v>0.14800000000000002</c:v>
                </c:pt>
                <c:pt idx="36">
                  <c:v>0.16733333333333333</c:v>
                </c:pt>
                <c:pt idx="37">
                  <c:v>0.187</c:v>
                </c:pt>
                <c:pt idx="38">
                  <c:v>0.20233333333333331</c:v>
                </c:pt>
                <c:pt idx="39">
                  <c:v>0.22033333333333338</c:v>
                </c:pt>
                <c:pt idx="40">
                  <c:v>0.23500000000000004</c:v>
                </c:pt>
                <c:pt idx="41">
                  <c:v>0.255</c:v>
                </c:pt>
                <c:pt idx="42">
                  <c:v>0.27766666666666673</c:v>
                </c:pt>
                <c:pt idx="43">
                  <c:v>0.3036666666666667</c:v>
                </c:pt>
                <c:pt idx="44">
                  <c:v>0.33099999999999996</c:v>
                </c:pt>
                <c:pt idx="45">
                  <c:v>0.36099999999999999</c:v>
                </c:pt>
                <c:pt idx="46">
                  <c:v>0.39700000000000002</c:v>
                </c:pt>
                <c:pt idx="47">
                  <c:v>0.4306666666666667</c:v>
                </c:pt>
                <c:pt idx="48">
                  <c:v>0.46700000000000003</c:v>
                </c:pt>
                <c:pt idx="49">
                  <c:v>0.50266666666666671</c:v>
                </c:pt>
                <c:pt idx="50">
                  <c:v>0.54433333333333345</c:v>
                </c:pt>
                <c:pt idx="51">
                  <c:v>0.58200000000000007</c:v>
                </c:pt>
                <c:pt idx="52">
                  <c:v>0.6070000000000001</c:v>
                </c:pt>
                <c:pt idx="53">
                  <c:v>0.63166666666666671</c:v>
                </c:pt>
                <c:pt idx="54">
                  <c:v>0.66</c:v>
                </c:pt>
                <c:pt idx="55">
                  <c:v>0.68266666666666675</c:v>
                </c:pt>
                <c:pt idx="56">
                  <c:v>0.70266666666666655</c:v>
                </c:pt>
                <c:pt idx="57">
                  <c:v>0.72399999999999998</c:v>
                </c:pt>
                <c:pt idx="58">
                  <c:v>0.74266666666666681</c:v>
                </c:pt>
                <c:pt idx="59">
                  <c:v>0.76000000000000012</c:v>
                </c:pt>
                <c:pt idx="60">
                  <c:v>0.77566666666666673</c:v>
                </c:pt>
                <c:pt idx="61">
                  <c:v>0.79200000000000004</c:v>
                </c:pt>
                <c:pt idx="62">
                  <c:v>0.80500000000000005</c:v>
                </c:pt>
                <c:pt idx="63">
                  <c:v>0.81333333333333324</c:v>
                </c:pt>
                <c:pt idx="64">
                  <c:v>0.81533333333333347</c:v>
                </c:pt>
                <c:pt idx="65">
                  <c:v>0.81966666666666654</c:v>
                </c:pt>
                <c:pt idx="66">
                  <c:v>0.82299999999999995</c:v>
                </c:pt>
                <c:pt idx="67">
                  <c:v>0.82500000000000007</c:v>
                </c:pt>
                <c:pt idx="68">
                  <c:v>0.82833333333333337</c:v>
                </c:pt>
                <c:pt idx="69">
                  <c:v>0.83066666666666666</c:v>
                </c:pt>
                <c:pt idx="70">
                  <c:v>0.83199999999999985</c:v>
                </c:pt>
                <c:pt idx="71">
                  <c:v>0.83533333333333326</c:v>
                </c:pt>
                <c:pt idx="72">
                  <c:v>0.83433333333333326</c:v>
                </c:pt>
                <c:pt idx="73">
                  <c:v>0.83833333333333337</c:v>
                </c:pt>
                <c:pt idx="74">
                  <c:v>0.83599999999999985</c:v>
                </c:pt>
                <c:pt idx="75">
                  <c:v>0.83833333333333326</c:v>
                </c:pt>
                <c:pt idx="76">
                  <c:v>0.83799999999999997</c:v>
                </c:pt>
                <c:pt idx="77">
                  <c:v>0.83999999999999986</c:v>
                </c:pt>
                <c:pt idx="78">
                  <c:v>0.83733333333333326</c:v>
                </c:pt>
                <c:pt idx="79">
                  <c:v>0.83666666666666656</c:v>
                </c:pt>
                <c:pt idx="80">
                  <c:v>0.84033333333333338</c:v>
                </c:pt>
                <c:pt idx="81">
                  <c:v>0.83966666666666656</c:v>
                </c:pt>
                <c:pt idx="82">
                  <c:v>0.83499999999999985</c:v>
                </c:pt>
                <c:pt idx="83">
                  <c:v>0.83866666666666678</c:v>
                </c:pt>
                <c:pt idx="84">
                  <c:v>0.83566666666666656</c:v>
                </c:pt>
                <c:pt idx="85">
                  <c:v>0.84066666666666667</c:v>
                </c:pt>
                <c:pt idx="86">
                  <c:v>0.83566666666666678</c:v>
                </c:pt>
                <c:pt idx="87">
                  <c:v>0.83433333333333326</c:v>
                </c:pt>
                <c:pt idx="88">
                  <c:v>0.83600000000000008</c:v>
                </c:pt>
                <c:pt idx="89">
                  <c:v>0.83433333333333326</c:v>
                </c:pt>
                <c:pt idx="90">
                  <c:v>0.83399999999999996</c:v>
                </c:pt>
                <c:pt idx="91">
                  <c:v>0.83433333333333337</c:v>
                </c:pt>
                <c:pt idx="92">
                  <c:v>0.83366666666666667</c:v>
                </c:pt>
                <c:pt idx="93">
                  <c:v>0.83133333333333326</c:v>
                </c:pt>
                <c:pt idx="94">
                  <c:v>0.83200000000000007</c:v>
                </c:pt>
                <c:pt idx="95">
                  <c:v>0.83033333333333326</c:v>
                </c:pt>
                <c:pt idx="96">
                  <c:v>0.82833333333333337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D9-40DF-A3DF-006A89E49B40}"/>
            </c:ext>
          </c:extLst>
        </c:ser>
        <c:ser>
          <c:idx val="3"/>
          <c:order val="2"/>
          <c:tx>
            <c:strRef>
              <c:f>'Raw data and basic'!$R$108</c:f>
              <c:strCache>
                <c:ptCount val="1"/>
                <c:pt idx="0">
                  <c:v>DfloATDponA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basic'!$R$109:$R$205</c:f>
              <c:numCache>
                <c:formatCode>General</c:formatCode>
                <c:ptCount val="97"/>
                <c:pt idx="0">
                  <c:v>5.3333333333333427E-3</c:v>
                </c:pt>
                <c:pt idx="1">
                  <c:v>6.0000000000000053E-3</c:v>
                </c:pt>
                <c:pt idx="2">
                  <c:v>7.6666666666666827E-3</c:v>
                </c:pt>
                <c:pt idx="3">
                  <c:v>6.3333333333333436E-3</c:v>
                </c:pt>
                <c:pt idx="4">
                  <c:v>7.3333333333333445E-3</c:v>
                </c:pt>
                <c:pt idx="5">
                  <c:v>8.0000000000000071E-3</c:v>
                </c:pt>
                <c:pt idx="6">
                  <c:v>8.3333333333333315E-3</c:v>
                </c:pt>
                <c:pt idx="7">
                  <c:v>1.0666666666666685E-2</c:v>
                </c:pt>
                <c:pt idx="8">
                  <c:v>1.2666666666666673E-2</c:v>
                </c:pt>
                <c:pt idx="9">
                  <c:v>1.3000000000000012E-2</c:v>
                </c:pt>
                <c:pt idx="10">
                  <c:v>1.6000000000000014E-2</c:v>
                </c:pt>
                <c:pt idx="11">
                  <c:v>1.9000000000000017E-2</c:v>
                </c:pt>
                <c:pt idx="12">
                  <c:v>2.2333333333333358E-2</c:v>
                </c:pt>
                <c:pt idx="13">
                  <c:v>2.6000000000000023E-2</c:v>
                </c:pt>
                <c:pt idx="14">
                  <c:v>3.3000000000000015E-2</c:v>
                </c:pt>
                <c:pt idx="15">
                  <c:v>3.7333333333333343E-2</c:v>
                </c:pt>
                <c:pt idx="16">
                  <c:v>4.4999999999999998E-2</c:v>
                </c:pt>
                <c:pt idx="17">
                  <c:v>5.4666666666666669E-2</c:v>
                </c:pt>
                <c:pt idx="18">
                  <c:v>6.7000000000000018E-2</c:v>
                </c:pt>
                <c:pt idx="19">
                  <c:v>7.8333333333333338E-2</c:v>
                </c:pt>
                <c:pt idx="20">
                  <c:v>9.0666666666666687E-2</c:v>
                </c:pt>
                <c:pt idx="21">
                  <c:v>9.6333333333333354E-2</c:v>
                </c:pt>
                <c:pt idx="22">
                  <c:v>0.10066666666666668</c:v>
                </c:pt>
                <c:pt idx="23">
                  <c:v>0.10766666666666665</c:v>
                </c:pt>
                <c:pt idx="24">
                  <c:v>0.11033333333333337</c:v>
                </c:pt>
                <c:pt idx="25">
                  <c:v>0.10833333333333331</c:v>
                </c:pt>
                <c:pt idx="26">
                  <c:v>0.10566666666666669</c:v>
                </c:pt>
                <c:pt idx="27">
                  <c:v>0.10066666666666667</c:v>
                </c:pt>
                <c:pt idx="28">
                  <c:v>9.7000000000000017E-2</c:v>
                </c:pt>
                <c:pt idx="29">
                  <c:v>9.3333333333333351E-2</c:v>
                </c:pt>
                <c:pt idx="30">
                  <c:v>9.1666666666666688E-2</c:v>
                </c:pt>
                <c:pt idx="31">
                  <c:v>8.8000000000000009E-2</c:v>
                </c:pt>
                <c:pt idx="32">
                  <c:v>8.4333333333333343E-2</c:v>
                </c:pt>
                <c:pt idx="33">
                  <c:v>8.1333333333333341E-2</c:v>
                </c:pt>
                <c:pt idx="34">
                  <c:v>8.1333333333333327E-2</c:v>
                </c:pt>
                <c:pt idx="35">
                  <c:v>8.1666666666666665E-2</c:v>
                </c:pt>
                <c:pt idx="36">
                  <c:v>8.199999999999999E-2</c:v>
                </c:pt>
                <c:pt idx="37">
                  <c:v>8.3000000000000004E-2</c:v>
                </c:pt>
                <c:pt idx="38">
                  <c:v>8.3000000000000004E-2</c:v>
                </c:pt>
                <c:pt idx="39">
                  <c:v>8.533333333333333E-2</c:v>
                </c:pt>
                <c:pt idx="40">
                  <c:v>8.6666666666666684E-2</c:v>
                </c:pt>
                <c:pt idx="41">
                  <c:v>8.8999999999999996E-2</c:v>
                </c:pt>
                <c:pt idx="42">
                  <c:v>9.1333333333333336E-2</c:v>
                </c:pt>
                <c:pt idx="43">
                  <c:v>9.5000000000000015E-2</c:v>
                </c:pt>
                <c:pt idx="44">
                  <c:v>9.8333333333333342E-2</c:v>
                </c:pt>
                <c:pt idx="45">
                  <c:v>0.10166666666666664</c:v>
                </c:pt>
                <c:pt idx="46">
                  <c:v>0.10700000000000003</c:v>
                </c:pt>
                <c:pt idx="47">
                  <c:v>0.11100000000000003</c:v>
                </c:pt>
                <c:pt idx="48">
                  <c:v>0.11566666666666668</c:v>
                </c:pt>
                <c:pt idx="49">
                  <c:v>0.12033333333333333</c:v>
                </c:pt>
                <c:pt idx="50">
                  <c:v>0.12633333333333333</c:v>
                </c:pt>
                <c:pt idx="51">
                  <c:v>0.13233333333333336</c:v>
                </c:pt>
                <c:pt idx="52">
                  <c:v>0.13966666666666669</c:v>
                </c:pt>
                <c:pt idx="53">
                  <c:v>0.14700000000000002</c:v>
                </c:pt>
                <c:pt idx="54">
                  <c:v>0.15433333333333338</c:v>
                </c:pt>
                <c:pt idx="55">
                  <c:v>0.16300000000000001</c:v>
                </c:pt>
                <c:pt idx="56">
                  <c:v>0.17166666666666669</c:v>
                </c:pt>
                <c:pt idx="57">
                  <c:v>0.18200000000000005</c:v>
                </c:pt>
                <c:pt idx="58">
                  <c:v>0.193</c:v>
                </c:pt>
                <c:pt idx="59">
                  <c:v>0.20733333333333337</c:v>
                </c:pt>
                <c:pt idx="60">
                  <c:v>0.22500000000000003</c:v>
                </c:pt>
                <c:pt idx="61">
                  <c:v>0.24299999999999999</c:v>
                </c:pt>
                <c:pt idx="62">
                  <c:v>0.26433333333333336</c:v>
                </c:pt>
                <c:pt idx="63">
                  <c:v>0.28499999999999998</c:v>
                </c:pt>
                <c:pt idx="64">
                  <c:v>0.31</c:v>
                </c:pt>
                <c:pt idx="65">
                  <c:v>0.33500000000000008</c:v>
                </c:pt>
                <c:pt idx="66">
                  <c:v>0.36433333333333334</c:v>
                </c:pt>
                <c:pt idx="67">
                  <c:v>0.39333333333333337</c:v>
                </c:pt>
                <c:pt idx="68">
                  <c:v>0.42233333333333334</c:v>
                </c:pt>
                <c:pt idx="69">
                  <c:v>0.45433333333333337</c:v>
                </c:pt>
                <c:pt idx="70">
                  <c:v>0.48466666666666663</c:v>
                </c:pt>
                <c:pt idx="71">
                  <c:v>0.51633333333333331</c:v>
                </c:pt>
                <c:pt idx="72">
                  <c:v>0.54566666666666674</c:v>
                </c:pt>
                <c:pt idx="73">
                  <c:v>0.57400000000000007</c:v>
                </c:pt>
                <c:pt idx="74">
                  <c:v>0.59666666666666668</c:v>
                </c:pt>
                <c:pt idx="75">
                  <c:v>0.6186666666666667</c:v>
                </c:pt>
                <c:pt idx="76">
                  <c:v>0.63900000000000001</c:v>
                </c:pt>
                <c:pt idx="77">
                  <c:v>0.65900000000000003</c:v>
                </c:pt>
                <c:pt idx="78">
                  <c:v>0.67766666666666664</c:v>
                </c:pt>
                <c:pt idx="79">
                  <c:v>0.69333333333333325</c:v>
                </c:pt>
                <c:pt idx="80">
                  <c:v>0.71033333333333348</c:v>
                </c:pt>
                <c:pt idx="81">
                  <c:v>0.72633333333333328</c:v>
                </c:pt>
                <c:pt idx="82">
                  <c:v>0.74099999999999988</c:v>
                </c:pt>
                <c:pt idx="83">
                  <c:v>0.755</c:v>
                </c:pt>
                <c:pt idx="84">
                  <c:v>0.76800000000000002</c:v>
                </c:pt>
                <c:pt idx="85">
                  <c:v>0.78033333333333343</c:v>
                </c:pt>
                <c:pt idx="86">
                  <c:v>0.79200000000000004</c:v>
                </c:pt>
                <c:pt idx="87">
                  <c:v>0.80366666666666675</c:v>
                </c:pt>
                <c:pt idx="88">
                  <c:v>0.81233333333333346</c:v>
                </c:pt>
                <c:pt idx="89">
                  <c:v>0.82133333333333336</c:v>
                </c:pt>
                <c:pt idx="90">
                  <c:v>0.83000000000000007</c:v>
                </c:pt>
                <c:pt idx="91">
                  <c:v>0.83466666666666667</c:v>
                </c:pt>
                <c:pt idx="92">
                  <c:v>0.83833333333333337</c:v>
                </c:pt>
                <c:pt idx="93">
                  <c:v>0.84033333333333338</c:v>
                </c:pt>
                <c:pt idx="94">
                  <c:v>0.84133333333333338</c:v>
                </c:pt>
                <c:pt idx="95">
                  <c:v>0.84366666666666656</c:v>
                </c:pt>
                <c:pt idx="96">
                  <c:v>0.84500000000000008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D9-40DF-A3DF-006A89E49B40}"/>
            </c:ext>
          </c:extLst>
        </c:ser>
        <c:ser>
          <c:idx val="4"/>
          <c:order val="3"/>
          <c:tx>
            <c:strRef>
              <c:f>'Raw data and basic'!$S$108</c:f>
              <c:strCache>
                <c:ptCount val="1"/>
                <c:pt idx="0">
                  <c:v>DfloAT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'Raw data and basic'!$N$109:$N$205</c:f>
              <c:numCache>
                <c:formatCode>General</c:formatCode>
                <c:ptCount val="9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</c:numCache>
            </c:numRef>
          </c:xVal>
          <c:yVal>
            <c:numRef>
              <c:f>'Raw data and basic'!$S$109:$S$205</c:f>
              <c:numCache>
                <c:formatCode>General</c:formatCode>
                <c:ptCount val="97"/>
                <c:pt idx="0">
                  <c:v>6.0000000000000053E-3</c:v>
                </c:pt>
                <c:pt idx="1">
                  <c:v>6.0000000000000053E-3</c:v>
                </c:pt>
                <c:pt idx="2">
                  <c:v>6.0000000000000053E-3</c:v>
                </c:pt>
                <c:pt idx="3">
                  <c:v>5.666666666666681E-3</c:v>
                </c:pt>
                <c:pt idx="4">
                  <c:v>6.3333333333333436E-3</c:v>
                </c:pt>
                <c:pt idx="5">
                  <c:v>6.3333333333333436E-3</c:v>
                </c:pt>
                <c:pt idx="6">
                  <c:v>5.6666666666666671E-3</c:v>
                </c:pt>
                <c:pt idx="7">
                  <c:v>6.6666666666666818E-3</c:v>
                </c:pt>
                <c:pt idx="8">
                  <c:v>6.666666666666668E-3</c:v>
                </c:pt>
                <c:pt idx="9">
                  <c:v>7.3333333333333445E-3</c:v>
                </c:pt>
                <c:pt idx="10">
                  <c:v>8.0000000000000071E-3</c:v>
                </c:pt>
                <c:pt idx="11">
                  <c:v>8.3333333333333454E-3</c:v>
                </c:pt>
                <c:pt idx="12">
                  <c:v>9.3333333333333462E-3</c:v>
                </c:pt>
                <c:pt idx="13">
                  <c:v>1.0000000000000009E-2</c:v>
                </c:pt>
                <c:pt idx="14">
                  <c:v>1.100000000000001E-2</c:v>
                </c:pt>
                <c:pt idx="15">
                  <c:v>1.2333333333333335E-2</c:v>
                </c:pt>
                <c:pt idx="16">
                  <c:v>1.2333333333333335E-2</c:v>
                </c:pt>
                <c:pt idx="17">
                  <c:v>1.4000000000000012E-2</c:v>
                </c:pt>
                <c:pt idx="18">
                  <c:v>1.5000000000000013E-2</c:v>
                </c:pt>
                <c:pt idx="19">
                  <c:v>1.5666666666666676E-2</c:v>
                </c:pt>
                <c:pt idx="20">
                  <c:v>1.6333333333333352E-2</c:v>
                </c:pt>
                <c:pt idx="21">
                  <c:v>1.7000000000000015E-2</c:v>
                </c:pt>
                <c:pt idx="22">
                  <c:v>1.9000000000000017E-2</c:v>
                </c:pt>
                <c:pt idx="23">
                  <c:v>2.1333333333333343E-2</c:v>
                </c:pt>
                <c:pt idx="24">
                  <c:v>2.300000000000002E-2</c:v>
                </c:pt>
                <c:pt idx="25">
                  <c:v>2.6666666666666686E-2</c:v>
                </c:pt>
                <c:pt idx="26">
                  <c:v>3.0000000000000013E-2</c:v>
                </c:pt>
                <c:pt idx="27">
                  <c:v>3.1666666666666676E-2</c:v>
                </c:pt>
                <c:pt idx="28">
                  <c:v>3.3000000000000002E-2</c:v>
                </c:pt>
                <c:pt idx="29">
                  <c:v>3.2666666666666677E-2</c:v>
                </c:pt>
                <c:pt idx="30">
                  <c:v>3.1666666666666676E-2</c:v>
                </c:pt>
                <c:pt idx="31">
                  <c:v>3.0666666666666675E-2</c:v>
                </c:pt>
                <c:pt idx="32">
                  <c:v>2.9333333333333336E-2</c:v>
                </c:pt>
                <c:pt idx="33">
                  <c:v>2.7666666666666687E-2</c:v>
                </c:pt>
                <c:pt idx="34">
                  <c:v>2.7000000000000024E-2</c:v>
                </c:pt>
                <c:pt idx="35">
                  <c:v>2.7000000000000024E-2</c:v>
                </c:pt>
                <c:pt idx="36">
                  <c:v>2.8666666666666674E-2</c:v>
                </c:pt>
                <c:pt idx="37">
                  <c:v>3.0666666666666675E-2</c:v>
                </c:pt>
                <c:pt idx="38">
                  <c:v>3.4666666666666679E-2</c:v>
                </c:pt>
                <c:pt idx="39">
                  <c:v>4.066666666666667E-2</c:v>
                </c:pt>
                <c:pt idx="40">
                  <c:v>4.8333333333333339E-2</c:v>
                </c:pt>
                <c:pt idx="41">
                  <c:v>5.7666666666666672E-2</c:v>
                </c:pt>
                <c:pt idx="42">
                  <c:v>7.0333333333333345E-2</c:v>
                </c:pt>
                <c:pt idx="43">
                  <c:v>8.5666666666666683E-2</c:v>
                </c:pt>
                <c:pt idx="44">
                  <c:v>0.10033333333333334</c:v>
                </c:pt>
                <c:pt idx="45">
                  <c:v>0.11600000000000003</c:v>
                </c:pt>
                <c:pt idx="46">
                  <c:v>0.13066666666666665</c:v>
                </c:pt>
                <c:pt idx="47">
                  <c:v>0.15199999999999997</c:v>
                </c:pt>
                <c:pt idx="48">
                  <c:v>0.17733333333333334</c:v>
                </c:pt>
                <c:pt idx="49">
                  <c:v>0.20400000000000001</c:v>
                </c:pt>
                <c:pt idx="50">
                  <c:v>0.22833333333333333</c:v>
                </c:pt>
                <c:pt idx="51">
                  <c:v>0.2476666666666667</c:v>
                </c:pt>
                <c:pt idx="52">
                  <c:v>0.26566666666666666</c:v>
                </c:pt>
                <c:pt idx="53">
                  <c:v>0.28633333333333333</c:v>
                </c:pt>
                <c:pt idx="54">
                  <c:v>0.31033333333333335</c:v>
                </c:pt>
                <c:pt idx="55">
                  <c:v>0.34066666666666667</c:v>
                </c:pt>
                <c:pt idx="56">
                  <c:v>0.37233333333333335</c:v>
                </c:pt>
                <c:pt idx="57">
                  <c:v>0.40800000000000003</c:v>
                </c:pt>
                <c:pt idx="58">
                  <c:v>0.4423333333333333</c:v>
                </c:pt>
                <c:pt idx="59">
                  <c:v>0.47900000000000004</c:v>
                </c:pt>
                <c:pt idx="60">
                  <c:v>0.51333333333333342</c:v>
                </c:pt>
                <c:pt idx="61">
                  <c:v>0.54333333333333333</c:v>
                </c:pt>
                <c:pt idx="62">
                  <c:v>0.57666666666666666</c:v>
                </c:pt>
                <c:pt idx="63">
                  <c:v>0.61299999999999988</c:v>
                </c:pt>
                <c:pt idx="64">
                  <c:v>0.64666666666666672</c:v>
                </c:pt>
                <c:pt idx="65">
                  <c:v>0.67399999999999993</c:v>
                </c:pt>
                <c:pt idx="66">
                  <c:v>0.69866666666666677</c:v>
                </c:pt>
                <c:pt idx="67">
                  <c:v>0.72266666666666657</c:v>
                </c:pt>
                <c:pt idx="68">
                  <c:v>0.7430000000000001</c:v>
                </c:pt>
                <c:pt idx="69">
                  <c:v>0.76233333333333331</c:v>
                </c:pt>
                <c:pt idx="70">
                  <c:v>0.78</c:v>
                </c:pt>
                <c:pt idx="71">
                  <c:v>0.79799999999999993</c:v>
                </c:pt>
                <c:pt idx="72">
                  <c:v>0.81266666666666676</c:v>
                </c:pt>
                <c:pt idx="73">
                  <c:v>0.82733333333333337</c:v>
                </c:pt>
                <c:pt idx="74">
                  <c:v>0.84133333333333338</c:v>
                </c:pt>
                <c:pt idx="75">
                  <c:v>0.85099999999999998</c:v>
                </c:pt>
                <c:pt idx="76">
                  <c:v>0.85799999999999998</c:v>
                </c:pt>
                <c:pt idx="77">
                  <c:v>0.86333333333333329</c:v>
                </c:pt>
                <c:pt idx="78">
                  <c:v>0.8656666666666667</c:v>
                </c:pt>
                <c:pt idx="79">
                  <c:v>0.86533333333333329</c:v>
                </c:pt>
                <c:pt idx="80">
                  <c:v>0.8706666666666667</c:v>
                </c:pt>
                <c:pt idx="81">
                  <c:v>0.8706666666666667</c:v>
                </c:pt>
                <c:pt idx="82">
                  <c:v>0.8743333333333333</c:v>
                </c:pt>
                <c:pt idx="83">
                  <c:v>0.87600000000000011</c:v>
                </c:pt>
                <c:pt idx="84">
                  <c:v>0.8793333333333333</c:v>
                </c:pt>
                <c:pt idx="85">
                  <c:v>0.87999999999999989</c:v>
                </c:pt>
                <c:pt idx="86">
                  <c:v>0.88166666666666671</c:v>
                </c:pt>
                <c:pt idx="87">
                  <c:v>0.88466666666666671</c:v>
                </c:pt>
                <c:pt idx="88">
                  <c:v>0.88266666666666671</c:v>
                </c:pt>
                <c:pt idx="89">
                  <c:v>0.88466666666666671</c:v>
                </c:pt>
                <c:pt idx="90">
                  <c:v>0.88533333333333331</c:v>
                </c:pt>
                <c:pt idx="91">
                  <c:v>0.8843333333333333</c:v>
                </c:pt>
                <c:pt idx="92">
                  <c:v>0.88766666666666671</c:v>
                </c:pt>
                <c:pt idx="93">
                  <c:v>0.88666666666666671</c:v>
                </c:pt>
                <c:pt idx="94">
                  <c:v>0.88633333333333331</c:v>
                </c:pt>
                <c:pt idx="95">
                  <c:v>0.8883333333333332</c:v>
                </c:pt>
                <c:pt idx="96">
                  <c:v>0.88633333333333331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9D9-40DF-A3DF-006A89E4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25808"/>
        <c:axId val="1001339536"/>
      </c:scatterChart>
      <c:valAx>
        <c:axId val="100132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39536"/>
        <c:crosses val="autoZero"/>
        <c:crossBetween val="midCat"/>
      </c:valAx>
      <c:valAx>
        <c:axId val="1001339536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2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548640</xdr:colOff>
      <xdr:row>221</xdr:row>
      <xdr:rowOff>38645</xdr:rowOff>
    </xdr:from>
    <xdr:to>
      <xdr:col>18</xdr:col>
      <xdr:colOff>548640</xdr:colOff>
      <xdr:row>237</xdr:row>
      <xdr:rowOff>99604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65314</xdr:colOff>
      <xdr:row>211</xdr:row>
      <xdr:rowOff>122465</xdr:rowOff>
    </xdr:from>
    <xdr:to>
      <xdr:col>9</xdr:col>
      <xdr:colOff>65314</xdr:colOff>
      <xdr:row>228</xdr:row>
      <xdr:rowOff>20140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228602</xdr:colOff>
      <xdr:row>205</xdr:row>
      <xdr:rowOff>9252</xdr:rowOff>
    </xdr:from>
    <xdr:to>
      <xdr:col>16</xdr:col>
      <xdr:colOff>228602</xdr:colOff>
      <xdr:row>221</xdr:row>
      <xdr:rowOff>65858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252004</xdr:colOff>
      <xdr:row>205</xdr:row>
      <xdr:rowOff>10886</xdr:rowOff>
    </xdr:from>
    <xdr:to>
      <xdr:col>24</xdr:col>
      <xdr:colOff>252004</xdr:colOff>
      <xdr:row>221</xdr:row>
      <xdr:rowOff>71847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39</xdr:row>
      <xdr:rowOff>47625</xdr:rowOff>
    </xdr:from>
    <xdr:to>
      <xdr:col>7</xdr:col>
      <xdr:colOff>234042</xdr:colOff>
      <xdr:row>55</xdr:row>
      <xdr:rowOff>44632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22</xdr:row>
      <xdr:rowOff>28575</xdr:rowOff>
    </xdr:from>
    <xdr:to>
      <xdr:col>14</xdr:col>
      <xdr:colOff>538843</xdr:colOff>
      <xdr:row>38</xdr:row>
      <xdr:rowOff>25582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23</xdr:row>
      <xdr:rowOff>104775</xdr:rowOff>
    </xdr:from>
    <xdr:to>
      <xdr:col>14</xdr:col>
      <xdr:colOff>338818</xdr:colOff>
      <xdr:row>40</xdr:row>
      <xdr:rowOff>21227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CT206"/>
  <sheetViews>
    <sheetView topLeftCell="A103" zoomScale="70" zoomScaleNormal="70" workbookViewId="0">
      <selection activeCell="D122" sqref="D122:D128"/>
    </sheetView>
  </sheetViews>
  <sheetFormatPr defaultColWidth="8.28515625" defaultRowHeight="12.75" x14ac:dyDescent="0.2"/>
  <cols>
    <col min="1" max="1" width="9.7109375" customWidth="1"/>
    <col min="17" max="17" width="8.28515625" style="6"/>
    <col min="89" max="89" width="8.28515625" style="9"/>
  </cols>
  <sheetData>
    <row r="4" spans="2:98" x14ac:dyDescent="0.2">
      <c r="B4">
        <v>600</v>
      </c>
    </row>
    <row r="5" spans="2:98" ht="30" x14ac:dyDescent="0.2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7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1" t="s">
        <v>32</v>
      </c>
      <c r="AI5" s="1" t="s">
        <v>33</v>
      </c>
      <c r="AJ5" s="1" t="s">
        <v>34</v>
      </c>
      <c r="AK5" s="1" t="s">
        <v>35</v>
      </c>
      <c r="AL5" s="1" t="s">
        <v>36</v>
      </c>
      <c r="AM5" s="1" t="s">
        <v>37</v>
      </c>
      <c r="AN5" s="1" t="s">
        <v>38</v>
      </c>
      <c r="AO5" s="1" t="s">
        <v>39</v>
      </c>
      <c r="AP5" s="1" t="s">
        <v>40</v>
      </c>
      <c r="AQ5" s="1" t="s">
        <v>41</v>
      </c>
      <c r="AR5" s="1" t="s">
        <v>42</v>
      </c>
      <c r="AS5" s="1" t="s">
        <v>43</v>
      </c>
      <c r="AT5" s="1" t="s">
        <v>44</v>
      </c>
      <c r="AU5" s="1" t="s">
        <v>45</v>
      </c>
      <c r="AV5" s="1" t="s">
        <v>46</v>
      </c>
      <c r="AW5" s="1" t="s">
        <v>47</v>
      </c>
      <c r="AX5" s="1" t="s">
        <v>48</v>
      </c>
      <c r="AY5" s="1" t="s">
        <v>49</v>
      </c>
      <c r="AZ5" s="1" t="s">
        <v>50</v>
      </c>
      <c r="BA5" s="1" t="s">
        <v>51</v>
      </c>
      <c r="BB5" s="1" t="s">
        <v>52</v>
      </c>
      <c r="BC5" s="1" t="s">
        <v>53</v>
      </c>
      <c r="BD5" s="1" t="s">
        <v>54</v>
      </c>
      <c r="BE5" s="1" t="s">
        <v>55</v>
      </c>
      <c r="BF5" s="1" t="s">
        <v>56</v>
      </c>
      <c r="BG5" s="1" t="s">
        <v>57</v>
      </c>
      <c r="BH5" s="1" t="s">
        <v>58</v>
      </c>
      <c r="BI5" s="1" t="s">
        <v>59</v>
      </c>
      <c r="BJ5" s="1" t="s">
        <v>60</v>
      </c>
      <c r="BK5" s="1" t="s">
        <v>61</v>
      </c>
      <c r="BL5" s="1" t="s">
        <v>62</v>
      </c>
      <c r="BM5" s="1" t="s">
        <v>63</v>
      </c>
      <c r="BN5" s="1" t="s">
        <v>64</v>
      </c>
      <c r="BO5" s="1" t="s">
        <v>65</v>
      </c>
      <c r="BP5" s="1" t="s">
        <v>66</v>
      </c>
      <c r="BQ5" s="1" t="s">
        <v>67</v>
      </c>
      <c r="BR5" s="1" t="s">
        <v>68</v>
      </c>
      <c r="BS5" s="1" t="s">
        <v>69</v>
      </c>
      <c r="BT5" s="1" t="s">
        <v>70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78</v>
      </c>
      <c r="CC5" s="1" t="s">
        <v>79</v>
      </c>
      <c r="CD5" s="1" t="s">
        <v>80</v>
      </c>
      <c r="CE5" s="1" t="s">
        <v>81</v>
      </c>
      <c r="CF5" s="1" t="s">
        <v>82</v>
      </c>
      <c r="CG5" s="1" t="s">
        <v>83</v>
      </c>
      <c r="CH5" s="1" t="s">
        <v>84</v>
      </c>
      <c r="CI5" s="1" t="s">
        <v>85</v>
      </c>
      <c r="CJ5" s="1" t="s">
        <v>86</v>
      </c>
      <c r="CK5" s="10" t="s">
        <v>87</v>
      </c>
      <c r="CL5" s="1" t="s">
        <v>88</v>
      </c>
      <c r="CM5" s="1" t="s">
        <v>89</v>
      </c>
      <c r="CN5" s="1" t="s">
        <v>90</v>
      </c>
      <c r="CO5" s="1" t="s">
        <v>91</v>
      </c>
      <c r="CP5" s="1" t="s">
        <v>92</v>
      </c>
      <c r="CQ5" s="1" t="s">
        <v>93</v>
      </c>
      <c r="CR5" s="1" t="s">
        <v>94</v>
      </c>
      <c r="CS5" s="1" t="s">
        <v>95</v>
      </c>
      <c r="CT5" s="1" t="s">
        <v>96</v>
      </c>
    </row>
    <row r="6" spans="2:98" x14ac:dyDescent="0.2">
      <c r="B6" s="2">
        <v>0</v>
      </c>
      <c r="C6" s="3">
        <v>0.08</v>
      </c>
      <c r="D6" s="3">
        <v>0.08</v>
      </c>
      <c r="E6" s="3">
        <v>8.1000000000000003E-2</v>
      </c>
      <c r="F6" s="3">
        <v>0.08</v>
      </c>
      <c r="G6" s="3">
        <v>8.1000000000000003E-2</v>
      </c>
      <c r="H6" s="3">
        <v>8.2000000000000003E-2</v>
      </c>
      <c r="I6" s="3">
        <v>8.1000000000000003E-2</v>
      </c>
      <c r="J6" s="3">
        <v>7.6999999999999999E-2</v>
      </c>
      <c r="K6" s="3">
        <v>8.1000000000000003E-2</v>
      </c>
      <c r="L6" s="3">
        <v>8.1000000000000003E-2</v>
      </c>
      <c r="M6" s="3">
        <v>8.2000000000000003E-2</v>
      </c>
      <c r="N6" s="3">
        <v>8.2000000000000003E-2</v>
      </c>
      <c r="O6" s="3">
        <v>7.2999999999999995E-2</v>
      </c>
      <c r="P6" s="3">
        <v>7.1999999999999995E-2</v>
      </c>
      <c r="Q6" s="8">
        <v>7.3999999999999996E-2</v>
      </c>
      <c r="R6" s="3">
        <v>7.3999999999999996E-2</v>
      </c>
      <c r="S6" s="3">
        <v>7.2999999999999995E-2</v>
      </c>
      <c r="T6" s="3">
        <v>7.4999999999999997E-2</v>
      </c>
      <c r="U6" s="3">
        <v>5.8000000000000003E-2</v>
      </c>
      <c r="V6" s="3">
        <v>5.8000000000000003E-2</v>
      </c>
      <c r="W6" s="3">
        <v>5.8000000000000003E-2</v>
      </c>
      <c r="X6" s="3">
        <v>5.8000000000000003E-2</v>
      </c>
      <c r="Y6" s="3">
        <v>5.8999999999999997E-2</v>
      </c>
      <c r="Z6" s="3">
        <v>5.8999999999999997E-2</v>
      </c>
      <c r="AA6" s="3">
        <v>8.2000000000000003E-2</v>
      </c>
      <c r="AB6" s="3">
        <v>7.8E-2</v>
      </c>
      <c r="AC6" s="3">
        <v>0.08</v>
      </c>
      <c r="AD6" s="3">
        <v>0.08</v>
      </c>
      <c r="AE6" s="3">
        <v>0.08</v>
      </c>
      <c r="AF6" s="3">
        <v>0.08</v>
      </c>
      <c r="AG6" s="3">
        <v>7.9000000000000001E-2</v>
      </c>
      <c r="AH6" s="3">
        <v>7.9000000000000001E-2</v>
      </c>
      <c r="AI6" s="3">
        <v>0.08</v>
      </c>
      <c r="AJ6" s="3">
        <v>8.5999999999999993E-2</v>
      </c>
      <c r="AK6" s="3">
        <v>0.08</v>
      </c>
      <c r="AL6" s="3">
        <v>0.08</v>
      </c>
      <c r="AM6" s="3">
        <v>7.1999999999999995E-2</v>
      </c>
      <c r="AN6" s="3">
        <v>7.0000000000000007E-2</v>
      </c>
      <c r="AO6" s="3">
        <v>7.1999999999999995E-2</v>
      </c>
      <c r="AP6" s="3">
        <v>7.1999999999999995E-2</v>
      </c>
      <c r="AQ6" s="3">
        <v>7.8E-2</v>
      </c>
      <c r="AR6" s="3">
        <v>7.1999999999999995E-2</v>
      </c>
      <c r="AS6" s="3">
        <v>5.8000000000000003E-2</v>
      </c>
      <c r="AT6" s="3">
        <v>5.8000000000000003E-2</v>
      </c>
      <c r="AU6" s="3">
        <v>5.8000000000000003E-2</v>
      </c>
      <c r="AV6" s="3">
        <v>5.8000000000000003E-2</v>
      </c>
      <c r="AW6" s="3">
        <v>5.8000000000000003E-2</v>
      </c>
      <c r="AX6" s="3">
        <v>0.06</v>
      </c>
      <c r="AY6" s="3">
        <v>8.2000000000000003E-2</v>
      </c>
      <c r="AZ6" s="3">
        <v>7.9000000000000001E-2</v>
      </c>
      <c r="BA6" s="3">
        <v>0.08</v>
      </c>
      <c r="BB6" s="3">
        <v>0.08</v>
      </c>
      <c r="BC6" s="3">
        <v>8.1000000000000003E-2</v>
      </c>
      <c r="BD6" s="3">
        <v>0.08</v>
      </c>
      <c r="BE6" s="3">
        <v>0.08</v>
      </c>
      <c r="BF6" s="3">
        <v>7.8E-2</v>
      </c>
      <c r="BG6" s="3">
        <v>0.08</v>
      </c>
      <c r="BH6" s="3">
        <v>7.9000000000000001E-2</v>
      </c>
      <c r="BI6" s="3">
        <v>0.08</v>
      </c>
      <c r="BJ6" s="3">
        <v>0.08</v>
      </c>
      <c r="BK6" s="3">
        <v>7.4999999999999997E-2</v>
      </c>
      <c r="BL6" s="3">
        <v>7.2999999999999995E-2</v>
      </c>
      <c r="BM6" s="3">
        <v>7.5999999999999998E-2</v>
      </c>
      <c r="BN6" s="3">
        <v>7.3999999999999996E-2</v>
      </c>
      <c r="BO6" s="3">
        <v>7.4999999999999997E-2</v>
      </c>
      <c r="BP6" s="3">
        <v>7.3999999999999996E-2</v>
      </c>
      <c r="BQ6" s="3">
        <v>5.8000000000000003E-2</v>
      </c>
      <c r="BR6" s="3">
        <v>5.8000000000000003E-2</v>
      </c>
      <c r="BS6" s="3">
        <v>5.8999999999999997E-2</v>
      </c>
      <c r="BT6" s="3">
        <v>5.8000000000000003E-2</v>
      </c>
      <c r="BU6" s="3">
        <v>5.8999999999999997E-2</v>
      </c>
      <c r="BV6" s="3">
        <v>6.0999999999999999E-2</v>
      </c>
      <c r="BW6" s="3">
        <v>7.9000000000000001E-2</v>
      </c>
      <c r="BX6" s="3">
        <v>7.3999999999999996E-2</v>
      </c>
      <c r="BY6" s="3">
        <v>7.4999999999999997E-2</v>
      </c>
      <c r="BZ6" s="3">
        <v>7.9000000000000001E-2</v>
      </c>
      <c r="CA6" s="3">
        <v>7.9000000000000001E-2</v>
      </c>
      <c r="CB6" s="3">
        <v>7.9000000000000001E-2</v>
      </c>
      <c r="CC6" s="3">
        <v>7.9000000000000001E-2</v>
      </c>
      <c r="CD6" s="3">
        <v>7.9000000000000001E-2</v>
      </c>
      <c r="CE6" s="3">
        <v>0.08</v>
      </c>
      <c r="CF6" s="3">
        <v>7.9000000000000001E-2</v>
      </c>
      <c r="CG6" s="3">
        <v>0.08</v>
      </c>
      <c r="CH6" s="3">
        <v>8.2000000000000003E-2</v>
      </c>
      <c r="CI6" s="3">
        <v>8.5999999999999993E-2</v>
      </c>
      <c r="CJ6" s="3">
        <v>8.3000000000000004E-2</v>
      </c>
      <c r="CK6" s="11">
        <v>8.7999999999999995E-2</v>
      </c>
      <c r="CL6" s="3">
        <v>8.5999999999999993E-2</v>
      </c>
      <c r="CM6" s="3">
        <v>8.6999999999999994E-2</v>
      </c>
      <c r="CN6" s="3">
        <v>8.5999999999999993E-2</v>
      </c>
      <c r="CO6" s="3">
        <v>6.5000000000000002E-2</v>
      </c>
      <c r="CP6" s="3">
        <v>6.7000000000000004E-2</v>
      </c>
      <c r="CQ6" s="3">
        <v>6.7000000000000004E-2</v>
      </c>
      <c r="CR6" s="3">
        <v>6.7000000000000004E-2</v>
      </c>
      <c r="CS6" s="3">
        <v>6.9000000000000006E-2</v>
      </c>
      <c r="CT6" s="3">
        <v>6.8000000000000005E-2</v>
      </c>
    </row>
    <row r="7" spans="2:98" x14ac:dyDescent="0.2">
      <c r="B7" s="2">
        <v>6.9444444444444441E-3</v>
      </c>
      <c r="C7" s="3">
        <v>0.08</v>
      </c>
      <c r="D7" s="3">
        <v>0.08</v>
      </c>
      <c r="E7" s="3">
        <v>8.1000000000000003E-2</v>
      </c>
      <c r="F7" s="3">
        <v>0.08</v>
      </c>
      <c r="G7" s="3">
        <v>8.1000000000000003E-2</v>
      </c>
      <c r="H7" s="3">
        <v>8.1000000000000003E-2</v>
      </c>
      <c r="I7" s="3">
        <v>8.1000000000000003E-2</v>
      </c>
      <c r="J7" s="3">
        <v>7.8E-2</v>
      </c>
      <c r="K7" s="3">
        <v>0.08</v>
      </c>
      <c r="L7" s="3">
        <v>8.1000000000000003E-2</v>
      </c>
      <c r="M7" s="3">
        <v>8.2000000000000003E-2</v>
      </c>
      <c r="N7" s="3">
        <v>8.2000000000000003E-2</v>
      </c>
      <c r="O7" s="3">
        <v>7.2999999999999995E-2</v>
      </c>
      <c r="P7" s="3">
        <v>7.0999999999999994E-2</v>
      </c>
      <c r="Q7" s="8">
        <v>7.2999999999999995E-2</v>
      </c>
      <c r="R7" s="3">
        <v>7.2999999999999995E-2</v>
      </c>
      <c r="S7" s="3">
        <v>7.2999999999999995E-2</v>
      </c>
      <c r="T7" s="3">
        <v>7.3999999999999996E-2</v>
      </c>
      <c r="U7" s="3">
        <v>5.8000000000000003E-2</v>
      </c>
      <c r="V7" s="3">
        <v>5.8000000000000003E-2</v>
      </c>
      <c r="W7" s="3">
        <v>5.8000000000000003E-2</v>
      </c>
      <c r="X7" s="3">
        <v>5.8000000000000003E-2</v>
      </c>
      <c r="Y7" s="3">
        <v>5.8999999999999997E-2</v>
      </c>
      <c r="Z7" s="3">
        <v>5.8999999999999997E-2</v>
      </c>
      <c r="AA7" s="3">
        <v>0.08</v>
      </c>
      <c r="AB7" s="3">
        <v>7.8E-2</v>
      </c>
      <c r="AC7" s="3">
        <v>7.9000000000000001E-2</v>
      </c>
      <c r="AD7" s="3">
        <v>0.08</v>
      </c>
      <c r="AE7" s="3">
        <v>0.08</v>
      </c>
      <c r="AF7" s="3">
        <v>7.9000000000000001E-2</v>
      </c>
      <c r="AG7" s="3">
        <v>7.9000000000000001E-2</v>
      </c>
      <c r="AH7" s="3">
        <v>7.9000000000000001E-2</v>
      </c>
      <c r="AI7" s="3">
        <v>0.08</v>
      </c>
      <c r="AJ7" s="3">
        <v>8.5000000000000006E-2</v>
      </c>
      <c r="AK7" s="3">
        <v>8.1000000000000003E-2</v>
      </c>
      <c r="AL7" s="3">
        <v>0.08</v>
      </c>
      <c r="AM7" s="3">
        <v>7.1999999999999995E-2</v>
      </c>
      <c r="AN7" s="3">
        <v>7.0000000000000007E-2</v>
      </c>
      <c r="AO7" s="3">
        <v>7.0999999999999994E-2</v>
      </c>
      <c r="AP7" s="3">
        <v>7.1999999999999995E-2</v>
      </c>
      <c r="AQ7" s="3">
        <v>7.6999999999999999E-2</v>
      </c>
      <c r="AR7" s="3">
        <v>7.1999999999999995E-2</v>
      </c>
      <c r="AS7" s="3">
        <v>5.8000000000000003E-2</v>
      </c>
      <c r="AT7" s="3">
        <v>5.8000000000000003E-2</v>
      </c>
      <c r="AU7" s="3">
        <v>5.8000000000000003E-2</v>
      </c>
      <c r="AV7" s="3">
        <v>5.8000000000000003E-2</v>
      </c>
      <c r="AW7" s="3">
        <v>5.8000000000000003E-2</v>
      </c>
      <c r="AX7" s="3">
        <v>5.8999999999999997E-2</v>
      </c>
      <c r="AY7" s="3">
        <v>8.3000000000000004E-2</v>
      </c>
      <c r="AZ7" s="3">
        <v>7.9000000000000001E-2</v>
      </c>
      <c r="BA7" s="3">
        <v>8.1000000000000003E-2</v>
      </c>
      <c r="BB7" s="3">
        <v>0.08</v>
      </c>
      <c r="BC7" s="3">
        <v>8.1000000000000003E-2</v>
      </c>
      <c r="BD7" s="3">
        <v>0.08</v>
      </c>
      <c r="BE7" s="3">
        <v>8.1000000000000003E-2</v>
      </c>
      <c r="BF7" s="3">
        <v>7.8E-2</v>
      </c>
      <c r="BG7" s="3">
        <v>0.08</v>
      </c>
      <c r="BH7" s="3">
        <v>0.08</v>
      </c>
      <c r="BI7" s="3">
        <v>8.1000000000000003E-2</v>
      </c>
      <c r="BJ7" s="3">
        <v>0.08</v>
      </c>
      <c r="BK7" s="3">
        <v>7.3999999999999996E-2</v>
      </c>
      <c r="BL7" s="3">
        <v>7.3999999999999996E-2</v>
      </c>
      <c r="BM7" s="3">
        <v>7.5999999999999998E-2</v>
      </c>
      <c r="BN7" s="3">
        <v>7.3999999999999996E-2</v>
      </c>
      <c r="BO7" s="3">
        <v>7.4999999999999997E-2</v>
      </c>
      <c r="BP7" s="3">
        <v>7.3999999999999996E-2</v>
      </c>
      <c r="BQ7" s="3">
        <v>5.8000000000000003E-2</v>
      </c>
      <c r="BR7" s="3">
        <v>5.8000000000000003E-2</v>
      </c>
      <c r="BS7" s="3">
        <v>5.8999999999999997E-2</v>
      </c>
      <c r="BT7" s="3">
        <v>5.8000000000000003E-2</v>
      </c>
      <c r="BU7" s="3">
        <v>5.8000000000000003E-2</v>
      </c>
      <c r="BV7" s="3">
        <v>6.0999999999999999E-2</v>
      </c>
      <c r="BW7" s="3">
        <v>8.1000000000000003E-2</v>
      </c>
      <c r="BX7" s="3">
        <v>7.3999999999999996E-2</v>
      </c>
      <c r="BY7" s="3">
        <v>7.5999999999999998E-2</v>
      </c>
      <c r="BZ7" s="3">
        <v>7.8E-2</v>
      </c>
      <c r="CA7" s="3">
        <v>7.9000000000000001E-2</v>
      </c>
      <c r="CB7" s="3">
        <v>7.9000000000000001E-2</v>
      </c>
      <c r="CC7" s="3">
        <v>0.08</v>
      </c>
      <c r="CD7" s="3">
        <v>7.8E-2</v>
      </c>
      <c r="CE7" s="3">
        <v>0.08</v>
      </c>
      <c r="CF7" s="3">
        <v>7.9000000000000001E-2</v>
      </c>
      <c r="CG7" s="3">
        <v>0.08</v>
      </c>
      <c r="CH7" s="3">
        <v>8.2000000000000003E-2</v>
      </c>
      <c r="CI7" s="3">
        <v>8.6999999999999994E-2</v>
      </c>
      <c r="CJ7" s="3">
        <v>8.5999999999999993E-2</v>
      </c>
      <c r="CK7" s="11">
        <v>8.8999999999999996E-2</v>
      </c>
      <c r="CL7" s="3">
        <v>8.6999999999999994E-2</v>
      </c>
      <c r="CM7" s="3">
        <v>8.6999999999999994E-2</v>
      </c>
      <c r="CN7" s="3">
        <v>8.5999999999999993E-2</v>
      </c>
      <c r="CO7" s="3">
        <v>6.6000000000000003E-2</v>
      </c>
      <c r="CP7" s="3">
        <v>6.7000000000000004E-2</v>
      </c>
      <c r="CQ7" s="3">
        <v>6.7000000000000004E-2</v>
      </c>
      <c r="CR7" s="3">
        <v>6.7000000000000004E-2</v>
      </c>
      <c r="CS7" s="3">
        <v>6.9000000000000006E-2</v>
      </c>
      <c r="CT7" s="3">
        <v>6.8000000000000005E-2</v>
      </c>
    </row>
    <row r="8" spans="2:98" x14ac:dyDescent="0.2">
      <c r="B8" s="2">
        <v>1.3888888888888888E-2</v>
      </c>
      <c r="C8" s="3">
        <v>0.08</v>
      </c>
      <c r="D8" s="3">
        <v>7.9000000000000001E-2</v>
      </c>
      <c r="E8" s="3">
        <v>8.1000000000000003E-2</v>
      </c>
      <c r="F8" s="3">
        <v>0.08</v>
      </c>
      <c r="G8" s="3">
        <v>0.08</v>
      </c>
      <c r="H8" s="3">
        <v>8.1000000000000003E-2</v>
      </c>
      <c r="I8" s="3">
        <v>8.1000000000000003E-2</v>
      </c>
      <c r="J8" s="3">
        <v>7.8E-2</v>
      </c>
      <c r="K8" s="3">
        <v>8.1000000000000003E-2</v>
      </c>
      <c r="L8" s="3">
        <v>8.1000000000000003E-2</v>
      </c>
      <c r="M8" s="3">
        <v>8.5000000000000006E-2</v>
      </c>
      <c r="N8" s="3">
        <v>8.3000000000000004E-2</v>
      </c>
      <c r="O8" s="3">
        <v>7.3999999999999996E-2</v>
      </c>
      <c r="P8" s="3">
        <v>7.1999999999999995E-2</v>
      </c>
      <c r="Q8" s="8">
        <v>7.3999999999999996E-2</v>
      </c>
      <c r="R8" s="3">
        <v>7.3999999999999996E-2</v>
      </c>
      <c r="S8" s="3">
        <v>7.4999999999999997E-2</v>
      </c>
      <c r="T8" s="3">
        <v>7.4999999999999997E-2</v>
      </c>
      <c r="U8" s="3">
        <v>5.8000000000000003E-2</v>
      </c>
      <c r="V8" s="3">
        <v>5.8000000000000003E-2</v>
      </c>
      <c r="W8" s="3">
        <v>5.8999999999999997E-2</v>
      </c>
      <c r="X8" s="3">
        <v>5.8000000000000003E-2</v>
      </c>
      <c r="Y8" s="3">
        <v>5.8999999999999997E-2</v>
      </c>
      <c r="Z8" s="3">
        <v>0.06</v>
      </c>
      <c r="AA8" s="3">
        <v>7.9000000000000001E-2</v>
      </c>
      <c r="AB8" s="3">
        <v>7.6999999999999999E-2</v>
      </c>
      <c r="AC8" s="3">
        <v>7.9000000000000001E-2</v>
      </c>
      <c r="AD8" s="3">
        <v>0.08</v>
      </c>
      <c r="AE8" s="3">
        <v>7.9000000000000001E-2</v>
      </c>
      <c r="AF8" s="3">
        <v>7.9000000000000001E-2</v>
      </c>
      <c r="AG8" s="3">
        <v>7.9000000000000001E-2</v>
      </c>
      <c r="AH8" s="3">
        <v>7.9000000000000001E-2</v>
      </c>
      <c r="AI8" s="3">
        <v>0.08</v>
      </c>
      <c r="AJ8" s="3">
        <v>8.5000000000000006E-2</v>
      </c>
      <c r="AK8" s="3">
        <v>8.1000000000000003E-2</v>
      </c>
      <c r="AL8" s="3">
        <v>0.08</v>
      </c>
      <c r="AM8" s="3">
        <v>7.0999999999999994E-2</v>
      </c>
      <c r="AN8" s="3">
        <v>7.0000000000000007E-2</v>
      </c>
      <c r="AO8" s="3">
        <v>7.0999999999999994E-2</v>
      </c>
      <c r="AP8" s="3">
        <v>7.0999999999999994E-2</v>
      </c>
      <c r="AQ8" s="3">
        <v>7.5999999999999998E-2</v>
      </c>
      <c r="AR8" s="3">
        <v>7.0999999999999994E-2</v>
      </c>
      <c r="AS8" s="3">
        <v>5.8000000000000003E-2</v>
      </c>
      <c r="AT8" s="3">
        <v>5.8000000000000003E-2</v>
      </c>
      <c r="AU8" s="3">
        <v>5.8000000000000003E-2</v>
      </c>
      <c r="AV8" s="3">
        <v>5.8000000000000003E-2</v>
      </c>
      <c r="AW8" s="3">
        <v>5.8000000000000003E-2</v>
      </c>
      <c r="AX8" s="3">
        <v>5.8999999999999997E-2</v>
      </c>
      <c r="AY8" s="3">
        <v>8.1000000000000003E-2</v>
      </c>
      <c r="AZ8" s="3">
        <v>7.9000000000000001E-2</v>
      </c>
      <c r="BA8" s="3">
        <v>0.08</v>
      </c>
      <c r="BB8" s="3">
        <v>0.08</v>
      </c>
      <c r="BC8" s="3">
        <v>0.08</v>
      </c>
      <c r="BD8" s="3">
        <v>7.8E-2</v>
      </c>
      <c r="BE8" s="3">
        <v>0.08</v>
      </c>
      <c r="BF8" s="3">
        <v>7.8E-2</v>
      </c>
      <c r="BG8" s="3">
        <v>0.08</v>
      </c>
      <c r="BH8" s="3">
        <v>0.08</v>
      </c>
      <c r="BI8" s="3">
        <v>8.2000000000000003E-2</v>
      </c>
      <c r="BJ8" s="3">
        <v>8.1000000000000003E-2</v>
      </c>
      <c r="BK8" s="3">
        <v>7.3999999999999996E-2</v>
      </c>
      <c r="BL8" s="3">
        <v>7.2999999999999995E-2</v>
      </c>
      <c r="BM8" s="3">
        <v>7.4999999999999997E-2</v>
      </c>
      <c r="BN8" s="3">
        <v>7.3999999999999996E-2</v>
      </c>
      <c r="BO8" s="3">
        <v>7.2999999999999995E-2</v>
      </c>
      <c r="BP8" s="3">
        <v>7.2999999999999995E-2</v>
      </c>
      <c r="BQ8" s="3">
        <v>5.8000000000000003E-2</v>
      </c>
      <c r="BR8" s="3">
        <v>5.8000000000000003E-2</v>
      </c>
      <c r="BS8" s="3">
        <v>5.8000000000000003E-2</v>
      </c>
      <c r="BT8" s="3">
        <v>5.8000000000000003E-2</v>
      </c>
      <c r="BU8" s="3">
        <v>5.8999999999999997E-2</v>
      </c>
      <c r="BV8" s="3">
        <v>6.0999999999999999E-2</v>
      </c>
      <c r="BW8" s="3">
        <v>0.08</v>
      </c>
      <c r="BX8" s="3">
        <v>7.3999999999999996E-2</v>
      </c>
      <c r="BY8" s="3">
        <v>7.5999999999999998E-2</v>
      </c>
      <c r="BZ8" s="3">
        <v>7.9000000000000001E-2</v>
      </c>
      <c r="CA8" s="3">
        <v>0.08</v>
      </c>
      <c r="CB8" s="3">
        <v>7.8E-2</v>
      </c>
      <c r="CC8" s="3">
        <v>7.9000000000000001E-2</v>
      </c>
      <c r="CD8" s="3">
        <v>7.8E-2</v>
      </c>
      <c r="CE8" s="3">
        <v>0.08</v>
      </c>
      <c r="CF8" s="3">
        <v>0.08</v>
      </c>
      <c r="CG8" s="3">
        <v>8.1000000000000003E-2</v>
      </c>
      <c r="CH8" s="3">
        <v>8.3000000000000004E-2</v>
      </c>
      <c r="CI8" s="3">
        <v>8.6999999999999994E-2</v>
      </c>
      <c r="CJ8" s="3">
        <v>8.5000000000000006E-2</v>
      </c>
      <c r="CK8" s="11">
        <v>8.8999999999999996E-2</v>
      </c>
      <c r="CL8" s="3">
        <v>8.5999999999999993E-2</v>
      </c>
      <c r="CM8" s="3">
        <v>8.5999999999999993E-2</v>
      </c>
      <c r="CN8" s="3">
        <v>8.5000000000000006E-2</v>
      </c>
      <c r="CO8" s="3">
        <v>6.5000000000000002E-2</v>
      </c>
      <c r="CP8" s="3">
        <v>6.7000000000000004E-2</v>
      </c>
      <c r="CQ8" s="3">
        <v>6.6000000000000003E-2</v>
      </c>
      <c r="CR8" s="3">
        <v>6.7000000000000004E-2</v>
      </c>
      <c r="CS8" s="3">
        <v>6.9000000000000006E-2</v>
      </c>
      <c r="CT8" s="3">
        <v>6.7000000000000004E-2</v>
      </c>
    </row>
    <row r="9" spans="2:98" x14ac:dyDescent="0.2">
      <c r="B9" s="2">
        <v>2.0833333333333332E-2</v>
      </c>
      <c r="C9" s="3">
        <v>0.08</v>
      </c>
      <c r="D9" s="3">
        <v>7.9000000000000001E-2</v>
      </c>
      <c r="E9" s="3">
        <v>8.1000000000000003E-2</v>
      </c>
      <c r="F9" s="3">
        <v>0.08</v>
      </c>
      <c r="G9" s="3">
        <v>8.1000000000000003E-2</v>
      </c>
      <c r="H9" s="3">
        <v>8.1000000000000003E-2</v>
      </c>
      <c r="I9" s="3">
        <v>8.2000000000000003E-2</v>
      </c>
      <c r="J9" s="3">
        <v>0.08</v>
      </c>
      <c r="K9" s="3">
        <v>8.1000000000000003E-2</v>
      </c>
      <c r="L9" s="3">
        <v>8.2000000000000003E-2</v>
      </c>
      <c r="M9" s="3">
        <v>8.3000000000000004E-2</v>
      </c>
      <c r="N9" s="3">
        <v>8.4000000000000005E-2</v>
      </c>
      <c r="O9" s="3">
        <v>7.3999999999999996E-2</v>
      </c>
      <c r="P9" s="3">
        <v>7.1999999999999995E-2</v>
      </c>
      <c r="Q9" s="8">
        <v>7.2999999999999995E-2</v>
      </c>
      <c r="R9" s="3">
        <v>7.2999999999999995E-2</v>
      </c>
      <c r="S9" s="3">
        <v>7.3999999999999996E-2</v>
      </c>
      <c r="T9" s="3">
        <v>7.3999999999999996E-2</v>
      </c>
      <c r="U9" s="3">
        <v>5.8000000000000003E-2</v>
      </c>
      <c r="V9" s="3">
        <v>5.8999999999999997E-2</v>
      </c>
      <c r="W9" s="3">
        <v>5.8999999999999997E-2</v>
      </c>
      <c r="X9" s="3">
        <v>5.8000000000000003E-2</v>
      </c>
      <c r="Y9" s="3">
        <v>5.8999999999999997E-2</v>
      </c>
      <c r="Z9" s="3">
        <v>5.8999999999999997E-2</v>
      </c>
      <c r="AA9" s="3">
        <v>7.9000000000000001E-2</v>
      </c>
      <c r="AB9" s="3">
        <v>7.6999999999999999E-2</v>
      </c>
      <c r="AC9" s="3">
        <v>7.9000000000000001E-2</v>
      </c>
      <c r="AD9" s="3">
        <v>0.08</v>
      </c>
      <c r="AE9" s="3">
        <v>7.9000000000000001E-2</v>
      </c>
      <c r="AF9" s="3">
        <v>0.08</v>
      </c>
      <c r="AG9" s="3">
        <v>0.08</v>
      </c>
      <c r="AH9" s="3">
        <v>0.08</v>
      </c>
      <c r="AI9" s="3">
        <v>0.08</v>
      </c>
      <c r="AJ9" s="3">
        <v>8.5999999999999993E-2</v>
      </c>
      <c r="AK9" s="3">
        <v>8.1000000000000003E-2</v>
      </c>
      <c r="AL9" s="3">
        <v>8.1000000000000003E-2</v>
      </c>
      <c r="AM9" s="3">
        <v>7.0999999999999994E-2</v>
      </c>
      <c r="AN9" s="3">
        <v>6.9000000000000006E-2</v>
      </c>
      <c r="AO9" s="3">
        <v>7.0999999999999994E-2</v>
      </c>
      <c r="AP9" s="3">
        <v>7.1999999999999995E-2</v>
      </c>
      <c r="AQ9" s="3">
        <v>7.5999999999999998E-2</v>
      </c>
      <c r="AR9" s="3">
        <v>7.0999999999999994E-2</v>
      </c>
      <c r="AS9" s="3">
        <v>5.8000000000000003E-2</v>
      </c>
      <c r="AT9" s="3">
        <v>5.7000000000000002E-2</v>
      </c>
      <c r="AU9" s="3">
        <v>5.8000000000000003E-2</v>
      </c>
      <c r="AV9" s="3">
        <v>5.8000000000000003E-2</v>
      </c>
      <c r="AW9" s="3">
        <v>5.8000000000000003E-2</v>
      </c>
      <c r="AX9" s="3">
        <v>5.8999999999999997E-2</v>
      </c>
      <c r="AY9" s="3">
        <v>8.1000000000000003E-2</v>
      </c>
      <c r="AZ9" s="3">
        <v>7.9000000000000001E-2</v>
      </c>
      <c r="BA9" s="3">
        <v>7.9000000000000001E-2</v>
      </c>
      <c r="BB9" s="3">
        <v>0.08</v>
      </c>
      <c r="BC9" s="3">
        <v>8.1000000000000003E-2</v>
      </c>
      <c r="BD9" s="3">
        <v>7.9000000000000001E-2</v>
      </c>
      <c r="BE9" s="3">
        <v>0.08</v>
      </c>
      <c r="BF9" s="3">
        <v>7.9000000000000001E-2</v>
      </c>
      <c r="BG9" s="3">
        <v>0.08</v>
      </c>
      <c r="BH9" s="3">
        <v>0.08</v>
      </c>
      <c r="BI9" s="3">
        <v>8.1000000000000003E-2</v>
      </c>
      <c r="BJ9" s="3">
        <v>8.1000000000000003E-2</v>
      </c>
      <c r="BK9" s="3">
        <v>7.2999999999999995E-2</v>
      </c>
      <c r="BL9" s="3">
        <v>7.2999999999999995E-2</v>
      </c>
      <c r="BM9" s="3">
        <v>7.4999999999999997E-2</v>
      </c>
      <c r="BN9" s="3">
        <v>7.4999999999999997E-2</v>
      </c>
      <c r="BO9" s="3">
        <v>7.3999999999999996E-2</v>
      </c>
      <c r="BP9" s="3">
        <v>7.3999999999999996E-2</v>
      </c>
      <c r="BQ9" s="3">
        <v>5.8000000000000003E-2</v>
      </c>
      <c r="BR9" s="3">
        <v>5.7000000000000002E-2</v>
      </c>
      <c r="BS9" s="3">
        <v>5.8000000000000003E-2</v>
      </c>
      <c r="BT9" s="3">
        <v>5.8000000000000003E-2</v>
      </c>
      <c r="BU9" s="3">
        <v>5.8000000000000003E-2</v>
      </c>
      <c r="BV9" s="3">
        <v>6.0999999999999999E-2</v>
      </c>
      <c r="BW9" s="3">
        <v>8.1000000000000003E-2</v>
      </c>
      <c r="BX9" s="3">
        <v>7.3999999999999996E-2</v>
      </c>
      <c r="BY9" s="3">
        <v>7.5999999999999998E-2</v>
      </c>
      <c r="BZ9" s="3">
        <v>0.08</v>
      </c>
      <c r="CA9" s="3">
        <v>0.08</v>
      </c>
      <c r="CB9" s="3">
        <v>7.8E-2</v>
      </c>
      <c r="CC9" s="3">
        <v>0.08</v>
      </c>
      <c r="CD9" s="3">
        <v>7.8E-2</v>
      </c>
      <c r="CE9" s="3">
        <v>0.08</v>
      </c>
      <c r="CF9" s="3">
        <v>0.08</v>
      </c>
      <c r="CG9" s="3">
        <v>8.1000000000000003E-2</v>
      </c>
      <c r="CH9" s="3">
        <v>8.3000000000000004E-2</v>
      </c>
      <c r="CI9" s="3">
        <v>8.7999999999999995E-2</v>
      </c>
      <c r="CJ9" s="3">
        <v>8.5000000000000006E-2</v>
      </c>
      <c r="CK9" s="11">
        <v>8.8999999999999996E-2</v>
      </c>
      <c r="CL9" s="3">
        <v>8.6999999999999994E-2</v>
      </c>
      <c r="CM9" s="3">
        <v>8.6999999999999994E-2</v>
      </c>
      <c r="CN9" s="3">
        <v>8.5999999999999993E-2</v>
      </c>
      <c r="CO9" s="3">
        <v>6.6000000000000003E-2</v>
      </c>
      <c r="CP9" s="3">
        <v>6.7000000000000004E-2</v>
      </c>
      <c r="CQ9" s="3">
        <v>6.6000000000000003E-2</v>
      </c>
      <c r="CR9" s="3">
        <v>6.8000000000000005E-2</v>
      </c>
      <c r="CS9" s="3">
        <v>6.9000000000000006E-2</v>
      </c>
      <c r="CT9" s="3">
        <v>6.8000000000000005E-2</v>
      </c>
    </row>
    <row r="10" spans="2:98" x14ac:dyDescent="0.2">
      <c r="B10" s="2">
        <v>2.7777777777777776E-2</v>
      </c>
      <c r="C10" s="3">
        <v>0.08</v>
      </c>
      <c r="D10" s="3">
        <v>7.9000000000000001E-2</v>
      </c>
      <c r="E10" s="3">
        <v>0.08</v>
      </c>
      <c r="F10" s="3">
        <v>0.08</v>
      </c>
      <c r="G10" s="3">
        <v>0.08</v>
      </c>
      <c r="H10" s="3">
        <v>8.1000000000000003E-2</v>
      </c>
      <c r="I10" s="3">
        <v>8.2000000000000003E-2</v>
      </c>
      <c r="J10" s="3">
        <v>7.8E-2</v>
      </c>
      <c r="K10" s="3">
        <v>8.2000000000000003E-2</v>
      </c>
      <c r="L10" s="3">
        <v>8.3000000000000004E-2</v>
      </c>
      <c r="M10" s="3">
        <v>8.4000000000000005E-2</v>
      </c>
      <c r="N10" s="3">
        <v>8.4000000000000005E-2</v>
      </c>
      <c r="O10" s="3">
        <v>7.2999999999999995E-2</v>
      </c>
      <c r="P10" s="3">
        <v>7.1999999999999995E-2</v>
      </c>
      <c r="Q10" s="8">
        <v>7.3999999999999996E-2</v>
      </c>
      <c r="R10" s="3">
        <v>7.3999999999999996E-2</v>
      </c>
      <c r="S10" s="3">
        <v>7.3999999999999996E-2</v>
      </c>
      <c r="T10" s="3">
        <v>7.3999999999999996E-2</v>
      </c>
      <c r="U10" s="3">
        <v>5.8999999999999997E-2</v>
      </c>
      <c r="V10" s="3">
        <v>5.8000000000000003E-2</v>
      </c>
      <c r="W10" s="3">
        <v>5.8999999999999997E-2</v>
      </c>
      <c r="X10" s="3">
        <v>5.8000000000000003E-2</v>
      </c>
      <c r="Y10" s="3">
        <v>5.8999999999999997E-2</v>
      </c>
      <c r="Z10" s="3">
        <v>5.8999999999999997E-2</v>
      </c>
      <c r="AA10" s="3">
        <v>7.9000000000000001E-2</v>
      </c>
      <c r="AB10" s="3">
        <v>7.6999999999999999E-2</v>
      </c>
      <c r="AC10" s="3">
        <v>7.9000000000000001E-2</v>
      </c>
      <c r="AD10" s="3">
        <v>7.9000000000000001E-2</v>
      </c>
      <c r="AE10" s="3">
        <v>7.9000000000000001E-2</v>
      </c>
      <c r="AF10" s="3">
        <v>7.9000000000000001E-2</v>
      </c>
      <c r="AG10" s="3">
        <v>0.08</v>
      </c>
      <c r="AH10" s="3">
        <v>7.9000000000000001E-2</v>
      </c>
      <c r="AI10" s="3">
        <v>0.08</v>
      </c>
      <c r="AJ10" s="3">
        <v>8.6999999999999994E-2</v>
      </c>
      <c r="AK10" s="3">
        <v>8.2000000000000003E-2</v>
      </c>
      <c r="AL10" s="3">
        <v>8.1000000000000003E-2</v>
      </c>
      <c r="AM10" s="3">
        <v>7.0999999999999994E-2</v>
      </c>
      <c r="AN10" s="3">
        <v>6.9000000000000006E-2</v>
      </c>
      <c r="AO10" s="3">
        <v>7.0000000000000007E-2</v>
      </c>
      <c r="AP10" s="3">
        <v>7.0999999999999994E-2</v>
      </c>
      <c r="AQ10" s="3">
        <v>7.4999999999999997E-2</v>
      </c>
      <c r="AR10" s="3">
        <v>7.0999999999999994E-2</v>
      </c>
      <c r="AS10" s="3">
        <v>5.8000000000000003E-2</v>
      </c>
      <c r="AT10" s="3">
        <v>5.7000000000000002E-2</v>
      </c>
      <c r="AU10" s="3">
        <v>5.7000000000000002E-2</v>
      </c>
      <c r="AV10" s="3">
        <v>5.7000000000000002E-2</v>
      </c>
      <c r="AW10" s="3">
        <v>5.8000000000000003E-2</v>
      </c>
      <c r="AX10" s="3">
        <v>0.06</v>
      </c>
      <c r="AY10" s="3">
        <v>8.1000000000000003E-2</v>
      </c>
      <c r="AZ10" s="3">
        <v>0.08</v>
      </c>
      <c r="BA10" s="3">
        <v>7.9000000000000001E-2</v>
      </c>
      <c r="BB10" s="3">
        <v>0.08</v>
      </c>
      <c r="BC10" s="3">
        <v>0.08</v>
      </c>
      <c r="BD10" s="3">
        <v>7.9000000000000001E-2</v>
      </c>
      <c r="BE10" s="3">
        <v>8.1000000000000003E-2</v>
      </c>
      <c r="BF10" s="3">
        <v>7.8E-2</v>
      </c>
      <c r="BG10" s="3">
        <v>8.1000000000000003E-2</v>
      </c>
      <c r="BH10" s="3">
        <v>0.08</v>
      </c>
      <c r="BI10" s="3">
        <v>8.1000000000000003E-2</v>
      </c>
      <c r="BJ10" s="3">
        <v>8.1000000000000003E-2</v>
      </c>
      <c r="BK10" s="3">
        <v>7.3999999999999996E-2</v>
      </c>
      <c r="BL10" s="3">
        <v>7.1999999999999995E-2</v>
      </c>
      <c r="BM10" s="3">
        <v>7.4999999999999997E-2</v>
      </c>
      <c r="BN10" s="3">
        <v>7.3999999999999996E-2</v>
      </c>
      <c r="BO10" s="3">
        <v>7.2999999999999995E-2</v>
      </c>
      <c r="BP10" s="3">
        <v>7.2999999999999995E-2</v>
      </c>
      <c r="BQ10" s="3">
        <v>5.7000000000000002E-2</v>
      </c>
      <c r="BR10" s="3">
        <v>5.8000000000000003E-2</v>
      </c>
      <c r="BS10" s="3">
        <v>5.8000000000000003E-2</v>
      </c>
      <c r="BT10" s="3">
        <v>5.8000000000000003E-2</v>
      </c>
      <c r="BU10" s="3">
        <v>5.8000000000000003E-2</v>
      </c>
      <c r="BV10" s="3">
        <v>6.2E-2</v>
      </c>
      <c r="BW10" s="3">
        <v>8.1000000000000003E-2</v>
      </c>
      <c r="BX10" s="3">
        <v>7.4999999999999997E-2</v>
      </c>
      <c r="BY10" s="3">
        <v>7.4999999999999997E-2</v>
      </c>
      <c r="BZ10" s="3">
        <v>0.08</v>
      </c>
      <c r="CA10" s="3">
        <v>7.9000000000000001E-2</v>
      </c>
      <c r="CB10" s="3">
        <v>7.8E-2</v>
      </c>
      <c r="CC10" s="3">
        <v>0.08</v>
      </c>
      <c r="CD10" s="3">
        <v>7.8E-2</v>
      </c>
      <c r="CE10" s="3">
        <v>0.08</v>
      </c>
      <c r="CF10" s="3">
        <v>8.1000000000000003E-2</v>
      </c>
      <c r="CG10" s="3">
        <v>8.2000000000000003E-2</v>
      </c>
      <c r="CH10" s="3">
        <v>8.3000000000000004E-2</v>
      </c>
      <c r="CI10" s="3">
        <v>8.7999999999999995E-2</v>
      </c>
      <c r="CJ10" s="3">
        <v>8.4000000000000005E-2</v>
      </c>
      <c r="CK10" s="11">
        <v>8.8999999999999996E-2</v>
      </c>
      <c r="CL10" s="3">
        <v>8.6999999999999994E-2</v>
      </c>
      <c r="CM10" s="3">
        <v>8.5999999999999993E-2</v>
      </c>
      <c r="CN10" s="3">
        <v>8.5999999999999993E-2</v>
      </c>
      <c r="CO10" s="3">
        <v>6.5000000000000002E-2</v>
      </c>
      <c r="CP10" s="3">
        <v>6.7000000000000004E-2</v>
      </c>
      <c r="CQ10" s="3">
        <v>6.6000000000000003E-2</v>
      </c>
      <c r="CR10" s="3">
        <v>6.7000000000000004E-2</v>
      </c>
      <c r="CS10" s="3">
        <v>6.9000000000000006E-2</v>
      </c>
      <c r="CT10" s="3">
        <v>6.9000000000000006E-2</v>
      </c>
    </row>
    <row r="11" spans="2:98" x14ac:dyDescent="0.2">
      <c r="B11" s="2">
        <v>3.4722222222222224E-2</v>
      </c>
      <c r="C11" s="3">
        <v>0.08</v>
      </c>
      <c r="D11" s="3">
        <v>0.08</v>
      </c>
      <c r="E11" s="3">
        <v>8.1000000000000003E-2</v>
      </c>
      <c r="F11" s="3">
        <v>8.1000000000000003E-2</v>
      </c>
      <c r="G11" s="3">
        <v>8.1000000000000003E-2</v>
      </c>
      <c r="H11" s="3">
        <v>8.2000000000000003E-2</v>
      </c>
      <c r="I11" s="3">
        <v>8.4000000000000005E-2</v>
      </c>
      <c r="J11" s="3">
        <v>7.9000000000000001E-2</v>
      </c>
      <c r="K11" s="3">
        <v>8.3000000000000004E-2</v>
      </c>
      <c r="L11" s="3">
        <v>8.4000000000000005E-2</v>
      </c>
      <c r="M11" s="3">
        <v>8.5000000000000006E-2</v>
      </c>
      <c r="N11" s="3">
        <v>8.5000000000000006E-2</v>
      </c>
      <c r="O11" s="3">
        <v>7.2999999999999995E-2</v>
      </c>
      <c r="P11" s="3">
        <v>7.1999999999999995E-2</v>
      </c>
      <c r="Q11" s="8">
        <v>7.3999999999999996E-2</v>
      </c>
      <c r="R11" s="3">
        <v>7.2999999999999995E-2</v>
      </c>
      <c r="S11" s="3">
        <v>7.3999999999999996E-2</v>
      </c>
      <c r="T11" s="3">
        <v>7.4999999999999997E-2</v>
      </c>
      <c r="U11" s="3">
        <v>5.8000000000000003E-2</v>
      </c>
      <c r="V11" s="3">
        <v>5.8000000000000003E-2</v>
      </c>
      <c r="W11" s="3">
        <v>5.8999999999999997E-2</v>
      </c>
      <c r="X11" s="3">
        <v>5.8000000000000003E-2</v>
      </c>
      <c r="Y11" s="3">
        <v>5.8999999999999997E-2</v>
      </c>
      <c r="Z11" s="3">
        <v>5.8999999999999997E-2</v>
      </c>
      <c r="AA11" s="3">
        <v>7.9000000000000001E-2</v>
      </c>
      <c r="AB11" s="3">
        <v>7.8E-2</v>
      </c>
      <c r="AC11" s="3">
        <v>7.9000000000000001E-2</v>
      </c>
      <c r="AD11" s="3">
        <v>0.08</v>
      </c>
      <c r="AE11" s="3">
        <v>7.9000000000000001E-2</v>
      </c>
      <c r="AF11" s="3">
        <v>0.08</v>
      </c>
      <c r="AG11" s="3">
        <v>8.1000000000000003E-2</v>
      </c>
      <c r="AH11" s="3">
        <v>0.08</v>
      </c>
      <c r="AI11" s="3">
        <v>8.1000000000000003E-2</v>
      </c>
      <c r="AJ11" s="3">
        <v>8.7999999999999995E-2</v>
      </c>
      <c r="AK11" s="3">
        <v>8.2000000000000003E-2</v>
      </c>
      <c r="AL11" s="3">
        <v>8.2000000000000003E-2</v>
      </c>
      <c r="AM11" s="3">
        <v>7.1999999999999995E-2</v>
      </c>
      <c r="AN11" s="3">
        <v>7.0000000000000007E-2</v>
      </c>
      <c r="AO11" s="3">
        <v>7.0999999999999994E-2</v>
      </c>
      <c r="AP11" s="3">
        <v>7.0999999999999994E-2</v>
      </c>
      <c r="AQ11" s="3">
        <v>7.5999999999999998E-2</v>
      </c>
      <c r="AR11" s="3">
        <v>7.0999999999999994E-2</v>
      </c>
      <c r="AS11" s="3">
        <v>5.8000000000000003E-2</v>
      </c>
      <c r="AT11" s="3">
        <v>5.8000000000000003E-2</v>
      </c>
      <c r="AU11" s="3">
        <v>5.8000000000000003E-2</v>
      </c>
      <c r="AV11" s="3">
        <v>5.8000000000000003E-2</v>
      </c>
      <c r="AW11" s="3">
        <v>5.8000000000000003E-2</v>
      </c>
      <c r="AX11" s="3">
        <v>0.06</v>
      </c>
      <c r="AY11" s="3">
        <v>8.1000000000000003E-2</v>
      </c>
      <c r="AZ11" s="3">
        <v>0.08</v>
      </c>
      <c r="BA11" s="3">
        <v>7.9000000000000001E-2</v>
      </c>
      <c r="BB11" s="3">
        <v>0.08</v>
      </c>
      <c r="BC11" s="3">
        <v>0.08</v>
      </c>
      <c r="BD11" s="3">
        <v>0.08</v>
      </c>
      <c r="BE11" s="3">
        <v>8.1000000000000003E-2</v>
      </c>
      <c r="BF11" s="3">
        <v>7.9000000000000001E-2</v>
      </c>
      <c r="BG11" s="3">
        <v>8.1000000000000003E-2</v>
      </c>
      <c r="BH11" s="3">
        <v>8.1000000000000003E-2</v>
      </c>
      <c r="BI11" s="3">
        <v>8.2000000000000003E-2</v>
      </c>
      <c r="BJ11" s="3">
        <v>8.2000000000000003E-2</v>
      </c>
      <c r="BK11" s="3">
        <v>7.3999999999999996E-2</v>
      </c>
      <c r="BL11" s="3">
        <v>7.2999999999999995E-2</v>
      </c>
      <c r="BM11" s="3">
        <v>7.5999999999999998E-2</v>
      </c>
      <c r="BN11" s="3">
        <v>7.3999999999999996E-2</v>
      </c>
      <c r="BO11" s="3">
        <v>7.3999999999999996E-2</v>
      </c>
      <c r="BP11" s="3">
        <v>7.2999999999999995E-2</v>
      </c>
      <c r="BQ11" s="3">
        <v>5.8000000000000003E-2</v>
      </c>
      <c r="BR11" s="3">
        <v>5.8000000000000003E-2</v>
      </c>
      <c r="BS11" s="3">
        <v>5.8000000000000003E-2</v>
      </c>
      <c r="BT11" s="3">
        <v>5.8000000000000003E-2</v>
      </c>
      <c r="BU11" s="3">
        <v>5.8000000000000003E-2</v>
      </c>
      <c r="BV11" s="3">
        <v>6.2E-2</v>
      </c>
      <c r="BW11" s="3">
        <v>8.2000000000000003E-2</v>
      </c>
      <c r="BX11" s="3">
        <v>7.4999999999999997E-2</v>
      </c>
      <c r="BY11" s="3">
        <v>7.5999999999999998E-2</v>
      </c>
      <c r="BZ11" s="3">
        <v>0.08</v>
      </c>
      <c r="CA11" s="3">
        <v>7.9000000000000001E-2</v>
      </c>
      <c r="CB11" s="3">
        <v>7.9000000000000001E-2</v>
      </c>
      <c r="CC11" s="3">
        <v>0.08</v>
      </c>
      <c r="CD11" s="3">
        <v>7.9000000000000001E-2</v>
      </c>
      <c r="CE11" s="3">
        <v>8.1000000000000003E-2</v>
      </c>
      <c r="CF11" s="3">
        <v>8.2000000000000003E-2</v>
      </c>
      <c r="CG11" s="3">
        <v>8.2000000000000003E-2</v>
      </c>
      <c r="CH11" s="3">
        <v>8.4000000000000005E-2</v>
      </c>
      <c r="CI11" s="3">
        <v>8.7999999999999995E-2</v>
      </c>
      <c r="CJ11" s="3">
        <v>8.5000000000000006E-2</v>
      </c>
      <c r="CK11" s="11">
        <v>0.09</v>
      </c>
      <c r="CL11" s="3">
        <v>8.6999999999999994E-2</v>
      </c>
      <c r="CM11" s="3">
        <v>8.6999999999999994E-2</v>
      </c>
      <c r="CN11" s="3">
        <v>8.5999999999999993E-2</v>
      </c>
      <c r="CO11" s="3">
        <v>6.6000000000000003E-2</v>
      </c>
      <c r="CP11" s="3">
        <v>6.7000000000000004E-2</v>
      </c>
      <c r="CQ11" s="3">
        <v>6.6000000000000003E-2</v>
      </c>
      <c r="CR11" s="3">
        <v>6.8000000000000005E-2</v>
      </c>
      <c r="CS11" s="3">
        <v>6.9000000000000006E-2</v>
      </c>
      <c r="CT11" s="3">
        <v>6.9000000000000006E-2</v>
      </c>
    </row>
    <row r="12" spans="2:98" x14ac:dyDescent="0.2">
      <c r="B12" s="2">
        <v>4.1666666666666664E-2</v>
      </c>
      <c r="C12" s="3">
        <v>0.08</v>
      </c>
      <c r="D12" s="3">
        <v>7.9000000000000001E-2</v>
      </c>
      <c r="E12" s="3">
        <v>8.1000000000000003E-2</v>
      </c>
      <c r="F12" s="3">
        <v>8.1000000000000003E-2</v>
      </c>
      <c r="G12" s="3">
        <v>8.1000000000000003E-2</v>
      </c>
      <c r="H12" s="3">
        <v>8.1000000000000003E-2</v>
      </c>
      <c r="I12" s="3">
        <v>8.5000000000000006E-2</v>
      </c>
      <c r="J12" s="3">
        <v>0.08</v>
      </c>
      <c r="K12" s="3">
        <v>8.5000000000000006E-2</v>
      </c>
      <c r="L12" s="3">
        <v>8.5000000000000006E-2</v>
      </c>
      <c r="M12" s="3">
        <v>8.5999999999999993E-2</v>
      </c>
      <c r="N12" s="3">
        <v>8.6999999999999994E-2</v>
      </c>
      <c r="O12" s="3">
        <v>7.3999999999999996E-2</v>
      </c>
      <c r="P12" s="3">
        <v>7.1999999999999995E-2</v>
      </c>
      <c r="Q12" s="8">
        <v>7.3999999999999996E-2</v>
      </c>
      <c r="R12" s="3">
        <v>7.2999999999999995E-2</v>
      </c>
      <c r="S12" s="3">
        <v>7.3999999999999996E-2</v>
      </c>
      <c r="T12" s="3">
        <v>7.3999999999999996E-2</v>
      </c>
      <c r="U12" s="3">
        <v>5.8000000000000003E-2</v>
      </c>
      <c r="V12" s="3">
        <v>5.8000000000000003E-2</v>
      </c>
      <c r="W12" s="3">
        <v>5.8999999999999997E-2</v>
      </c>
      <c r="X12" s="3">
        <v>5.8999999999999997E-2</v>
      </c>
      <c r="Y12" s="3">
        <v>5.8000000000000003E-2</v>
      </c>
      <c r="Z12" s="3">
        <v>5.8999999999999997E-2</v>
      </c>
      <c r="AA12" s="3">
        <v>7.9000000000000001E-2</v>
      </c>
      <c r="AB12" s="3">
        <v>7.8E-2</v>
      </c>
      <c r="AC12" s="3">
        <v>7.9000000000000001E-2</v>
      </c>
      <c r="AD12" s="3">
        <v>0.08</v>
      </c>
      <c r="AE12" s="3">
        <v>7.9000000000000001E-2</v>
      </c>
      <c r="AF12" s="3">
        <v>0.08</v>
      </c>
      <c r="AG12" s="3">
        <v>8.2000000000000003E-2</v>
      </c>
      <c r="AH12" s="3">
        <v>8.2000000000000003E-2</v>
      </c>
      <c r="AI12" s="3">
        <v>8.2000000000000003E-2</v>
      </c>
      <c r="AJ12" s="3">
        <v>8.8999999999999996E-2</v>
      </c>
      <c r="AK12" s="3">
        <v>8.4000000000000005E-2</v>
      </c>
      <c r="AL12" s="3">
        <v>8.3000000000000004E-2</v>
      </c>
      <c r="AM12" s="3">
        <v>7.0999999999999994E-2</v>
      </c>
      <c r="AN12" s="3">
        <v>6.9000000000000006E-2</v>
      </c>
      <c r="AO12" s="3">
        <v>7.0999999999999994E-2</v>
      </c>
      <c r="AP12" s="3">
        <v>7.0999999999999994E-2</v>
      </c>
      <c r="AQ12" s="3">
        <v>7.5999999999999998E-2</v>
      </c>
      <c r="AR12" s="3">
        <v>7.0999999999999994E-2</v>
      </c>
      <c r="AS12" s="3">
        <v>5.8000000000000003E-2</v>
      </c>
      <c r="AT12" s="3">
        <v>5.8000000000000003E-2</v>
      </c>
      <c r="AU12" s="3">
        <v>5.7000000000000002E-2</v>
      </c>
      <c r="AV12" s="3">
        <v>5.7000000000000002E-2</v>
      </c>
      <c r="AW12" s="3">
        <v>5.8000000000000003E-2</v>
      </c>
      <c r="AX12" s="3">
        <v>5.8999999999999997E-2</v>
      </c>
      <c r="AY12" s="3">
        <v>8.2000000000000003E-2</v>
      </c>
      <c r="AZ12" s="3">
        <v>7.9000000000000001E-2</v>
      </c>
      <c r="BA12" s="3">
        <v>0.08</v>
      </c>
      <c r="BB12" s="3">
        <v>0.08</v>
      </c>
      <c r="BC12" s="3">
        <v>0.08</v>
      </c>
      <c r="BD12" s="3">
        <v>7.9000000000000001E-2</v>
      </c>
      <c r="BE12" s="3">
        <v>8.2000000000000003E-2</v>
      </c>
      <c r="BF12" s="3">
        <v>0.08</v>
      </c>
      <c r="BG12" s="3">
        <v>8.2000000000000003E-2</v>
      </c>
      <c r="BH12" s="3">
        <v>8.2000000000000003E-2</v>
      </c>
      <c r="BI12" s="3">
        <v>8.2000000000000003E-2</v>
      </c>
      <c r="BJ12" s="3">
        <v>8.3000000000000004E-2</v>
      </c>
      <c r="BK12" s="3">
        <v>7.2999999999999995E-2</v>
      </c>
      <c r="BL12" s="3">
        <v>7.2999999999999995E-2</v>
      </c>
      <c r="BM12" s="3">
        <v>7.4999999999999997E-2</v>
      </c>
      <c r="BN12" s="3">
        <v>7.3999999999999996E-2</v>
      </c>
      <c r="BO12" s="3">
        <v>7.3999999999999996E-2</v>
      </c>
      <c r="BP12" s="3">
        <v>7.3999999999999996E-2</v>
      </c>
      <c r="BQ12" s="3">
        <v>5.8000000000000003E-2</v>
      </c>
      <c r="BR12" s="3">
        <v>5.8000000000000003E-2</v>
      </c>
      <c r="BS12" s="3">
        <v>5.8000000000000003E-2</v>
      </c>
      <c r="BT12" s="3">
        <v>5.7000000000000002E-2</v>
      </c>
      <c r="BU12" s="3">
        <v>5.8999999999999997E-2</v>
      </c>
      <c r="BV12" s="3">
        <v>6.2E-2</v>
      </c>
      <c r="BW12" s="3">
        <v>8.2000000000000003E-2</v>
      </c>
      <c r="BX12" s="3">
        <v>7.3999999999999996E-2</v>
      </c>
      <c r="BY12" s="3">
        <v>7.5999999999999998E-2</v>
      </c>
      <c r="BZ12" s="3">
        <v>0.08</v>
      </c>
      <c r="CA12" s="3">
        <v>0.08</v>
      </c>
      <c r="CB12" s="3">
        <v>7.9000000000000001E-2</v>
      </c>
      <c r="CC12" s="3">
        <v>0.08</v>
      </c>
      <c r="CD12" s="3">
        <v>7.9000000000000001E-2</v>
      </c>
      <c r="CE12" s="3">
        <v>8.1000000000000003E-2</v>
      </c>
      <c r="CF12" s="3">
        <v>8.2000000000000003E-2</v>
      </c>
      <c r="CG12" s="3">
        <v>8.3000000000000004E-2</v>
      </c>
      <c r="CH12" s="3">
        <v>8.5000000000000006E-2</v>
      </c>
      <c r="CI12" s="3">
        <v>8.6999999999999994E-2</v>
      </c>
      <c r="CJ12" s="3">
        <v>8.5000000000000006E-2</v>
      </c>
      <c r="CK12" s="11">
        <v>0.09</v>
      </c>
      <c r="CL12" s="3">
        <v>8.6999999999999994E-2</v>
      </c>
      <c r="CM12" s="3">
        <v>8.6999999999999994E-2</v>
      </c>
      <c r="CN12" s="3">
        <v>8.5999999999999993E-2</v>
      </c>
      <c r="CO12" s="3">
        <v>6.6000000000000003E-2</v>
      </c>
      <c r="CP12" s="3">
        <v>6.8000000000000005E-2</v>
      </c>
      <c r="CQ12" s="3">
        <v>6.6000000000000003E-2</v>
      </c>
      <c r="CR12" s="3">
        <v>6.7000000000000004E-2</v>
      </c>
      <c r="CS12" s="3">
        <v>7.0000000000000007E-2</v>
      </c>
      <c r="CT12" s="3">
        <v>6.8000000000000005E-2</v>
      </c>
    </row>
    <row r="13" spans="2:98" x14ac:dyDescent="0.2">
      <c r="B13" s="2">
        <v>4.8611111111111112E-2</v>
      </c>
      <c r="C13" s="3">
        <v>0.08</v>
      </c>
      <c r="D13" s="3">
        <v>7.9000000000000001E-2</v>
      </c>
      <c r="E13" s="3">
        <v>8.2000000000000003E-2</v>
      </c>
      <c r="F13" s="3">
        <v>8.1000000000000003E-2</v>
      </c>
      <c r="G13" s="3">
        <v>8.1000000000000003E-2</v>
      </c>
      <c r="H13" s="3">
        <v>8.2000000000000003E-2</v>
      </c>
      <c r="I13" s="3">
        <v>8.5999999999999993E-2</v>
      </c>
      <c r="J13" s="3">
        <v>8.2000000000000003E-2</v>
      </c>
      <c r="K13" s="3">
        <v>8.5999999999999993E-2</v>
      </c>
      <c r="L13" s="3">
        <v>8.6999999999999994E-2</v>
      </c>
      <c r="M13" s="3">
        <v>8.8999999999999996E-2</v>
      </c>
      <c r="N13" s="3">
        <v>8.8999999999999996E-2</v>
      </c>
      <c r="O13" s="3">
        <v>7.3999999999999996E-2</v>
      </c>
      <c r="P13" s="3">
        <v>7.1999999999999995E-2</v>
      </c>
      <c r="Q13" s="8">
        <v>7.3999999999999996E-2</v>
      </c>
      <c r="R13" s="3">
        <v>7.3999999999999996E-2</v>
      </c>
      <c r="S13" s="3">
        <v>7.2999999999999995E-2</v>
      </c>
      <c r="T13" s="3">
        <v>7.3999999999999996E-2</v>
      </c>
      <c r="U13" s="3">
        <v>5.8000000000000003E-2</v>
      </c>
      <c r="V13" s="3">
        <v>5.8000000000000003E-2</v>
      </c>
      <c r="W13" s="3">
        <v>5.8000000000000003E-2</v>
      </c>
      <c r="X13" s="3">
        <v>5.8000000000000003E-2</v>
      </c>
      <c r="Y13" s="3">
        <v>5.8000000000000003E-2</v>
      </c>
      <c r="Z13" s="3">
        <v>5.8000000000000003E-2</v>
      </c>
      <c r="AA13" s="3">
        <v>7.9000000000000001E-2</v>
      </c>
      <c r="AB13" s="3">
        <v>7.6999999999999999E-2</v>
      </c>
      <c r="AC13" s="3">
        <v>7.9000000000000001E-2</v>
      </c>
      <c r="AD13" s="3">
        <v>0.08</v>
      </c>
      <c r="AE13" s="3">
        <v>7.9000000000000001E-2</v>
      </c>
      <c r="AF13" s="3">
        <v>0.08</v>
      </c>
      <c r="AG13" s="3">
        <v>8.2000000000000003E-2</v>
      </c>
      <c r="AH13" s="3">
        <v>8.2000000000000003E-2</v>
      </c>
      <c r="AI13" s="3">
        <v>8.3000000000000004E-2</v>
      </c>
      <c r="AJ13" s="3">
        <v>9.0999999999999998E-2</v>
      </c>
      <c r="AK13" s="3">
        <v>8.5000000000000006E-2</v>
      </c>
      <c r="AL13" s="3">
        <v>8.4000000000000005E-2</v>
      </c>
      <c r="AM13" s="3">
        <v>7.0000000000000007E-2</v>
      </c>
      <c r="AN13" s="3">
        <v>6.9000000000000006E-2</v>
      </c>
      <c r="AO13" s="3">
        <v>7.0000000000000007E-2</v>
      </c>
      <c r="AP13" s="3">
        <v>7.0999999999999994E-2</v>
      </c>
      <c r="AQ13" s="3">
        <v>7.5999999999999998E-2</v>
      </c>
      <c r="AR13" s="3">
        <v>7.0999999999999994E-2</v>
      </c>
      <c r="AS13" s="3">
        <v>5.8000000000000003E-2</v>
      </c>
      <c r="AT13" s="3">
        <v>5.7000000000000002E-2</v>
      </c>
      <c r="AU13" s="3">
        <v>5.8000000000000003E-2</v>
      </c>
      <c r="AV13" s="3">
        <v>5.7000000000000002E-2</v>
      </c>
      <c r="AW13" s="3">
        <v>5.8000000000000003E-2</v>
      </c>
      <c r="AX13" s="3">
        <v>5.8999999999999997E-2</v>
      </c>
      <c r="AY13" s="3">
        <v>8.1000000000000003E-2</v>
      </c>
      <c r="AZ13" s="3">
        <v>7.9000000000000001E-2</v>
      </c>
      <c r="BA13" s="3">
        <v>0.08</v>
      </c>
      <c r="BB13" s="3">
        <v>0.08</v>
      </c>
      <c r="BC13" s="3">
        <v>0.08</v>
      </c>
      <c r="BD13" s="3">
        <v>0.08</v>
      </c>
      <c r="BE13" s="3">
        <v>8.2000000000000003E-2</v>
      </c>
      <c r="BF13" s="3">
        <v>0.08</v>
      </c>
      <c r="BG13" s="3">
        <v>8.2000000000000003E-2</v>
      </c>
      <c r="BH13" s="3">
        <v>8.4000000000000005E-2</v>
      </c>
      <c r="BI13" s="3">
        <v>8.4000000000000005E-2</v>
      </c>
      <c r="BJ13" s="3">
        <v>8.4000000000000005E-2</v>
      </c>
      <c r="BK13" s="3">
        <v>7.2999999999999995E-2</v>
      </c>
      <c r="BL13" s="3">
        <v>7.2999999999999995E-2</v>
      </c>
      <c r="BM13" s="3">
        <v>7.4999999999999997E-2</v>
      </c>
      <c r="BN13" s="3">
        <v>7.2999999999999995E-2</v>
      </c>
      <c r="BO13" s="3">
        <v>7.3999999999999996E-2</v>
      </c>
      <c r="BP13" s="3">
        <v>7.2999999999999995E-2</v>
      </c>
      <c r="BQ13" s="3">
        <v>5.8000000000000003E-2</v>
      </c>
      <c r="BR13" s="3">
        <v>5.7000000000000002E-2</v>
      </c>
      <c r="BS13" s="3">
        <v>5.8999999999999997E-2</v>
      </c>
      <c r="BT13" s="3">
        <v>5.8000000000000003E-2</v>
      </c>
      <c r="BU13" s="3">
        <v>5.8999999999999997E-2</v>
      </c>
      <c r="BV13" s="3">
        <v>6.2E-2</v>
      </c>
      <c r="BW13" s="3">
        <v>8.2000000000000003E-2</v>
      </c>
      <c r="BX13" s="3">
        <v>7.3999999999999996E-2</v>
      </c>
      <c r="BY13" s="3">
        <v>7.5999999999999998E-2</v>
      </c>
      <c r="BZ13" s="3">
        <v>0.08</v>
      </c>
      <c r="CA13" s="3">
        <v>7.9000000000000001E-2</v>
      </c>
      <c r="CB13" s="3">
        <v>7.9000000000000001E-2</v>
      </c>
      <c r="CC13" s="3">
        <v>8.1000000000000003E-2</v>
      </c>
      <c r="CD13" s="3">
        <v>0.08</v>
      </c>
      <c r="CE13" s="3">
        <v>8.1000000000000003E-2</v>
      </c>
      <c r="CF13" s="3">
        <v>8.3000000000000004E-2</v>
      </c>
      <c r="CG13" s="3">
        <v>8.4000000000000005E-2</v>
      </c>
      <c r="CH13" s="3">
        <v>8.5999999999999993E-2</v>
      </c>
      <c r="CI13" s="3">
        <v>8.7999999999999995E-2</v>
      </c>
      <c r="CJ13" s="3">
        <v>8.5999999999999993E-2</v>
      </c>
      <c r="CK13" s="11">
        <v>8.8999999999999996E-2</v>
      </c>
      <c r="CL13" s="3">
        <v>8.5999999999999993E-2</v>
      </c>
      <c r="CM13" s="3">
        <v>8.6999999999999994E-2</v>
      </c>
      <c r="CN13" s="3">
        <v>8.5999999999999993E-2</v>
      </c>
      <c r="CO13" s="3">
        <v>6.6000000000000003E-2</v>
      </c>
      <c r="CP13" s="3">
        <v>6.7000000000000004E-2</v>
      </c>
      <c r="CQ13" s="3">
        <v>6.7000000000000004E-2</v>
      </c>
      <c r="CR13" s="3">
        <v>6.7000000000000004E-2</v>
      </c>
      <c r="CS13" s="3">
        <v>7.0000000000000007E-2</v>
      </c>
      <c r="CT13" s="3">
        <v>6.9000000000000006E-2</v>
      </c>
    </row>
    <row r="14" spans="2:98" x14ac:dyDescent="0.2">
      <c r="B14" s="2">
        <v>5.5555555555555552E-2</v>
      </c>
      <c r="C14" s="3">
        <v>8.1000000000000003E-2</v>
      </c>
      <c r="D14" s="3">
        <v>0.08</v>
      </c>
      <c r="E14" s="3">
        <v>8.2000000000000003E-2</v>
      </c>
      <c r="F14" s="3">
        <v>8.1000000000000003E-2</v>
      </c>
      <c r="G14" s="3">
        <v>8.1000000000000003E-2</v>
      </c>
      <c r="H14" s="3">
        <v>8.1000000000000003E-2</v>
      </c>
      <c r="I14" s="3">
        <v>8.8999999999999996E-2</v>
      </c>
      <c r="J14" s="3">
        <v>8.4000000000000005E-2</v>
      </c>
      <c r="K14" s="3">
        <v>8.8999999999999996E-2</v>
      </c>
      <c r="L14" s="3">
        <v>8.8999999999999996E-2</v>
      </c>
      <c r="M14" s="3">
        <v>9.0999999999999998E-2</v>
      </c>
      <c r="N14" s="3">
        <v>9.0999999999999998E-2</v>
      </c>
      <c r="O14" s="3">
        <v>7.3999999999999996E-2</v>
      </c>
      <c r="P14" s="3">
        <v>7.1999999999999995E-2</v>
      </c>
      <c r="Q14" s="8">
        <v>7.4999999999999997E-2</v>
      </c>
      <c r="R14" s="3">
        <v>7.4999999999999997E-2</v>
      </c>
      <c r="S14" s="3">
        <v>7.4999999999999997E-2</v>
      </c>
      <c r="T14" s="3">
        <v>7.4999999999999997E-2</v>
      </c>
      <c r="U14" s="3">
        <v>5.8999999999999997E-2</v>
      </c>
      <c r="V14" s="3">
        <v>5.8000000000000003E-2</v>
      </c>
      <c r="W14" s="3">
        <v>5.8999999999999997E-2</v>
      </c>
      <c r="X14" s="3">
        <v>5.8000000000000003E-2</v>
      </c>
      <c r="Y14" s="3">
        <v>5.8999999999999997E-2</v>
      </c>
      <c r="Z14" s="3">
        <v>5.8999999999999997E-2</v>
      </c>
      <c r="AA14" s="3">
        <v>0.08</v>
      </c>
      <c r="AB14" s="3">
        <v>7.8E-2</v>
      </c>
      <c r="AC14" s="3">
        <v>0.08</v>
      </c>
      <c r="AD14" s="3">
        <v>0.08</v>
      </c>
      <c r="AE14" s="3">
        <v>7.9000000000000001E-2</v>
      </c>
      <c r="AF14" s="3">
        <v>0.08</v>
      </c>
      <c r="AG14" s="3">
        <v>8.3000000000000004E-2</v>
      </c>
      <c r="AH14" s="3">
        <v>8.3000000000000004E-2</v>
      </c>
      <c r="AI14" s="3">
        <v>8.4000000000000005E-2</v>
      </c>
      <c r="AJ14" s="3">
        <v>9.4E-2</v>
      </c>
      <c r="AK14" s="3">
        <v>8.6999999999999994E-2</v>
      </c>
      <c r="AL14" s="3">
        <v>8.5999999999999993E-2</v>
      </c>
      <c r="AM14" s="3">
        <v>7.0000000000000007E-2</v>
      </c>
      <c r="AN14" s="3">
        <v>6.9000000000000006E-2</v>
      </c>
      <c r="AO14" s="3">
        <v>7.0000000000000007E-2</v>
      </c>
      <c r="AP14" s="3">
        <v>7.0000000000000007E-2</v>
      </c>
      <c r="AQ14" s="3">
        <v>7.4999999999999997E-2</v>
      </c>
      <c r="AR14" s="3">
        <v>7.0000000000000007E-2</v>
      </c>
      <c r="AS14" s="3">
        <v>5.8000000000000003E-2</v>
      </c>
      <c r="AT14" s="3">
        <v>5.7000000000000002E-2</v>
      </c>
      <c r="AU14" s="3">
        <v>5.7000000000000002E-2</v>
      </c>
      <c r="AV14" s="3">
        <v>5.7000000000000002E-2</v>
      </c>
      <c r="AW14" s="3">
        <v>5.7000000000000002E-2</v>
      </c>
      <c r="AX14" s="3">
        <v>5.8999999999999997E-2</v>
      </c>
      <c r="AY14" s="3">
        <v>8.1000000000000003E-2</v>
      </c>
      <c r="AZ14" s="3">
        <v>7.8E-2</v>
      </c>
      <c r="BA14" s="3">
        <v>7.9000000000000001E-2</v>
      </c>
      <c r="BB14" s="3">
        <v>7.9000000000000001E-2</v>
      </c>
      <c r="BC14" s="3">
        <v>7.9000000000000001E-2</v>
      </c>
      <c r="BD14" s="3">
        <v>7.8E-2</v>
      </c>
      <c r="BE14" s="3">
        <v>8.1000000000000003E-2</v>
      </c>
      <c r="BF14" s="3">
        <v>0.08</v>
      </c>
      <c r="BG14" s="3">
        <v>8.3000000000000004E-2</v>
      </c>
      <c r="BH14" s="3">
        <v>8.5000000000000006E-2</v>
      </c>
      <c r="BI14" s="3">
        <v>8.5000000000000006E-2</v>
      </c>
      <c r="BJ14" s="3">
        <v>8.4000000000000005E-2</v>
      </c>
      <c r="BK14" s="3">
        <v>7.2999999999999995E-2</v>
      </c>
      <c r="BL14" s="3">
        <v>7.1999999999999995E-2</v>
      </c>
      <c r="BM14" s="3">
        <v>7.4999999999999997E-2</v>
      </c>
      <c r="BN14" s="3">
        <v>7.1999999999999995E-2</v>
      </c>
      <c r="BO14" s="3">
        <v>7.1999999999999995E-2</v>
      </c>
      <c r="BP14" s="3">
        <v>7.1999999999999995E-2</v>
      </c>
      <c r="BQ14" s="3">
        <v>5.7000000000000002E-2</v>
      </c>
      <c r="BR14" s="3">
        <v>5.7000000000000002E-2</v>
      </c>
      <c r="BS14" s="3">
        <v>5.8000000000000003E-2</v>
      </c>
      <c r="BT14" s="3">
        <v>5.7000000000000002E-2</v>
      </c>
      <c r="BU14" s="3">
        <v>5.8000000000000003E-2</v>
      </c>
      <c r="BV14" s="3">
        <v>6.0999999999999999E-2</v>
      </c>
      <c r="BW14" s="3">
        <v>8.5000000000000006E-2</v>
      </c>
      <c r="BX14" s="3">
        <v>7.3999999999999996E-2</v>
      </c>
      <c r="BY14" s="3">
        <v>7.4999999999999997E-2</v>
      </c>
      <c r="BZ14" s="3">
        <v>0.08</v>
      </c>
      <c r="CA14" s="3">
        <v>7.9000000000000001E-2</v>
      </c>
      <c r="CB14" s="3">
        <v>7.8E-2</v>
      </c>
      <c r="CC14" s="3">
        <v>8.1000000000000003E-2</v>
      </c>
      <c r="CD14" s="3">
        <v>0.08</v>
      </c>
      <c r="CE14" s="3">
        <v>8.2000000000000003E-2</v>
      </c>
      <c r="CF14" s="3">
        <v>8.4000000000000005E-2</v>
      </c>
      <c r="CG14" s="3">
        <v>8.5000000000000006E-2</v>
      </c>
      <c r="CH14" s="3">
        <v>8.5999999999999993E-2</v>
      </c>
      <c r="CI14" s="3">
        <v>8.7999999999999995E-2</v>
      </c>
      <c r="CJ14" s="3">
        <v>8.5999999999999993E-2</v>
      </c>
      <c r="CK14" s="11">
        <v>0.09</v>
      </c>
      <c r="CL14" s="3">
        <v>8.5000000000000006E-2</v>
      </c>
      <c r="CM14" s="3">
        <v>8.5000000000000006E-2</v>
      </c>
      <c r="CN14" s="3">
        <v>8.5000000000000006E-2</v>
      </c>
      <c r="CO14" s="3">
        <v>6.5000000000000002E-2</v>
      </c>
      <c r="CP14" s="3">
        <v>6.7000000000000004E-2</v>
      </c>
      <c r="CQ14" s="3">
        <v>6.6000000000000003E-2</v>
      </c>
      <c r="CR14" s="3">
        <v>6.7000000000000004E-2</v>
      </c>
      <c r="CS14" s="3">
        <v>6.9000000000000006E-2</v>
      </c>
      <c r="CT14" s="3">
        <v>6.8000000000000005E-2</v>
      </c>
    </row>
    <row r="15" spans="2:98" x14ac:dyDescent="0.2">
      <c r="B15" s="2">
        <v>6.25E-2</v>
      </c>
      <c r="C15" s="3">
        <v>0.08</v>
      </c>
      <c r="D15" s="3">
        <v>8.1000000000000003E-2</v>
      </c>
      <c r="E15" s="3">
        <v>8.2000000000000003E-2</v>
      </c>
      <c r="F15" s="3">
        <v>8.1000000000000003E-2</v>
      </c>
      <c r="G15" s="3">
        <v>8.2000000000000003E-2</v>
      </c>
      <c r="H15" s="3">
        <v>8.2000000000000003E-2</v>
      </c>
      <c r="I15" s="3">
        <v>9.2999999999999999E-2</v>
      </c>
      <c r="J15" s="3">
        <v>8.7999999999999995E-2</v>
      </c>
      <c r="K15" s="3">
        <v>9.4E-2</v>
      </c>
      <c r="L15" s="3">
        <v>9.1999999999999998E-2</v>
      </c>
      <c r="M15" s="3">
        <v>9.4E-2</v>
      </c>
      <c r="N15" s="3">
        <v>9.5000000000000001E-2</v>
      </c>
      <c r="O15" s="3">
        <v>7.3999999999999996E-2</v>
      </c>
      <c r="P15" s="3">
        <v>7.2999999999999995E-2</v>
      </c>
      <c r="Q15" s="8">
        <v>7.4999999999999997E-2</v>
      </c>
      <c r="R15" s="3">
        <v>7.3999999999999996E-2</v>
      </c>
      <c r="S15" s="3">
        <v>7.3999999999999996E-2</v>
      </c>
      <c r="T15" s="3">
        <v>7.4999999999999997E-2</v>
      </c>
      <c r="U15" s="3">
        <v>5.8999999999999997E-2</v>
      </c>
      <c r="V15" s="3">
        <v>5.8000000000000003E-2</v>
      </c>
      <c r="W15" s="3">
        <v>5.8999999999999997E-2</v>
      </c>
      <c r="X15" s="3">
        <v>5.8999999999999997E-2</v>
      </c>
      <c r="Y15" s="3">
        <v>5.8999999999999997E-2</v>
      </c>
      <c r="Z15" s="3">
        <v>0.06</v>
      </c>
      <c r="AA15" s="3">
        <v>0.08</v>
      </c>
      <c r="AB15" s="3">
        <v>7.9000000000000001E-2</v>
      </c>
      <c r="AC15" s="3">
        <v>8.1000000000000003E-2</v>
      </c>
      <c r="AD15" s="3">
        <v>0.08</v>
      </c>
      <c r="AE15" s="3">
        <v>0.08</v>
      </c>
      <c r="AF15" s="3">
        <v>8.1000000000000003E-2</v>
      </c>
      <c r="AG15" s="3">
        <v>8.5999999999999993E-2</v>
      </c>
      <c r="AH15" s="3">
        <v>8.5999999999999993E-2</v>
      </c>
      <c r="AI15" s="3">
        <v>8.5999999999999993E-2</v>
      </c>
      <c r="AJ15" s="3">
        <v>9.7000000000000003E-2</v>
      </c>
      <c r="AK15" s="3">
        <v>0.09</v>
      </c>
      <c r="AL15" s="3">
        <v>8.7999999999999995E-2</v>
      </c>
      <c r="AM15" s="3">
        <v>7.0999999999999994E-2</v>
      </c>
      <c r="AN15" s="3">
        <v>6.9000000000000006E-2</v>
      </c>
      <c r="AO15" s="3">
        <v>7.0000000000000007E-2</v>
      </c>
      <c r="AP15" s="3">
        <v>7.0999999999999994E-2</v>
      </c>
      <c r="AQ15" s="3">
        <v>7.5999999999999998E-2</v>
      </c>
      <c r="AR15" s="3">
        <v>7.0000000000000007E-2</v>
      </c>
      <c r="AS15" s="3">
        <v>5.8000000000000003E-2</v>
      </c>
      <c r="AT15" s="3">
        <v>5.7000000000000002E-2</v>
      </c>
      <c r="AU15" s="3">
        <v>5.7000000000000002E-2</v>
      </c>
      <c r="AV15" s="3">
        <v>5.6000000000000001E-2</v>
      </c>
      <c r="AW15" s="3">
        <v>5.7000000000000002E-2</v>
      </c>
      <c r="AX15" s="3">
        <v>5.8999999999999997E-2</v>
      </c>
      <c r="AY15" s="3">
        <v>8.1000000000000003E-2</v>
      </c>
      <c r="AZ15" s="3">
        <v>7.9000000000000001E-2</v>
      </c>
      <c r="BA15" s="3">
        <v>7.9000000000000001E-2</v>
      </c>
      <c r="BB15" s="3">
        <v>0.08</v>
      </c>
      <c r="BC15" s="3">
        <v>0.08</v>
      </c>
      <c r="BD15" s="3">
        <v>0.08</v>
      </c>
      <c r="BE15" s="3">
        <v>8.3000000000000004E-2</v>
      </c>
      <c r="BF15" s="3">
        <v>8.1000000000000003E-2</v>
      </c>
      <c r="BG15" s="3">
        <v>8.4000000000000005E-2</v>
      </c>
      <c r="BH15" s="3">
        <v>8.5999999999999993E-2</v>
      </c>
      <c r="BI15" s="3">
        <v>8.5000000000000006E-2</v>
      </c>
      <c r="BJ15" s="3">
        <v>8.5999999999999993E-2</v>
      </c>
      <c r="BK15" s="3">
        <v>7.3999999999999996E-2</v>
      </c>
      <c r="BL15" s="3">
        <v>7.1999999999999995E-2</v>
      </c>
      <c r="BM15" s="3">
        <v>7.4999999999999997E-2</v>
      </c>
      <c r="BN15" s="3">
        <v>7.2999999999999995E-2</v>
      </c>
      <c r="BO15" s="3">
        <v>7.2999999999999995E-2</v>
      </c>
      <c r="BP15" s="3">
        <v>7.1999999999999995E-2</v>
      </c>
      <c r="BQ15" s="3">
        <v>5.8000000000000003E-2</v>
      </c>
      <c r="BR15" s="3">
        <v>5.8000000000000003E-2</v>
      </c>
      <c r="BS15" s="3">
        <v>5.8000000000000003E-2</v>
      </c>
      <c r="BT15" s="3">
        <v>5.6000000000000001E-2</v>
      </c>
      <c r="BU15" s="3">
        <v>5.8000000000000003E-2</v>
      </c>
      <c r="BV15" s="3">
        <v>0.06</v>
      </c>
      <c r="BW15" s="3">
        <v>8.4000000000000005E-2</v>
      </c>
      <c r="BX15" s="3">
        <v>7.3999999999999996E-2</v>
      </c>
      <c r="BY15" s="3">
        <v>7.4999999999999997E-2</v>
      </c>
      <c r="BZ15" s="3">
        <v>8.1000000000000003E-2</v>
      </c>
      <c r="CA15" s="3">
        <v>0.08</v>
      </c>
      <c r="CB15" s="3">
        <v>7.9000000000000001E-2</v>
      </c>
      <c r="CC15" s="3">
        <v>8.2000000000000003E-2</v>
      </c>
      <c r="CD15" s="3">
        <v>8.1000000000000003E-2</v>
      </c>
      <c r="CE15" s="3">
        <v>8.3000000000000004E-2</v>
      </c>
      <c r="CF15" s="3">
        <v>8.5999999999999993E-2</v>
      </c>
      <c r="CG15" s="3">
        <v>8.5999999999999993E-2</v>
      </c>
      <c r="CH15" s="3">
        <v>8.7999999999999995E-2</v>
      </c>
      <c r="CI15" s="3">
        <v>9.0999999999999998E-2</v>
      </c>
      <c r="CJ15" s="3">
        <v>8.5999999999999993E-2</v>
      </c>
      <c r="CK15" s="11">
        <v>0.09</v>
      </c>
      <c r="CL15" s="3">
        <v>8.5999999999999993E-2</v>
      </c>
      <c r="CM15" s="3">
        <v>8.5999999999999993E-2</v>
      </c>
      <c r="CN15" s="3">
        <v>8.5000000000000006E-2</v>
      </c>
      <c r="CO15" s="3">
        <v>6.5000000000000002E-2</v>
      </c>
      <c r="CP15" s="3">
        <v>6.7000000000000004E-2</v>
      </c>
      <c r="CQ15" s="3">
        <v>6.6000000000000003E-2</v>
      </c>
      <c r="CR15" s="3">
        <v>6.6000000000000003E-2</v>
      </c>
      <c r="CS15" s="3">
        <v>6.8000000000000005E-2</v>
      </c>
      <c r="CT15" s="3">
        <v>6.7000000000000004E-2</v>
      </c>
    </row>
    <row r="16" spans="2:98" x14ac:dyDescent="0.2">
      <c r="B16" s="2">
        <v>6.9444444444444434E-2</v>
      </c>
      <c r="C16" s="3">
        <v>8.2000000000000003E-2</v>
      </c>
      <c r="D16" s="3">
        <v>8.2000000000000003E-2</v>
      </c>
      <c r="E16" s="3">
        <v>8.4000000000000005E-2</v>
      </c>
      <c r="F16" s="3">
        <v>8.3000000000000004E-2</v>
      </c>
      <c r="G16" s="3">
        <v>8.3000000000000004E-2</v>
      </c>
      <c r="H16" s="3">
        <v>8.4000000000000005E-2</v>
      </c>
      <c r="I16" s="3">
        <v>0.10199999999999999</v>
      </c>
      <c r="J16" s="3">
        <v>9.2999999999999999E-2</v>
      </c>
      <c r="K16" s="3">
        <v>0.10100000000000001</v>
      </c>
      <c r="L16" s="3">
        <v>9.6000000000000002E-2</v>
      </c>
      <c r="M16" s="3">
        <v>0.10100000000000001</v>
      </c>
      <c r="N16" s="3">
        <v>0.1</v>
      </c>
      <c r="O16" s="3">
        <v>7.2999999999999995E-2</v>
      </c>
      <c r="P16" s="3">
        <v>7.1999999999999995E-2</v>
      </c>
      <c r="Q16" s="8">
        <v>7.2999999999999995E-2</v>
      </c>
      <c r="R16" s="3">
        <v>7.2999999999999995E-2</v>
      </c>
      <c r="S16" s="3">
        <v>7.2999999999999995E-2</v>
      </c>
      <c r="T16" s="3">
        <v>7.3999999999999996E-2</v>
      </c>
      <c r="U16" s="3">
        <v>5.8000000000000003E-2</v>
      </c>
      <c r="V16" s="3">
        <v>5.8000000000000003E-2</v>
      </c>
      <c r="W16" s="3">
        <v>5.8000000000000003E-2</v>
      </c>
      <c r="X16" s="3">
        <v>5.8000000000000003E-2</v>
      </c>
      <c r="Y16" s="3">
        <v>5.8000000000000003E-2</v>
      </c>
      <c r="Z16" s="3">
        <v>5.8000000000000003E-2</v>
      </c>
      <c r="AA16" s="3">
        <v>8.1000000000000003E-2</v>
      </c>
      <c r="AB16" s="3">
        <v>7.9000000000000001E-2</v>
      </c>
      <c r="AC16" s="3">
        <v>8.2000000000000003E-2</v>
      </c>
      <c r="AD16" s="3">
        <v>8.1000000000000003E-2</v>
      </c>
      <c r="AE16" s="3">
        <v>8.1000000000000003E-2</v>
      </c>
      <c r="AF16" s="3">
        <v>8.2000000000000003E-2</v>
      </c>
      <c r="AG16" s="3">
        <v>8.7999999999999995E-2</v>
      </c>
      <c r="AH16" s="3">
        <v>8.8999999999999996E-2</v>
      </c>
      <c r="AI16" s="3">
        <v>8.8999999999999996E-2</v>
      </c>
      <c r="AJ16" s="3">
        <v>0.10100000000000001</v>
      </c>
      <c r="AK16" s="3">
        <v>9.4E-2</v>
      </c>
      <c r="AL16" s="3">
        <v>9.1999999999999998E-2</v>
      </c>
      <c r="AM16" s="3">
        <v>7.0999999999999994E-2</v>
      </c>
      <c r="AN16" s="3">
        <v>7.0000000000000007E-2</v>
      </c>
      <c r="AO16" s="3">
        <v>7.0999999999999994E-2</v>
      </c>
      <c r="AP16" s="3">
        <v>7.0999999999999994E-2</v>
      </c>
      <c r="AQ16" s="3">
        <v>7.5999999999999998E-2</v>
      </c>
      <c r="AR16" s="3">
        <v>7.0999999999999994E-2</v>
      </c>
      <c r="AS16" s="3">
        <v>5.8000000000000003E-2</v>
      </c>
      <c r="AT16" s="3">
        <v>5.8000000000000003E-2</v>
      </c>
      <c r="AU16" s="3">
        <v>5.8000000000000003E-2</v>
      </c>
      <c r="AV16" s="3">
        <v>5.7000000000000002E-2</v>
      </c>
      <c r="AW16" s="3">
        <v>5.8000000000000003E-2</v>
      </c>
      <c r="AX16" s="3">
        <v>5.8999999999999997E-2</v>
      </c>
      <c r="AY16" s="3">
        <v>8.4000000000000005E-2</v>
      </c>
      <c r="AZ16" s="3">
        <v>8.1000000000000003E-2</v>
      </c>
      <c r="BA16" s="3">
        <v>8.2000000000000003E-2</v>
      </c>
      <c r="BB16" s="3">
        <v>8.2000000000000003E-2</v>
      </c>
      <c r="BC16" s="3">
        <v>8.2000000000000003E-2</v>
      </c>
      <c r="BD16" s="3">
        <v>8.1000000000000003E-2</v>
      </c>
      <c r="BE16" s="3">
        <v>8.5999999999999993E-2</v>
      </c>
      <c r="BF16" s="3">
        <v>8.2000000000000003E-2</v>
      </c>
      <c r="BG16" s="3">
        <v>8.7999999999999995E-2</v>
      </c>
      <c r="BH16" s="3">
        <v>8.8999999999999996E-2</v>
      </c>
      <c r="BI16" s="3">
        <v>0.09</v>
      </c>
      <c r="BJ16" s="3">
        <v>0.09</v>
      </c>
      <c r="BK16" s="3">
        <v>7.3999999999999996E-2</v>
      </c>
      <c r="BL16" s="3">
        <v>7.2999999999999995E-2</v>
      </c>
      <c r="BM16" s="3">
        <v>7.5999999999999998E-2</v>
      </c>
      <c r="BN16" s="3">
        <v>7.2999999999999995E-2</v>
      </c>
      <c r="BO16" s="3">
        <v>7.3999999999999996E-2</v>
      </c>
      <c r="BP16" s="3">
        <v>7.3999999999999996E-2</v>
      </c>
      <c r="BQ16" s="3">
        <v>5.8000000000000003E-2</v>
      </c>
      <c r="BR16" s="3">
        <v>5.8000000000000003E-2</v>
      </c>
      <c r="BS16" s="3">
        <v>5.8000000000000003E-2</v>
      </c>
      <c r="BT16" s="3">
        <v>5.8000000000000003E-2</v>
      </c>
      <c r="BU16" s="3">
        <v>5.8999999999999997E-2</v>
      </c>
      <c r="BV16" s="3">
        <v>6.2E-2</v>
      </c>
      <c r="BW16" s="3">
        <v>8.5999999999999993E-2</v>
      </c>
      <c r="BX16" s="3">
        <v>7.4999999999999997E-2</v>
      </c>
      <c r="BY16" s="3">
        <v>7.5999999999999998E-2</v>
      </c>
      <c r="BZ16" s="3">
        <v>0.08</v>
      </c>
      <c r="CA16" s="3">
        <v>8.1000000000000003E-2</v>
      </c>
      <c r="CB16" s="3">
        <v>0.08</v>
      </c>
      <c r="CC16" s="3">
        <v>8.4000000000000005E-2</v>
      </c>
      <c r="CD16" s="3">
        <v>8.2000000000000003E-2</v>
      </c>
      <c r="CE16" s="3">
        <v>8.4000000000000005E-2</v>
      </c>
      <c r="CF16" s="3">
        <v>8.8999999999999996E-2</v>
      </c>
      <c r="CG16" s="3">
        <v>8.8999999999999996E-2</v>
      </c>
      <c r="CH16" s="3">
        <v>9.0999999999999998E-2</v>
      </c>
      <c r="CI16" s="3">
        <v>9.0999999999999998E-2</v>
      </c>
      <c r="CJ16" s="3">
        <v>8.6999999999999994E-2</v>
      </c>
      <c r="CK16" s="11">
        <v>9.0999999999999998E-2</v>
      </c>
      <c r="CL16" s="3">
        <v>8.6999999999999994E-2</v>
      </c>
      <c r="CM16" s="3">
        <v>8.6999999999999994E-2</v>
      </c>
      <c r="CN16" s="3">
        <v>8.6999999999999994E-2</v>
      </c>
      <c r="CO16" s="3">
        <v>6.5000000000000002E-2</v>
      </c>
      <c r="CP16" s="3">
        <v>6.8000000000000005E-2</v>
      </c>
      <c r="CQ16" s="3">
        <v>6.6000000000000003E-2</v>
      </c>
      <c r="CR16" s="3">
        <v>6.8000000000000005E-2</v>
      </c>
      <c r="CS16" s="3">
        <v>7.0000000000000007E-2</v>
      </c>
      <c r="CT16" s="3">
        <v>6.9000000000000006E-2</v>
      </c>
    </row>
    <row r="17" spans="2:98" x14ac:dyDescent="0.2">
      <c r="B17" s="2">
        <v>7.6388888888888895E-2</v>
      </c>
      <c r="C17" s="3">
        <v>8.2000000000000003E-2</v>
      </c>
      <c r="D17" s="3">
        <v>8.3000000000000004E-2</v>
      </c>
      <c r="E17" s="3">
        <v>8.5000000000000006E-2</v>
      </c>
      <c r="F17" s="3">
        <v>8.4000000000000005E-2</v>
      </c>
      <c r="G17" s="3">
        <v>8.3000000000000004E-2</v>
      </c>
      <c r="H17" s="3">
        <v>8.4000000000000005E-2</v>
      </c>
      <c r="I17" s="3">
        <v>0.111</v>
      </c>
      <c r="J17" s="3">
        <v>0.10199999999999999</v>
      </c>
      <c r="K17" s="3">
        <v>0.109</v>
      </c>
      <c r="L17" s="3">
        <v>0.104</v>
      </c>
      <c r="M17" s="3">
        <v>0.107</v>
      </c>
      <c r="N17" s="3">
        <v>0.106</v>
      </c>
      <c r="O17" s="3">
        <v>7.2999999999999995E-2</v>
      </c>
      <c r="P17" s="3">
        <v>7.0999999999999994E-2</v>
      </c>
      <c r="Q17" s="8">
        <v>7.2999999999999995E-2</v>
      </c>
      <c r="R17" s="3">
        <v>7.2999999999999995E-2</v>
      </c>
      <c r="S17" s="3">
        <v>7.2999999999999995E-2</v>
      </c>
      <c r="T17" s="3">
        <v>7.3999999999999996E-2</v>
      </c>
      <c r="U17" s="3">
        <v>5.8000000000000003E-2</v>
      </c>
      <c r="V17" s="3">
        <v>5.7000000000000002E-2</v>
      </c>
      <c r="W17" s="3">
        <v>5.8000000000000003E-2</v>
      </c>
      <c r="X17" s="3">
        <v>5.7000000000000002E-2</v>
      </c>
      <c r="Y17" s="3">
        <v>5.8000000000000003E-2</v>
      </c>
      <c r="Z17" s="3">
        <v>5.8000000000000003E-2</v>
      </c>
      <c r="AA17" s="3">
        <v>8.1000000000000003E-2</v>
      </c>
      <c r="AB17" s="3">
        <v>0.08</v>
      </c>
      <c r="AC17" s="3">
        <v>8.3000000000000004E-2</v>
      </c>
      <c r="AD17" s="3">
        <v>8.1000000000000003E-2</v>
      </c>
      <c r="AE17" s="3">
        <v>8.1000000000000003E-2</v>
      </c>
      <c r="AF17" s="3">
        <v>8.3000000000000004E-2</v>
      </c>
      <c r="AG17" s="3">
        <v>9.0999999999999998E-2</v>
      </c>
      <c r="AH17" s="3">
        <v>9.1999999999999998E-2</v>
      </c>
      <c r="AI17" s="3">
        <v>9.2999999999999999E-2</v>
      </c>
      <c r="AJ17" s="3">
        <v>0.107</v>
      </c>
      <c r="AK17" s="3">
        <v>9.8000000000000004E-2</v>
      </c>
      <c r="AL17" s="3">
        <v>9.7000000000000003E-2</v>
      </c>
      <c r="AM17" s="3">
        <v>7.0999999999999994E-2</v>
      </c>
      <c r="AN17" s="3">
        <v>6.9000000000000006E-2</v>
      </c>
      <c r="AO17" s="3">
        <v>7.0999999999999994E-2</v>
      </c>
      <c r="AP17" s="3">
        <v>7.0999999999999994E-2</v>
      </c>
      <c r="AQ17" s="3">
        <v>7.5999999999999998E-2</v>
      </c>
      <c r="AR17" s="3">
        <v>7.0999999999999994E-2</v>
      </c>
      <c r="AS17" s="3">
        <v>5.8000000000000003E-2</v>
      </c>
      <c r="AT17" s="3">
        <v>5.8000000000000003E-2</v>
      </c>
      <c r="AU17" s="3">
        <v>5.8000000000000003E-2</v>
      </c>
      <c r="AV17" s="3">
        <v>5.8000000000000003E-2</v>
      </c>
      <c r="AW17" s="3">
        <v>5.8000000000000003E-2</v>
      </c>
      <c r="AX17" s="3">
        <v>0.06</v>
      </c>
      <c r="AY17" s="3">
        <v>8.4000000000000005E-2</v>
      </c>
      <c r="AZ17" s="3">
        <v>0.08</v>
      </c>
      <c r="BA17" s="3">
        <v>8.3000000000000004E-2</v>
      </c>
      <c r="BB17" s="3">
        <v>8.2000000000000003E-2</v>
      </c>
      <c r="BC17" s="3">
        <v>8.2000000000000003E-2</v>
      </c>
      <c r="BD17" s="3">
        <v>8.2000000000000003E-2</v>
      </c>
      <c r="BE17" s="3">
        <v>8.6999999999999994E-2</v>
      </c>
      <c r="BF17" s="3">
        <v>8.4000000000000005E-2</v>
      </c>
      <c r="BG17" s="3">
        <v>8.8999999999999996E-2</v>
      </c>
      <c r="BH17" s="3">
        <v>9.2999999999999999E-2</v>
      </c>
      <c r="BI17" s="3">
        <v>9.4E-2</v>
      </c>
      <c r="BJ17" s="3">
        <v>9.0999999999999998E-2</v>
      </c>
      <c r="BK17" s="3">
        <v>7.3999999999999996E-2</v>
      </c>
      <c r="BL17" s="3">
        <v>7.2999999999999995E-2</v>
      </c>
      <c r="BM17" s="3">
        <v>7.5999999999999998E-2</v>
      </c>
      <c r="BN17" s="3">
        <v>7.2999999999999995E-2</v>
      </c>
      <c r="BO17" s="3">
        <v>7.3999999999999996E-2</v>
      </c>
      <c r="BP17" s="3">
        <v>7.3999999999999996E-2</v>
      </c>
      <c r="BQ17" s="3">
        <v>5.8000000000000003E-2</v>
      </c>
      <c r="BR17" s="3">
        <v>5.8999999999999997E-2</v>
      </c>
      <c r="BS17" s="3">
        <v>5.8999999999999997E-2</v>
      </c>
      <c r="BT17" s="3">
        <v>5.8999999999999997E-2</v>
      </c>
      <c r="BU17" s="3">
        <v>5.8999999999999997E-2</v>
      </c>
      <c r="BV17" s="3">
        <v>6.2E-2</v>
      </c>
      <c r="BW17" s="3">
        <v>8.6999999999999994E-2</v>
      </c>
      <c r="BX17" s="3">
        <v>7.3999999999999996E-2</v>
      </c>
      <c r="BY17" s="3">
        <v>7.5999999999999998E-2</v>
      </c>
      <c r="BZ17" s="3">
        <v>0.08</v>
      </c>
      <c r="CA17" s="3">
        <v>8.2000000000000003E-2</v>
      </c>
      <c r="CB17" s="3">
        <v>8.1000000000000003E-2</v>
      </c>
      <c r="CC17" s="3">
        <v>8.5000000000000006E-2</v>
      </c>
      <c r="CD17" s="3">
        <v>8.3000000000000004E-2</v>
      </c>
      <c r="CE17" s="3">
        <v>8.5999999999999993E-2</v>
      </c>
      <c r="CF17" s="3">
        <v>9.1999999999999998E-2</v>
      </c>
      <c r="CG17" s="3">
        <v>9.0999999999999998E-2</v>
      </c>
      <c r="CH17" s="3">
        <v>9.1999999999999998E-2</v>
      </c>
      <c r="CI17" s="3">
        <v>9.1999999999999998E-2</v>
      </c>
      <c r="CJ17" s="3">
        <v>8.7999999999999995E-2</v>
      </c>
      <c r="CK17" s="11">
        <v>9.1999999999999998E-2</v>
      </c>
      <c r="CL17" s="3">
        <v>8.6999999999999994E-2</v>
      </c>
      <c r="CM17" s="3">
        <v>8.6999999999999994E-2</v>
      </c>
      <c r="CN17" s="3">
        <v>8.6999999999999994E-2</v>
      </c>
      <c r="CO17" s="3">
        <v>6.6000000000000003E-2</v>
      </c>
      <c r="CP17" s="3">
        <v>6.8000000000000005E-2</v>
      </c>
      <c r="CQ17" s="3">
        <v>6.7000000000000004E-2</v>
      </c>
      <c r="CR17" s="3">
        <v>6.8000000000000005E-2</v>
      </c>
      <c r="CS17" s="3">
        <v>7.0000000000000007E-2</v>
      </c>
      <c r="CT17" s="3">
        <v>6.9000000000000006E-2</v>
      </c>
    </row>
    <row r="18" spans="2:98" x14ac:dyDescent="0.2">
      <c r="B18" s="2">
        <v>8.3333333333333329E-2</v>
      </c>
      <c r="C18" s="3">
        <v>8.5000000000000006E-2</v>
      </c>
      <c r="D18" s="3">
        <v>8.5000000000000006E-2</v>
      </c>
      <c r="E18" s="3">
        <v>8.7999999999999995E-2</v>
      </c>
      <c r="F18" s="3">
        <v>8.5999999999999993E-2</v>
      </c>
      <c r="G18" s="3">
        <v>8.5000000000000006E-2</v>
      </c>
      <c r="H18" s="3">
        <v>8.5999999999999993E-2</v>
      </c>
      <c r="I18" s="3">
        <v>0.124</v>
      </c>
      <c r="J18" s="3">
        <v>0.114</v>
      </c>
      <c r="K18" s="3">
        <v>0.122</v>
      </c>
      <c r="L18" s="3">
        <v>0.114</v>
      </c>
      <c r="M18" s="3">
        <v>0.11799999999999999</v>
      </c>
      <c r="N18" s="3">
        <v>0.11600000000000001</v>
      </c>
      <c r="O18" s="3">
        <v>7.2999999999999995E-2</v>
      </c>
      <c r="P18" s="3">
        <v>7.0999999999999994E-2</v>
      </c>
      <c r="Q18" s="8">
        <v>7.2999999999999995E-2</v>
      </c>
      <c r="R18" s="3">
        <v>7.2999999999999995E-2</v>
      </c>
      <c r="S18" s="3">
        <v>7.2999999999999995E-2</v>
      </c>
      <c r="T18" s="3">
        <v>7.2999999999999995E-2</v>
      </c>
      <c r="U18" s="3">
        <v>5.7000000000000002E-2</v>
      </c>
      <c r="V18" s="3">
        <v>5.7000000000000002E-2</v>
      </c>
      <c r="W18" s="3">
        <v>5.8000000000000003E-2</v>
      </c>
      <c r="X18" s="3">
        <v>5.7000000000000002E-2</v>
      </c>
      <c r="Y18" s="3">
        <v>5.8000000000000003E-2</v>
      </c>
      <c r="Z18" s="3">
        <v>5.7000000000000002E-2</v>
      </c>
      <c r="AA18" s="3">
        <v>8.3000000000000004E-2</v>
      </c>
      <c r="AB18" s="3">
        <v>8.2000000000000003E-2</v>
      </c>
      <c r="AC18" s="3">
        <v>8.5000000000000006E-2</v>
      </c>
      <c r="AD18" s="3">
        <v>8.3000000000000004E-2</v>
      </c>
      <c r="AE18" s="3">
        <v>8.3000000000000004E-2</v>
      </c>
      <c r="AF18" s="3">
        <v>8.4000000000000005E-2</v>
      </c>
      <c r="AG18" s="3">
        <v>0.10100000000000001</v>
      </c>
      <c r="AH18" s="3">
        <v>9.8000000000000004E-2</v>
      </c>
      <c r="AI18" s="3">
        <v>9.8000000000000004E-2</v>
      </c>
      <c r="AJ18" s="3">
        <v>0.114</v>
      </c>
      <c r="AK18" s="3">
        <v>0.105</v>
      </c>
      <c r="AL18" s="3">
        <v>0.10100000000000001</v>
      </c>
      <c r="AM18" s="3">
        <v>7.1999999999999995E-2</v>
      </c>
      <c r="AN18" s="3">
        <v>7.0000000000000007E-2</v>
      </c>
      <c r="AO18" s="3">
        <v>7.1999999999999995E-2</v>
      </c>
      <c r="AP18" s="3">
        <v>7.1999999999999995E-2</v>
      </c>
      <c r="AQ18" s="3">
        <v>7.6999999999999999E-2</v>
      </c>
      <c r="AR18" s="3">
        <v>7.1999999999999995E-2</v>
      </c>
      <c r="AS18" s="3">
        <v>5.8999999999999997E-2</v>
      </c>
      <c r="AT18" s="3">
        <v>5.8000000000000003E-2</v>
      </c>
      <c r="AU18" s="3">
        <v>5.8000000000000003E-2</v>
      </c>
      <c r="AV18" s="3">
        <v>5.8999999999999997E-2</v>
      </c>
      <c r="AW18" s="3">
        <v>5.8999999999999997E-2</v>
      </c>
      <c r="AX18" s="3">
        <v>6.0999999999999999E-2</v>
      </c>
      <c r="AY18" s="3">
        <v>8.6999999999999994E-2</v>
      </c>
      <c r="AZ18" s="3">
        <v>8.2000000000000003E-2</v>
      </c>
      <c r="BA18" s="3">
        <v>8.5999999999999993E-2</v>
      </c>
      <c r="BB18" s="3">
        <v>8.4000000000000005E-2</v>
      </c>
      <c r="BC18" s="3">
        <v>8.4000000000000005E-2</v>
      </c>
      <c r="BD18" s="3">
        <v>8.3000000000000004E-2</v>
      </c>
      <c r="BE18" s="3">
        <v>9.1999999999999998E-2</v>
      </c>
      <c r="BF18" s="3">
        <v>8.6999999999999994E-2</v>
      </c>
      <c r="BG18" s="3">
        <v>9.0999999999999998E-2</v>
      </c>
      <c r="BH18" s="3">
        <v>9.7000000000000003E-2</v>
      </c>
      <c r="BI18" s="3">
        <v>9.8000000000000004E-2</v>
      </c>
      <c r="BJ18" s="3">
        <v>9.5000000000000001E-2</v>
      </c>
      <c r="BK18" s="3">
        <v>7.4999999999999997E-2</v>
      </c>
      <c r="BL18" s="3">
        <v>7.3999999999999996E-2</v>
      </c>
      <c r="BM18" s="3">
        <v>7.6999999999999999E-2</v>
      </c>
      <c r="BN18" s="3">
        <v>7.3999999999999996E-2</v>
      </c>
      <c r="BO18" s="3">
        <v>7.3999999999999996E-2</v>
      </c>
      <c r="BP18" s="3">
        <v>7.4999999999999997E-2</v>
      </c>
      <c r="BQ18" s="3">
        <v>5.8999999999999997E-2</v>
      </c>
      <c r="BR18" s="3">
        <v>5.8999999999999997E-2</v>
      </c>
      <c r="BS18" s="3">
        <v>5.8999999999999997E-2</v>
      </c>
      <c r="BT18" s="3">
        <v>0.06</v>
      </c>
      <c r="BU18" s="3">
        <v>0.06</v>
      </c>
      <c r="BV18" s="3">
        <v>6.3E-2</v>
      </c>
      <c r="BW18" s="3">
        <v>0.09</v>
      </c>
      <c r="BX18" s="3">
        <v>7.4999999999999997E-2</v>
      </c>
      <c r="BY18" s="3">
        <v>7.6999999999999999E-2</v>
      </c>
      <c r="BZ18" s="3">
        <v>8.1000000000000003E-2</v>
      </c>
      <c r="CA18" s="3">
        <v>8.3000000000000004E-2</v>
      </c>
      <c r="CB18" s="3">
        <v>8.1000000000000003E-2</v>
      </c>
      <c r="CC18" s="3">
        <v>8.5999999999999993E-2</v>
      </c>
      <c r="CD18" s="3">
        <v>8.5000000000000006E-2</v>
      </c>
      <c r="CE18" s="3">
        <v>8.7999999999999995E-2</v>
      </c>
      <c r="CF18" s="3">
        <v>9.5000000000000001E-2</v>
      </c>
      <c r="CG18" s="3">
        <v>9.5000000000000001E-2</v>
      </c>
      <c r="CH18" s="3">
        <v>9.5000000000000001E-2</v>
      </c>
      <c r="CI18" s="3">
        <v>9.2999999999999999E-2</v>
      </c>
      <c r="CJ18" s="3">
        <v>0.09</v>
      </c>
      <c r="CK18" s="11">
        <v>9.4E-2</v>
      </c>
      <c r="CL18" s="3">
        <v>8.7999999999999995E-2</v>
      </c>
      <c r="CM18" s="3">
        <v>8.6999999999999994E-2</v>
      </c>
      <c r="CN18" s="3">
        <v>8.7999999999999995E-2</v>
      </c>
      <c r="CO18" s="3">
        <v>6.7000000000000004E-2</v>
      </c>
      <c r="CP18" s="3">
        <v>6.9000000000000006E-2</v>
      </c>
      <c r="CQ18" s="3">
        <v>6.7000000000000004E-2</v>
      </c>
      <c r="CR18" s="3">
        <v>7.0000000000000007E-2</v>
      </c>
      <c r="CS18" s="3">
        <v>7.0999999999999994E-2</v>
      </c>
      <c r="CT18" s="3">
        <v>7.0999999999999994E-2</v>
      </c>
    </row>
    <row r="19" spans="2:98" x14ac:dyDescent="0.2">
      <c r="B19" s="2">
        <v>9.0277777777777776E-2</v>
      </c>
      <c r="C19" s="3">
        <v>8.5999999999999993E-2</v>
      </c>
      <c r="D19" s="3">
        <v>8.7999999999999995E-2</v>
      </c>
      <c r="E19" s="3">
        <v>9.0999999999999998E-2</v>
      </c>
      <c r="F19" s="3">
        <v>8.5999999999999993E-2</v>
      </c>
      <c r="G19" s="3">
        <v>8.5000000000000006E-2</v>
      </c>
      <c r="H19" s="3">
        <v>8.6999999999999994E-2</v>
      </c>
      <c r="I19" s="3">
        <v>0.14199999999999999</v>
      </c>
      <c r="J19" s="3">
        <v>0.128</v>
      </c>
      <c r="K19" s="3">
        <v>0.14000000000000001</v>
      </c>
      <c r="L19" s="3">
        <v>0.125</v>
      </c>
      <c r="M19" s="3">
        <v>0.127</v>
      </c>
      <c r="N19" s="3">
        <v>0.127</v>
      </c>
      <c r="O19" s="3">
        <v>7.3999999999999996E-2</v>
      </c>
      <c r="P19" s="3">
        <v>7.1999999999999995E-2</v>
      </c>
      <c r="Q19" s="8">
        <v>7.3999999999999996E-2</v>
      </c>
      <c r="R19" s="3">
        <v>7.4999999999999997E-2</v>
      </c>
      <c r="S19" s="3">
        <v>7.3999999999999996E-2</v>
      </c>
      <c r="T19" s="3">
        <v>7.4999999999999997E-2</v>
      </c>
      <c r="U19" s="3">
        <v>5.8000000000000003E-2</v>
      </c>
      <c r="V19" s="3">
        <v>5.8000000000000003E-2</v>
      </c>
      <c r="W19" s="3">
        <v>5.8999999999999997E-2</v>
      </c>
      <c r="X19" s="3">
        <v>5.8999999999999997E-2</v>
      </c>
      <c r="Y19" s="3">
        <v>5.8999999999999997E-2</v>
      </c>
      <c r="Z19" s="3">
        <v>5.8999999999999997E-2</v>
      </c>
      <c r="AA19" s="3">
        <v>8.3000000000000004E-2</v>
      </c>
      <c r="AB19" s="3">
        <v>8.3000000000000004E-2</v>
      </c>
      <c r="AC19" s="3">
        <v>8.6999999999999994E-2</v>
      </c>
      <c r="AD19" s="3">
        <v>8.3000000000000004E-2</v>
      </c>
      <c r="AE19" s="3">
        <v>8.3000000000000004E-2</v>
      </c>
      <c r="AF19" s="3">
        <v>8.4000000000000005E-2</v>
      </c>
      <c r="AG19" s="3">
        <v>0.105</v>
      </c>
      <c r="AH19" s="3">
        <v>0.107</v>
      </c>
      <c r="AI19" s="3">
        <v>0.109</v>
      </c>
      <c r="AJ19" s="3">
        <v>0.123</v>
      </c>
      <c r="AK19" s="3">
        <v>0.113</v>
      </c>
      <c r="AL19" s="3">
        <v>0.108</v>
      </c>
      <c r="AM19" s="3">
        <v>7.0999999999999994E-2</v>
      </c>
      <c r="AN19" s="3">
        <v>6.9000000000000006E-2</v>
      </c>
      <c r="AO19" s="3">
        <v>7.0000000000000007E-2</v>
      </c>
      <c r="AP19" s="3">
        <v>7.0000000000000007E-2</v>
      </c>
      <c r="AQ19" s="3">
        <v>7.4999999999999997E-2</v>
      </c>
      <c r="AR19" s="3">
        <v>7.0000000000000007E-2</v>
      </c>
      <c r="AS19" s="3">
        <v>5.7000000000000002E-2</v>
      </c>
      <c r="AT19" s="3">
        <v>5.7000000000000002E-2</v>
      </c>
      <c r="AU19" s="3">
        <v>5.7000000000000002E-2</v>
      </c>
      <c r="AV19" s="3">
        <v>5.7000000000000002E-2</v>
      </c>
      <c r="AW19" s="3">
        <v>5.7000000000000002E-2</v>
      </c>
      <c r="AX19" s="3">
        <v>5.8999999999999997E-2</v>
      </c>
      <c r="AY19" s="3">
        <v>8.7999999999999995E-2</v>
      </c>
      <c r="AZ19" s="3">
        <v>8.1000000000000003E-2</v>
      </c>
      <c r="BA19" s="3">
        <v>8.5999999999999993E-2</v>
      </c>
      <c r="BB19" s="3">
        <v>8.2000000000000003E-2</v>
      </c>
      <c r="BC19" s="3">
        <v>8.3000000000000004E-2</v>
      </c>
      <c r="BD19" s="3">
        <v>8.2000000000000003E-2</v>
      </c>
      <c r="BE19" s="3">
        <v>9.0999999999999998E-2</v>
      </c>
      <c r="BF19" s="3">
        <v>8.5999999999999993E-2</v>
      </c>
      <c r="BG19" s="3">
        <v>9.1999999999999998E-2</v>
      </c>
      <c r="BH19" s="3">
        <v>9.9000000000000005E-2</v>
      </c>
      <c r="BI19" s="3">
        <v>9.9000000000000005E-2</v>
      </c>
      <c r="BJ19" s="3">
        <v>9.7000000000000003E-2</v>
      </c>
      <c r="BK19" s="3">
        <v>7.2999999999999995E-2</v>
      </c>
      <c r="BL19" s="3">
        <v>7.1999999999999995E-2</v>
      </c>
      <c r="BM19" s="3">
        <v>7.5999999999999998E-2</v>
      </c>
      <c r="BN19" s="3">
        <v>7.1999999999999995E-2</v>
      </c>
      <c r="BO19" s="3">
        <v>7.1999999999999995E-2</v>
      </c>
      <c r="BP19" s="3">
        <v>7.2999999999999995E-2</v>
      </c>
      <c r="BQ19" s="3">
        <v>5.7000000000000002E-2</v>
      </c>
      <c r="BR19" s="3">
        <v>5.7000000000000002E-2</v>
      </c>
      <c r="BS19" s="3">
        <v>5.7000000000000002E-2</v>
      </c>
      <c r="BT19" s="3">
        <v>5.7000000000000002E-2</v>
      </c>
      <c r="BU19" s="3">
        <v>5.8000000000000003E-2</v>
      </c>
      <c r="BV19" s="3">
        <v>6.0999999999999999E-2</v>
      </c>
      <c r="BW19" s="3">
        <v>9.0999999999999998E-2</v>
      </c>
      <c r="BX19" s="3">
        <v>7.3999999999999996E-2</v>
      </c>
      <c r="BY19" s="3">
        <v>7.5999999999999998E-2</v>
      </c>
      <c r="BZ19" s="3">
        <v>8.1000000000000003E-2</v>
      </c>
      <c r="CA19" s="3">
        <v>8.3000000000000004E-2</v>
      </c>
      <c r="CB19" s="3">
        <v>8.2000000000000003E-2</v>
      </c>
      <c r="CC19" s="3">
        <v>8.6999999999999994E-2</v>
      </c>
      <c r="CD19" s="3">
        <v>8.5000000000000006E-2</v>
      </c>
      <c r="CE19" s="3">
        <v>8.8999999999999996E-2</v>
      </c>
      <c r="CF19" s="3">
        <v>9.8000000000000004E-2</v>
      </c>
      <c r="CG19" s="3">
        <v>9.7000000000000003E-2</v>
      </c>
      <c r="CH19" s="3">
        <v>9.7000000000000003E-2</v>
      </c>
      <c r="CI19" s="3">
        <v>9.2999999999999999E-2</v>
      </c>
      <c r="CJ19" s="3">
        <v>8.8999999999999996E-2</v>
      </c>
      <c r="CK19" s="11">
        <v>9.2999999999999999E-2</v>
      </c>
      <c r="CL19" s="3">
        <v>8.5000000000000006E-2</v>
      </c>
      <c r="CM19" s="3">
        <v>8.5999999999999993E-2</v>
      </c>
      <c r="CN19" s="3">
        <v>8.5000000000000006E-2</v>
      </c>
      <c r="CO19" s="3">
        <v>6.5000000000000002E-2</v>
      </c>
      <c r="CP19" s="3">
        <v>6.7000000000000004E-2</v>
      </c>
      <c r="CQ19" s="3">
        <v>6.6000000000000003E-2</v>
      </c>
      <c r="CR19" s="3">
        <v>6.7000000000000004E-2</v>
      </c>
      <c r="CS19" s="3">
        <v>6.9000000000000006E-2</v>
      </c>
      <c r="CT19" s="3">
        <v>6.8000000000000005E-2</v>
      </c>
    </row>
    <row r="20" spans="2:98" x14ac:dyDescent="0.2">
      <c r="B20" s="2">
        <v>9.7222222222222224E-2</v>
      </c>
      <c r="C20" s="3">
        <v>0.09</v>
      </c>
      <c r="D20" s="3">
        <v>9.1999999999999998E-2</v>
      </c>
      <c r="E20" s="3">
        <v>9.5000000000000001E-2</v>
      </c>
      <c r="F20" s="3">
        <v>8.8999999999999996E-2</v>
      </c>
      <c r="G20" s="3">
        <v>8.7999999999999995E-2</v>
      </c>
      <c r="H20" s="3">
        <v>9.2999999999999999E-2</v>
      </c>
      <c r="I20" s="3">
        <v>0.17299999999999999</v>
      </c>
      <c r="J20" s="3">
        <v>0.151</v>
      </c>
      <c r="K20" s="3">
        <v>0.17199999999999999</v>
      </c>
      <c r="L20" s="3">
        <v>0.14299999999999999</v>
      </c>
      <c r="M20" s="3">
        <v>0.15</v>
      </c>
      <c r="N20" s="3">
        <v>0.14699999999999999</v>
      </c>
      <c r="O20" s="3">
        <v>7.3999999999999996E-2</v>
      </c>
      <c r="P20" s="3">
        <v>7.1999999999999995E-2</v>
      </c>
      <c r="Q20" s="8">
        <v>7.3999999999999996E-2</v>
      </c>
      <c r="R20" s="3">
        <v>7.4999999999999997E-2</v>
      </c>
      <c r="S20" s="3">
        <v>7.3999999999999996E-2</v>
      </c>
      <c r="T20" s="3">
        <v>7.3999999999999996E-2</v>
      </c>
      <c r="U20" s="3">
        <v>5.8000000000000003E-2</v>
      </c>
      <c r="V20" s="3">
        <v>5.8000000000000003E-2</v>
      </c>
      <c r="W20" s="3">
        <v>5.8000000000000003E-2</v>
      </c>
      <c r="X20" s="3">
        <v>5.8000000000000003E-2</v>
      </c>
      <c r="Y20" s="3">
        <v>5.8999999999999997E-2</v>
      </c>
      <c r="Z20" s="3">
        <v>5.8999999999999997E-2</v>
      </c>
      <c r="AA20" s="3">
        <v>8.5000000000000006E-2</v>
      </c>
      <c r="AB20" s="3">
        <v>8.5999999999999993E-2</v>
      </c>
      <c r="AC20" s="3">
        <v>9.0999999999999998E-2</v>
      </c>
      <c r="AD20" s="3">
        <v>8.5000000000000006E-2</v>
      </c>
      <c r="AE20" s="3">
        <v>8.5000000000000006E-2</v>
      </c>
      <c r="AF20" s="3">
        <v>8.5999999999999993E-2</v>
      </c>
      <c r="AG20" s="3">
        <v>0.114</v>
      </c>
      <c r="AH20" s="3">
        <v>0.115</v>
      </c>
      <c r="AI20" s="3">
        <v>0.114</v>
      </c>
      <c r="AJ20" s="3">
        <v>0.13500000000000001</v>
      </c>
      <c r="AK20" s="3">
        <v>0.124</v>
      </c>
      <c r="AL20" s="3">
        <v>0.11799999999999999</v>
      </c>
      <c r="AM20" s="3">
        <v>7.0999999999999994E-2</v>
      </c>
      <c r="AN20" s="3">
        <v>6.9000000000000006E-2</v>
      </c>
      <c r="AO20" s="3">
        <v>7.0000000000000007E-2</v>
      </c>
      <c r="AP20" s="3">
        <v>7.0000000000000007E-2</v>
      </c>
      <c r="AQ20" s="3">
        <v>7.5999999999999998E-2</v>
      </c>
      <c r="AR20" s="3">
        <v>7.0999999999999994E-2</v>
      </c>
      <c r="AS20" s="3">
        <v>5.8000000000000003E-2</v>
      </c>
      <c r="AT20" s="3">
        <v>5.8000000000000003E-2</v>
      </c>
      <c r="AU20" s="3">
        <v>5.7000000000000002E-2</v>
      </c>
      <c r="AV20" s="3">
        <v>5.7000000000000002E-2</v>
      </c>
      <c r="AW20" s="3">
        <v>5.8000000000000003E-2</v>
      </c>
      <c r="AX20" s="3">
        <v>5.8999999999999997E-2</v>
      </c>
      <c r="AY20" s="3">
        <v>0.09</v>
      </c>
      <c r="AZ20" s="3">
        <v>8.2000000000000003E-2</v>
      </c>
      <c r="BA20" s="3">
        <v>8.6999999999999994E-2</v>
      </c>
      <c r="BB20" s="3">
        <v>8.3000000000000004E-2</v>
      </c>
      <c r="BC20" s="3">
        <v>8.4000000000000005E-2</v>
      </c>
      <c r="BD20" s="3">
        <v>8.3000000000000004E-2</v>
      </c>
      <c r="BE20" s="3">
        <v>9.2999999999999999E-2</v>
      </c>
      <c r="BF20" s="3">
        <v>8.8999999999999996E-2</v>
      </c>
      <c r="BG20" s="3">
        <v>9.5000000000000001E-2</v>
      </c>
      <c r="BH20" s="3">
        <v>0.107</v>
      </c>
      <c r="BI20" s="3">
        <v>0.106</v>
      </c>
      <c r="BJ20" s="3">
        <v>0.10299999999999999</v>
      </c>
      <c r="BK20" s="3">
        <v>7.2999999999999995E-2</v>
      </c>
      <c r="BL20" s="3">
        <v>7.2999999999999995E-2</v>
      </c>
      <c r="BM20" s="3">
        <v>7.4999999999999997E-2</v>
      </c>
      <c r="BN20" s="3">
        <v>7.1999999999999995E-2</v>
      </c>
      <c r="BO20" s="3">
        <v>7.1999999999999995E-2</v>
      </c>
      <c r="BP20" s="3">
        <v>7.2999999999999995E-2</v>
      </c>
      <c r="BQ20" s="3">
        <v>5.8000000000000003E-2</v>
      </c>
      <c r="BR20" s="3">
        <v>5.8000000000000003E-2</v>
      </c>
      <c r="BS20" s="3">
        <v>5.8000000000000003E-2</v>
      </c>
      <c r="BT20" s="3">
        <v>5.8000000000000003E-2</v>
      </c>
      <c r="BU20" s="3">
        <v>5.8000000000000003E-2</v>
      </c>
      <c r="BV20" s="3">
        <v>6.2E-2</v>
      </c>
      <c r="BW20" s="3">
        <v>9.2999999999999999E-2</v>
      </c>
      <c r="BX20" s="3">
        <v>7.3999999999999996E-2</v>
      </c>
      <c r="BY20" s="3">
        <v>7.5999999999999998E-2</v>
      </c>
      <c r="BZ20" s="3">
        <v>8.2000000000000003E-2</v>
      </c>
      <c r="CA20" s="3">
        <v>8.3000000000000004E-2</v>
      </c>
      <c r="CB20" s="3">
        <v>8.2000000000000003E-2</v>
      </c>
      <c r="CC20" s="3">
        <v>8.8999999999999996E-2</v>
      </c>
      <c r="CD20" s="3">
        <v>8.6999999999999994E-2</v>
      </c>
      <c r="CE20" s="3">
        <v>0.09</v>
      </c>
      <c r="CF20" s="3">
        <v>0.10299999999999999</v>
      </c>
      <c r="CG20" s="3">
        <v>0.1</v>
      </c>
      <c r="CH20" s="3">
        <v>0.1</v>
      </c>
      <c r="CI20" s="3">
        <v>9.5000000000000001E-2</v>
      </c>
      <c r="CJ20" s="3">
        <v>0.09</v>
      </c>
      <c r="CK20" s="11">
        <v>9.2999999999999999E-2</v>
      </c>
      <c r="CL20" s="3">
        <v>8.5000000000000006E-2</v>
      </c>
      <c r="CM20" s="3">
        <v>8.5999999999999993E-2</v>
      </c>
      <c r="CN20" s="3">
        <v>8.5999999999999993E-2</v>
      </c>
      <c r="CO20" s="3">
        <v>6.6000000000000003E-2</v>
      </c>
      <c r="CP20" s="3">
        <v>6.7000000000000004E-2</v>
      </c>
      <c r="CQ20" s="3">
        <v>6.7000000000000004E-2</v>
      </c>
      <c r="CR20" s="3">
        <v>6.7000000000000004E-2</v>
      </c>
      <c r="CS20" s="3">
        <v>6.9000000000000006E-2</v>
      </c>
      <c r="CT20" s="3">
        <v>6.9000000000000006E-2</v>
      </c>
    </row>
    <row r="21" spans="2:98" x14ac:dyDescent="0.2">
      <c r="B21" s="2">
        <v>0.10416666666666667</v>
      </c>
      <c r="C21" s="3">
        <v>9.5000000000000001E-2</v>
      </c>
      <c r="D21" s="3">
        <v>9.9000000000000005E-2</v>
      </c>
      <c r="E21" s="3">
        <v>0.10299999999999999</v>
      </c>
      <c r="F21" s="3">
        <v>9.2999999999999999E-2</v>
      </c>
      <c r="G21" s="3">
        <v>9.1999999999999998E-2</v>
      </c>
      <c r="H21" s="3">
        <v>9.6000000000000002E-2</v>
      </c>
      <c r="I21" s="3">
        <v>0.19900000000000001</v>
      </c>
      <c r="J21" s="3">
        <v>0.17899999999999999</v>
      </c>
      <c r="K21" s="3">
        <v>0.19600000000000001</v>
      </c>
      <c r="L21" s="3">
        <v>0.16700000000000001</v>
      </c>
      <c r="M21" s="3">
        <v>0.17499999999999999</v>
      </c>
      <c r="N21" s="3">
        <v>0.17199999999999999</v>
      </c>
      <c r="O21" s="3">
        <v>7.3999999999999996E-2</v>
      </c>
      <c r="P21" s="3">
        <v>7.1999999999999995E-2</v>
      </c>
      <c r="Q21" s="8">
        <v>7.3999999999999996E-2</v>
      </c>
      <c r="R21" s="3">
        <v>7.3999999999999996E-2</v>
      </c>
      <c r="S21" s="3">
        <v>7.3999999999999996E-2</v>
      </c>
      <c r="T21" s="3">
        <v>7.3999999999999996E-2</v>
      </c>
      <c r="U21" s="3">
        <v>5.8000000000000003E-2</v>
      </c>
      <c r="V21" s="3">
        <v>5.8000000000000003E-2</v>
      </c>
      <c r="W21" s="3">
        <v>5.8999999999999997E-2</v>
      </c>
      <c r="X21" s="3">
        <v>5.8000000000000003E-2</v>
      </c>
      <c r="Y21" s="3">
        <v>5.8999999999999997E-2</v>
      </c>
      <c r="Z21" s="3">
        <v>5.8999999999999997E-2</v>
      </c>
      <c r="AA21" s="3">
        <v>8.7999999999999995E-2</v>
      </c>
      <c r="AB21" s="3">
        <v>8.8999999999999996E-2</v>
      </c>
      <c r="AC21" s="3">
        <v>9.4E-2</v>
      </c>
      <c r="AD21" s="3">
        <v>8.6999999999999994E-2</v>
      </c>
      <c r="AE21" s="3">
        <v>8.7999999999999995E-2</v>
      </c>
      <c r="AF21" s="3">
        <v>8.7999999999999995E-2</v>
      </c>
      <c r="AG21" s="3">
        <v>0.127</v>
      </c>
      <c r="AH21" s="3">
        <v>0.13100000000000001</v>
      </c>
      <c r="AI21" s="3">
        <v>0.129</v>
      </c>
      <c r="AJ21" s="3">
        <v>0.152</v>
      </c>
      <c r="AK21" s="3">
        <v>0.13800000000000001</v>
      </c>
      <c r="AL21" s="3">
        <v>0.13100000000000001</v>
      </c>
      <c r="AM21" s="3">
        <v>7.0999999999999994E-2</v>
      </c>
      <c r="AN21" s="3">
        <v>6.9000000000000006E-2</v>
      </c>
      <c r="AO21" s="3">
        <v>7.0000000000000007E-2</v>
      </c>
      <c r="AP21" s="3">
        <v>7.0999999999999994E-2</v>
      </c>
      <c r="AQ21" s="3">
        <v>7.5999999999999998E-2</v>
      </c>
      <c r="AR21" s="3">
        <v>7.0999999999999994E-2</v>
      </c>
      <c r="AS21" s="3">
        <v>5.8000000000000003E-2</v>
      </c>
      <c r="AT21" s="3">
        <v>5.7000000000000002E-2</v>
      </c>
      <c r="AU21" s="3">
        <v>5.7000000000000002E-2</v>
      </c>
      <c r="AV21" s="3">
        <v>5.7000000000000002E-2</v>
      </c>
      <c r="AW21" s="3">
        <v>5.8000000000000003E-2</v>
      </c>
      <c r="AX21" s="3">
        <v>5.8999999999999997E-2</v>
      </c>
      <c r="AY21" s="3">
        <v>9.2999999999999999E-2</v>
      </c>
      <c r="AZ21" s="3">
        <v>8.4000000000000005E-2</v>
      </c>
      <c r="BA21" s="3">
        <v>8.6999999999999994E-2</v>
      </c>
      <c r="BB21" s="3">
        <v>8.5000000000000006E-2</v>
      </c>
      <c r="BC21" s="3">
        <v>8.5999999999999993E-2</v>
      </c>
      <c r="BD21" s="3">
        <v>8.5000000000000006E-2</v>
      </c>
      <c r="BE21" s="3">
        <v>9.7000000000000003E-2</v>
      </c>
      <c r="BF21" s="3">
        <v>9.1999999999999998E-2</v>
      </c>
      <c r="BG21" s="3">
        <v>9.7000000000000003E-2</v>
      </c>
      <c r="BH21" s="3">
        <v>0.111</v>
      </c>
      <c r="BI21" s="3">
        <v>0.112</v>
      </c>
      <c r="BJ21" s="3">
        <v>0.108</v>
      </c>
      <c r="BK21" s="3">
        <v>7.3999999999999996E-2</v>
      </c>
      <c r="BL21" s="3">
        <v>7.1999999999999995E-2</v>
      </c>
      <c r="BM21" s="3">
        <v>7.5999999999999998E-2</v>
      </c>
      <c r="BN21" s="3">
        <v>7.2999999999999995E-2</v>
      </c>
      <c r="BO21" s="3">
        <v>7.2999999999999995E-2</v>
      </c>
      <c r="BP21" s="3">
        <v>7.2999999999999995E-2</v>
      </c>
      <c r="BQ21" s="3">
        <v>5.7000000000000002E-2</v>
      </c>
      <c r="BR21" s="3">
        <v>5.7000000000000002E-2</v>
      </c>
      <c r="BS21" s="3">
        <v>5.7000000000000002E-2</v>
      </c>
      <c r="BT21" s="3">
        <v>5.8000000000000003E-2</v>
      </c>
      <c r="BU21" s="3">
        <v>5.8000000000000003E-2</v>
      </c>
      <c r="BV21" s="3">
        <v>6.2E-2</v>
      </c>
      <c r="BW21" s="3">
        <v>9.9000000000000005E-2</v>
      </c>
      <c r="BX21" s="3">
        <v>7.3999999999999996E-2</v>
      </c>
      <c r="BY21" s="3">
        <v>7.5999999999999998E-2</v>
      </c>
      <c r="BZ21" s="3">
        <v>8.2000000000000003E-2</v>
      </c>
      <c r="CA21" s="3">
        <v>8.4000000000000005E-2</v>
      </c>
      <c r="CB21" s="3">
        <v>8.3000000000000004E-2</v>
      </c>
      <c r="CC21" s="3">
        <v>9.4E-2</v>
      </c>
      <c r="CD21" s="3">
        <v>8.8999999999999996E-2</v>
      </c>
      <c r="CE21" s="3">
        <v>9.0999999999999998E-2</v>
      </c>
      <c r="CF21" s="3">
        <v>0.105</v>
      </c>
      <c r="CG21" s="3">
        <v>0.104</v>
      </c>
      <c r="CH21" s="3">
        <v>0.104</v>
      </c>
      <c r="CI21" s="3">
        <v>9.5000000000000001E-2</v>
      </c>
      <c r="CJ21" s="3">
        <v>9.0999999999999998E-2</v>
      </c>
      <c r="CK21" s="11">
        <v>9.5000000000000001E-2</v>
      </c>
      <c r="CL21" s="3">
        <v>8.5999999999999993E-2</v>
      </c>
      <c r="CM21" s="3">
        <v>8.5999999999999993E-2</v>
      </c>
      <c r="CN21" s="3">
        <v>8.5999999999999993E-2</v>
      </c>
      <c r="CO21" s="3">
        <v>6.5000000000000002E-2</v>
      </c>
      <c r="CP21" s="3">
        <v>6.7000000000000004E-2</v>
      </c>
      <c r="CQ21" s="3">
        <v>6.6000000000000003E-2</v>
      </c>
      <c r="CR21" s="3">
        <v>6.7000000000000004E-2</v>
      </c>
      <c r="CS21" s="3">
        <v>6.9000000000000006E-2</v>
      </c>
      <c r="CT21" s="3">
        <v>6.9000000000000006E-2</v>
      </c>
    </row>
    <row r="22" spans="2:98" x14ac:dyDescent="0.2">
      <c r="B22" s="2">
        <v>0.1111111111111111</v>
      </c>
      <c r="C22" s="3">
        <v>0.104</v>
      </c>
      <c r="D22" s="3">
        <v>0.11</v>
      </c>
      <c r="E22" s="3">
        <v>0.115</v>
      </c>
      <c r="F22" s="3">
        <v>9.8000000000000004E-2</v>
      </c>
      <c r="G22" s="3">
        <v>9.8000000000000004E-2</v>
      </c>
      <c r="H22" s="3">
        <v>0.10299999999999999</v>
      </c>
      <c r="I22" s="3">
        <v>0.246</v>
      </c>
      <c r="J22" s="3">
        <v>0.21</v>
      </c>
      <c r="K22" s="3">
        <v>0.24099999999999999</v>
      </c>
      <c r="L22" s="3">
        <v>0.19600000000000001</v>
      </c>
      <c r="M22" s="3">
        <v>0.21</v>
      </c>
      <c r="N22" s="3">
        <v>0.20499999999999999</v>
      </c>
      <c r="O22" s="3">
        <v>7.3999999999999996E-2</v>
      </c>
      <c r="P22" s="3">
        <v>7.1999999999999995E-2</v>
      </c>
      <c r="Q22" s="8">
        <v>7.3999999999999996E-2</v>
      </c>
      <c r="R22" s="3">
        <v>7.3999999999999996E-2</v>
      </c>
      <c r="S22" s="3">
        <v>7.3999999999999996E-2</v>
      </c>
      <c r="T22" s="3">
        <v>7.3999999999999996E-2</v>
      </c>
      <c r="U22" s="3">
        <v>5.8999999999999997E-2</v>
      </c>
      <c r="V22" s="3">
        <v>5.8000000000000003E-2</v>
      </c>
      <c r="W22" s="3">
        <v>5.8999999999999997E-2</v>
      </c>
      <c r="X22" s="3">
        <v>5.8000000000000003E-2</v>
      </c>
      <c r="Y22" s="3">
        <v>5.8999999999999997E-2</v>
      </c>
      <c r="Z22" s="3">
        <v>5.8000000000000003E-2</v>
      </c>
      <c r="AA22" s="3">
        <v>9.0999999999999998E-2</v>
      </c>
      <c r="AB22" s="3">
        <v>9.9000000000000005E-2</v>
      </c>
      <c r="AC22" s="3">
        <v>0.1</v>
      </c>
      <c r="AD22" s="3">
        <v>0.09</v>
      </c>
      <c r="AE22" s="3">
        <v>9.0999999999999998E-2</v>
      </c>
      <c r="AF22" s="3">
        <v>9.1999999999999998E-2</v>
      </c>
      <c r="AG22" s="3">
        <v>0.14799999999999999</v>
      </c>
      <c r="AH22" s="3">
        <v>0.153</v>
      </c>
      <c r="AI22" s="3">
        <v>0.14799999999999999</v>
      </c>
      <c r="AJ22" s="3">
        <v>0.17299999999999999</v>
      </c>
      <c r="AK22" s="3">
        <v>0.155</v>
      </c>
      <c r="AL22" s="3">
        <v>0.14899999999999999</v>
      </c>
      <c r="AM22" s="3">
        <v>7.0999999999999994E-2</v>
      </c>
      <c r="AN22" s="3">
        <v>6.9000000000000006E-2</v>
      </c>
      <c r="AO22" s="3">
        <v>7.0999999999999994E-2</v>
      </c>
      <c r="AP22" s="3">
        <v>7.0999999999999994E-2</v>
      </c>
      <c r="AQ22" s="3">
        <v>7.5999999999999998E-2</v>
      </c>
      <c r="AR22" s="3">
        <v>7.0999999999999994E-2</v>
      </c>
      <c r="AS22" s="3">
        <v>5.8000000000000003E-2</v>
      </c>
      <c r="AT22" s="3">
        <v>5.8000000000000003E-2</v>
      </c>
      <c r="AU22" s="3">
        <v>5.7000000000000002E-2</v>
      </c>
      <c r="AV22" s="3">
        <v>5.7000000000000002E-2</v>
      </c>
      <c r="AW22" s="3">
        <v>5.8000000000000003E-2</v>
      </c>
      <c r="AX22" s="3">
        <v>5.8999999999999997E-2</v>
      </c>
      <c r="AY22" s="3">
        <v>9.6000000000000002E-2</v>
      </c>
      <c r="AZ22" s="3">
        <v>8.5000000000000006E-2</v>
      </c>
      <c r="BA22" s="3">
        <v>8.7999999999999995E-2</v>
      </c>
      <c r="BB22" s="3">
        <v>8.5000000000000006E-2</v>
      </c>
      <c r="BC22" s="3">
        <v>8.7999999999999995E-2</v>
      </c>
      <c r="BD22" s="3">
        <v>8.5999999999999993E-2</v>
      </c>
      <c r="BE22" s="3">
        <v>0.1</v>
      </c>
      <c r="BF22" s="3">
        <v>9.5000000000000001E-2</v>
      </c>
      <c r="BG22" s="3">
        <v>0.10199999999999999</v>
      </c>
      <c r="BH22" s="3">
        <v>0.12</v>
      </c>
      <c r="BI22" s="3">
        <v>0.121</v>
      </c>
      <c r="BJ22" s="3">
        <v>0.11600000000000001</v>
      </c>
      <c r="BK22" s="3">
        <v>7.2999999999999995E-2</v>
      </c>
      <c r="BL22" s="3">
        <v>7.1999999999999995E-2</v>
      </c>
      <c r="BM22" s="3">
        <v>7.4999999999999997E-2</v>
      </c>
      <c r="BN22" s="3">
        <v>7.3999999999999996E-2</v>
      </c>
      <c r="BO22" s="3">
        <v>7.3999999999999996E-2</v>
      </c>
      <c r="BP22" s="3">
        <v>7.3999999999999996E-2</v>
      </c>
      <c r="BQ22" s="3">
        <v>5.8000000000000003E-2</v>
      </c>
      <c r="BR22" s="3">
        <v>5.8000000000000003E-2</v>
      </c>
      <c r="BS22" s="3">
        <v>5.7000000000000002E-2</v>
      </c>
      <c r="BT22" s="3">
        <v>5.8000000000000003E-2</v>
      </c>
      <c r="BU22" s="3">
        <v>5.8000000000000003E-2</v>
      </c>
      <c r="BV22" s="3">
        <v>6.2E-2</v>
      </c>
      <c r="BW22" s="3">
        <v>0.104</v>
      </c>
      <c r="BX22" s="3">
        <v>7.3999999999999996E-2</v>
      </c>
      <c r="BY22" s="3">
        <v>7.5999999999999998E-2</v>
      </c>
      <c r="BZ22" s="3">
        <v>8.2000000000000003E-2</v>
      </c>
      <c r="CA22" s="3">
        <v>8.5000000000000006E-2</v>
      </c>
      <c r="CB22" s="3">
        <v>8.5000000000000006E-2</v>
      </c>
      <c r="CC22" s="3">
        <v>9.2999999999999999E-2</v>
      </c>
      <c r="CD22" s="3">
        <v>9.1999999999999998E-2</v>
      </c>
      <c r="CE22" s="3">
        <v>9.4E-2</v>
      </c>
      <c r="CF22" s="3">
        <v>0.111</v>
      </c>
      <c r="CG22" s="3">
        <v>0.11</v>
      </c>
      <c r="CH22" s="3">
        <v>0.111</v>
      </c>
      <c r="CI22" s="3">
        <v>9.6000000000000002E-2</v>
      </c>
      <c r="CJ22" s="3">
        <v>9.2999999999999999E-2</v>
      </c>
      <c r="CK22" s="11">
        <v>9.5000000000000001E-2</v>
      </c>
      <c r="CL22" s="3">
        <v>8.5999999999999993E-2</v>
      </c>
      <c r="CM22" s="3">
        <v>8.6999999999999994E-2</v>
      </c>
      <c r="CN22" s="3">
        <v>8.5999999999999993E-2</v>
      </c>
      <c r="CO22" s="3">
        <v>6.5000000000000002E-2</v>
      </c>
      <c r="CP22" s="3">
        <v>6.8000000000000005E-2</v>
      </c>
      <c r="CQ22" s="3">
        <v>6.6000000000000003E-2</v>
      </c>
      <c r="CR22" s="3">
        <v>6.7000000000000004E-2</v>
      </c>
      <c r="CS22" s="3">
        <v>6.9000000000000006E-2</v>
      </c>
      <c r="CT22" s="3">
        <v>6.9000000000000006E-2</v>
      </c>
    </row>
    <row r="23" spans="2:98" x14ac:dyDescent="0.2">
      <c r="B23" s="2">
        <v>0.11805555555555557</v>
      </c>
      <c r="C23" s="3">
        <v>0.114</v>
      </c>
      <c r="D23" s="3">
        <v>0.124</v>
      </c>
      <c r="E23" s="3">
        <v>0.13300000000000001</v>
      </c>
      <c r="F23" s="3">
        <v>0.106</v>
      </c>
      <c r="G23" s="3">
        <v>0.105</v>
      </c>
      <c r="H23" s="3">
        <v>0.113</v>
      </c>
      <c r="I23" s="3">
        <v>0.309</v>
      </c>
      <c r="J23" s="3">
        <v>0.25700000000000001</v>
      </c>
      <c r="K23" s="3">
        <v>0.29699999999999999</v>
      </c>
      <c r="L23" s="3">
        <v>0.215</v>
      </c>
      <c r="M23" s="3">
        <v>0.22700000000000001</v>
      </c>
      <c r="N23" s="3">
        <v>0.223</v>
      </c>
      <c r="O23" s="3">
        <v>7.2999999999999995E-2</v>
      </c>
      <c r="P23" s="3">
        <v>7.1999999999999995E-2</v>
      </c>
      <c r="Q23" s="8">
        <v>7.3999999999999996E-2</v>
      </c>
      <c r="R23" s="3">
        <v>7.3999999999999996E-2</v>
      </c>
      <c r="S23" s="3">
        <v>7.3999999999999996E-2</v>
      </c>
      <c r="T23" s="3">
        <v>7.3999999999999996E-2</v>
      </c>
      <c r="U23" s="3">
        <v>5.8999999999999997E-2</v>
      </c>
      <c r="V23" s="3">
        <v>5.8000000000000003E-2</v>
      </c>
      <c r="W23" s="3">
        <v>5.8999999999999997E-2</v>
      </c>
      <c r="X23" s="3">
        <v>5.8999999999999997E-2</v>
      </c>
      <c r="Y23" s="3">
        <v>5.8999999999999997E-2</v>
      </c>
      <c r="Z23" s="3">
        <v>5.8999999999999997E-2</v>
      </c>
      <c r="AA23" s="3">
        <v>9.7000000000000003E-2</v>
      </c>
      <c r="AB23" s="3">
        <v>9.8000000000000004E-2</v>
      </c>
      <c r="AC23" s="3">
        <v>0.107</v>
      </c>
      <c r="AD23" s="3">
        <v>9.2999999999999999E-2</v>
      </c>
      <c r="AE23" s="3">
        <v>9.5000000000000001E-2</v>
      </c>
      <c r="AF23" s="3">
        <v>9.4E-2</v>
      </c>
      <c r="AG23" s="3">
        <v>0.16500000000000001</v>
      </c>
      <c r="AH23" s="3">
        <v>0.17</v>
      </c>
      <c r="AI23" s="3">
        <v>0.16600000000000001</v>
      </c>
      <c r="AJ23" s="3">
        <v>0.19800000000000001</v>
      </c>
      <c r="AK23" s="3">
        <v>0.17899999999999999</v>
      </c>
      <c r="AL23" s="3">
        <v>0.17199999999999999</v>
      </c>
      <c r="AM23" s="3">
        <v>7.0999999999999994E-2</v>
      </c>
      <c r="AN23" s="3">
        <v>6.9000000000000006E-2</v>
      </c>
      <c r="AO23" s="3">
        <v>7.0000000000000007E-2</v>
      </c>
      <c r="AP23" s="3">
        <v>7.0999999999999994E-2</v>
      </c>
      <c r="AQ23" s="3">
        <v>7.4999999999999997E-2</v>
      </c>
      <c r="AR23" s="3">
        <v>7.0999999999999994E-2</v>
      </c>
      <c r="AS23" s="3">
        <v>5.7000000000000002E-2</v>
      </c>
      <c r="AT23" s="3">
        <v>5.7000000000000002E-2</v>
      </c>
      <c r="AU23" s="3">
        <v>5.7000000000000002E-2</v>
      </c>
      <c r="AV23" s="3">
        <v>5.7000000000000002E-2</v>
      </c>
      <c r="AW23" s="3">
        <v>5.7000000000000002E-2</v>
      </c>
      <c r="AX23" s="3">
        <v>5.8999999999999997E-2</v>
      </c>
      <c r="AY23" s="3">
        <v>9.8000000000000004E-2</v>
      </c>
      <c r="AZ23" s="3">
        <v>8.8999999999999996E-2</v>
      </c>
      <c r="BA23" s="3">
        <v>8.8999999999999996E-2</v>
      </c>
      <c r="BB23" s="3">
        <v>8.5999999999999993E-2</v>
      </c>
      <c r="BC23" s="3">
        <v>8.7999999999999995E-2</v>
      </c>
      <c r="BD23" s="3">
        <v>8.5999999999999993E-2</v>
      </c>
      <c r="BE23" s="3">
        <v>0.107</v>
      </c>
      <c r="BF23" s="3">
        <v>0.10100000000000001</v>
      </c>
      <c r="BG23" s="3">
        <v>0.107</v>
      </c>
      <c r="BH23" s="3">
        <v>0.129</v>
      </c>
      <c r="BI23" s="3">
        <v>0.128</v>
      </c>
      <c r="BJ23" s="3">
        <v>0.125</v>
      </c>
      <c r="BK23" s="3">
        <v>7.3999999999999996E-2</v>
      </c>
      <c r="BL23" s="3">
        <v>7.1999999999999995E-2</v>
      </c>
      <c r="BM23" s="3">
        <v>7.4999999999999997E-2</v>
      </c>
      <c r="BN23" s="3">
        <v>7.2999999999999995E-2</v>
      </c>
      <c r="BO23" s="3">
        <v>7.1999999999999995E-2</v>
      </c>
      <c r="BP23" s="3">
        <v>7.2999999999999995E-2</v>
      </c>
      <c r="BQ23" s="3">
        <v>5.6000000000000001E-2</v>
      </c>
      <c r="BR23" s="3">
        <v>5.7000000000000002E-2</v>
      </c>
      <c r="BS23" s="3">
        <v>5.8000000000000003E-2</v>
      </c>
      <c r="BT23" s="3">
        <v>5.7000000000000002E-2</v>
      </c>
      <c r="BU23" s="3">
        <v>5.8000000000000003E-2</v>
      </c>
      <c r="BV23" s="3">
        <v>6.0999999999999999E-2</v>
      </c>
      <c r="BW23" s="3">
        <v>0.109</v>
      </c>
      <c r="BX23" s="3">
        <v>7.4999999999999997E-2</v>
      </c>
      <c r="BY23" s="3">
        <v>7.5999999999999998E-2</v>
      </c>
      <c r="BZ23" s="3">
        <v>8.4000000000000005E-2</v>
      </c>
      <c r="CA23" s="3">
        <v>8.5999999999999993E-2</v>
      </c>
      <c r="CB23" s="3">
        <v>8.3000000000000004E-2</v>
      </c>
      <c r="CC23" s="3">
        <v>9.9000000000000005E-2</v>
      </c>
      <c r="CD23" s="3">
        <v>9.5000000000000001E-2</v>
      </c>
      <c r="CE23" s="3">
        <v>0.1</v>
      </c>
      <c r="CF23" s="3">
        <v>0.11799999999999999</v>
      </c>
      <c r="CG23" s="3">
        <v>0.11700000000000001</v>
      </c>
      <c r="CH23" s="3">
        <v>0.11700000000000001</v>
      </c>
      <c r="CI23" s="3">
        <v>9.6000000000000002E-2</v>
      </c>
      <c r="CJ23" s="3">
        <v>9.1999999999999998E-2</v>
      </c>
      <c r="CK23" s="11">
        <v>9.6000000000000002E-2</v>
      </c>
      <c r="CL23" s="3">
        <v>8.5999999999999993E-2</v>
      </c>
      <c r="CM23" s="3">
        <v>8.5000000000000006E-2</v>
      </c>
      <c r="CN23" s="3">
        <v>8.5999999999999993E-2</v>
      </c>
      <c r="CO23" s="3">
        <v>6.4000000000000001E-2</v>
      </c>
      <c r="CP23" s="3">
        <v>6.7000000000000004E-2</v>
      </c>
      <c r="CQ23" s="3">
        <v>6.6000000000000003E-2</v>
      </c>
      <c r="CR23" s="3">
        <v>6.7000000000000004E-2</v>
      </c>
      <c r="CS23" s="3">
        <v>6.9000000000000006E-2</v>
      </c>
      <c r="CT23" s="3">
        <v>6.8000000000000005E-2</v>
      </c>
    </row>
    <row r="24" spans="2:98" x14ac:dyDescent="0.2">
      <c r="B24" s="2">
        <v>0.125</v>
      </c>
      <c r="C24" s="3">
        <v>0.13200000000000001</v>
      </c>
      <c r="D24" s="3">
        <v>0.14299999999999999</v>
      </c>
      <c r="E24" s="3">
        <v>0.159</v>
      </c>
      <c r="F24" s="3">
        <v>0.11700000000000001</v>
      </c>
      <c r="G24" s="3">
        <v>0.11600000000000001</v>
      </c>
      <c r="H24" s="3">
        <v>0.13</v>
      </c>
      <c r="I24" s="3">
        <v>0.35899999999999999</v>
      </c>
      <c r="J24" s="3">
        <v>0.30399999999999999</v>
      </c>
      <c r="K24" s="3">
        <v>0.34899999999999998</v>
      </c>
      <c r="L24" s="3">
        <v>0.255</v>
      </c>
      <c r="M24" s="3">
        <v>0.26800000000000002</v>
      </c>
      <c r="N24" s="3">
        <v>0.26400000000000001</v>
      </c>
      <c r="O24" s="3">
        <v>7.3999999999999996E-2</v>
      </c>
      <c r="P24" s="3">
        <v>7.1999999999999995E-2</v>
      </c>
      <c r="Q24" s="8">
        <v>7.3999999999999996E-2</v>
      </c>
      <c r="R24" s="3">
        <v>7.3999999999999996E-2</v>
      </c>
      <c r="S24" s="3">
        <v>7.4999999999999997E-2</v>
      </c>
      <c r="T24" s="3">
        <v>7.4999999999999997E-2</v>
      </c>
      <c r="U24" s="3">
        <v>5.8000000000000003E-2</v>
      </c>
      <c r="V24" s="3">
        <v>5.8999999999999997E-2</v>
      </c>
      <c r="W24" s="3">
        <v>5.8999999999999997E-2</v>
      </c>
      <c r="X24" s="3">
        <v>5.8999999999999997E-2</v>
      </c>
      <c r="Y24" s="3">
        <v>5.8999999999999997E-2</v>
      </c>
      <c r="Z24" s="3">
        <v>5.8999999999999997E-2</v>
      </c>
      <c r="AA24" s="3">
        <v>0.10199999999999999</v>
      </c>
      <c r="AB24" s="3">
        <v>0.10299999999999999</v>
      </c>
      <c r="AC24" s="3">
        <v>0.111</v>
      </c>
      <c r="AD24" s="3">
        <v>9.7000000000000003E-2</v>
      </c>
      <c r="AE24" s="3">
        <v>9.8000000000000004E-2</v>
      </c>
      <c r="AF24" s="3">
        <v>9.7000000000000003E-2</v>
      </c>
      <c r="AG24" s="3">
        <v>0.184</v>
      </c>
      <c r="AH24" s="3">
        <v>0.20399999999999999</v>
      </c>
      <c r="AI24" s="3">
        <v>0.185</v>
      </c>
      <c r="AJ24" s="3">
        <v>0.21</v>
      </c>
      <c r="AK24" s="3">
        <v>0.19400000000000001</v>
      </c>
      <c r="AL24" s="3">
        <v>0.191</v>
      </c>
      <c r="AM24" s="3">
        <v>7.0999999999999994E-2</v>
      </c>
      <c r="AN24" s="3">
        <v>6.9000000000000006E-2</v>
      </c>
      <c r="AO24" s="3">
        <v>7.0000000000000007E-2</v>
      </c>
      <c r="AP24" s="3">
        <v>7.0000000000000007E-2</v>
      </c>
      <c r="AQ24" s="3">
        <v>7.4999999999999997E-2</v>
      </c>
      <c r="AR24" s="3">
        <v>7.0000000000000007E-2</v>
      </c>
      <c r="AS24" s="3">
        <v>5.7000000000000002E-2</v>
      </c>
      <c r="AT24" s="3">
        <v>5.7000000000000002E-2</v>
      </c>
      <c r="AU24" s="3">
        <v>5.7000000000000002E-2</v>
      </c>
      <c r="AV24" s="3">
        <v>5.6000000000000001E-2</v>
      </c>
      <c r="AW24" s="3">
        <v>5.8000000000000003E-2</v>
      </c>
      <c r="AX24" s="3">
        <v>5.8999999999999997E-2</v>
      </c>
      <c r="AY24" s="3">
        <v>0.10199999999999999</v>
      </c>
      <c r="AZ24" s="3">
        <v>8.6999999999999994E-2</v>
      </c>
      <c r="BA24" s="3">
        <v>0.09</v>
      </c>
      <c r="BB24" s="3">
        <v>8.6999999999999994E-2</v>
      </c>
      <c r="BC24" s="3">
        <v>8.7999999999999995E-2</v>
      </c>
      <c r="BD24" s="3">
        <v>8.5999999999999993E-2</v>
      </c>
      <c r="BE24" s="3">
        <v>0.113</v>
      </c>
      <c r="BF24" s="3">
        <v>0.108</v>
      </c>
      <c r="BG24" s="3">
        <v>0.113</v>
      </c>
      <c r="BH24" s="3">
        <v>0.14000000000000001</v>
      </c>
      <c r="BI24" s="3">
        <v>0.14000000000000001</v>
      </c>
      <c r="BJ24" s="3">
        <v>0.13700000000000001</v>
      </c>
      <c r="BK24" s="3">
        <v>7.2999999999999995E-2</v>
      </c>
      <c r="BL24" s="3">
        <v>7.1999999999999995E-2</v>
      </c>
      <c r="BM24" s="3">
        <v>7.4999999999999997E-2</v>
      </c>
      <c r="BN24" s="3">
        <v>7.1999999999999995E-2</v>
      </c>
      <c r="BO24" s="3">
        <v>7.1999999999999995E-2</v>
      </c>
      <c r="BP24" s="3">
        <v>7.1999999999999995E-2</v>
      </c>
      <c r="BQ24" s="3">
        <v>5.7000000000000002E-2</v>
      </c>
      <c r="BR24" s="3">
        <v>5.7000000000000002E-2</v>
      </c>
      <c r="BS24" s="3">
        <v>5.8000000000000003E-2</v>
      </c>
      <c r="BT24" s="3">
        <v>5.7000000000000002E-2</v>
      </c>
      <c r="BU24" s="3">
        <v>5.8000000000000003E-2</v>
      </c>
      <c r="BV24" s="3">
        <v>6.0999999999999999E-2</v>
      </c>
      <c r="BW24" s="3">
        <v>0.115</v>
      </c>
      <c r="BX24" s="3">
        <v>7.3999999999999996E-2</v>
      </c>
      <c r="BY24" s="3">
        <v>7.5999999999999998E-2</v>
      </c>
      <c r="BZ24" s="3">
        <v>8.4000000000000005E-2</v>
      </c>
      <c r="CA24" s="3">
        <v>8.5999999999999993E-2</v>
      </c>
      <c r="CB24" s="3">
        <v>8.4000000000000005E-2</v>
      </c>
      <c r="CC24" s="3">
        <v>0.10299999999999999</v>
      </c>
      <c r="CD24" s="3">
        <v>0.1</v>
      </c>
      <c r="CE24" s="3">
        <v>0.10199999999999999</v>
      </c>
      <c r="CF24" s="3">
        <v>0.127</v>
      </c>
      <c r="CG24" s="3">
        <v>0.124</v>
      </c>
      <c r="CH24" s="3">
        <v>0.125</v>
      </c>
      <c r="CI24" s="3">
        <v>9.7000000000000003E-2</v>
      </c>
      <c r="CJ24" s="3">
        <v>9.4E-2</v>
      </c>
      <c r="CK24" s="11">
        <v>9.7000000000000003E-2</v>
      </c>
      <c r="CL24" s="3">
        <v>8.5000000000000006E-2</v>
      </c>
      <c r="CM24" s="3">
        <v>8.5999999999999993E-2</v>
      </c>
      <c r="CN24" s="3">
        <v>8.5000000000000006E-2</v>
      </c>
      <c r="CO24" s="3">
        <v>6.5000000000000002E-2</v>
      </c>
      <c r="CP24" s="3">
        <v>6.7000000000000004E-2</v>
      </c>
      <c r="CQ24" s="3">
        <v>6.6000000000000003E-2</v>
      </c>
      <c r="CR24" s="3">
        <v>6.6000000000000003E-2</v>
      </c>
      <c r="CS24" s="3">
        <v>6.9000000000000006E-2</v>
      </c>
      <c r="CT24" s="3">
        <v>6.8000000000000005E-2</v>
      </c>
    </row>
    <row r="25" spans="2:98" x14ac:dyDescent="0.2">
      <c r="B25" s="2">
        <v>0.13194444444444445</v>
      </c>
      <c r="C25" s="3">
        <v>0.156</v>
      </c>
      <c r="D25" s="3">
        <v>0.17299999999999999</v>
      </c>
      <c r="E25" s="3">
        <v>0.19</v>
      </c>
      <c r="F25" s="3">
        <v>0.13200000000000001</v>
      </c>
      <c r="G25" s="3">
        <v>0.13100000000000001</v>
      </c>
      <c r="H25" s="3">
        <v>0.14799999999999999</v>
      </c>
      <c r="I25" s="3">
        <v>0.39800000000000002</v>
      </c>
      <c r="J25" s="3">
        <v>0.33500000000000002</v>
      </c>
      <c r="K25" s="3">
        <v>0.38700000000000001</v>
      </c>
      <c r="L25" s="3">
        <v>0.307</v>
      </c>
      <c r="M25" s="3">
        <v>0.32200000000000001</v>
      </c>
      <c r="N25" s="3">
        <v>0.311</v>
      </c>
      <c r="O25" s="3">
        <v>7.2999999999999995E-2</v>
      </c>
      <c r="P25" s="3">
        <v>7.0999999999999994E-2</v>
      </c>
      <c r="Q25" s="8">
        <v>7.2999999999999995E-2</v>
      </c>
      <c r="R25" s="3">
        <v>7.3999999999999996E-2</v>
      </c>
      <c r="S25" s="3">
        <v>7.2999999999999995E-2</v>
      </c>
      <c r="T25" s="3">
        <v>7.2999999999999995E-2</v>
      </c>
      <c r="U25" s="3">
        <v>5.8000000000000003E-2</v>
      </c>
      <c r="V25" s="3">
        <v>5.7000000000000002E-2</v>
      </c>
      <c r="W25" s="3">
        <v>5.8000000000000003E-2</v>
      </c>
      <c r="X25" s="3">
        <v>5.8000000000000003E-2</v>
      </c>
      <c r="Y25" s="3">
        <v>5.8000000000000003E-2</v>
      </c>
      <c r="Z25" s="3">
        <v>5.8999999999999997E-2</v>
      </c>
      <c r="AA25" s="3">
        <v>0.105</v>
      </c>
      <c r="AB25" s="3">
        <v>0.11</v>
      </c>
      <c r="AC25" s="3">
        <v>0.11899999999999999</v>
      </c>
      <c r="AD25" s="3">
        <v>0.1</v>
      </c>
      <c r="AE25" s="3">
        <v>0.10299999999999999</v>
      </c>
      <c r="AF25" s="3">
        <v>0.10199999999999999</v>
      </c>
      <c r="AG25" s="3">
        <v>0.20100000000000001</v>
      </c>
      <c r="AH25" s="3">
        <v>0.20200000000000001</v>
      </c>
      <c r="AI25" s="3">
        <v>0.20100000000000001</v>
      </c>
      <c r="AJ25" s="3">
        <v>0.22600000000000001</v>
      </c>
      <c r="AK25" s="3">
        <v>0.20899999999999999</v>
      </c>
      <c r="AL25" s="3">
        <v>0.20499999999999999</v>
      </c>
      <c r="AM25" s="3">
        <v>7.0999999999999994E-2</v>
      </c>
      <c r="AN25" s="3">
        <v>7.0000000000000007E-2</v>
      </c>
      <c r="AO25" s="3">
        <v>7.0999999999999994E-2</v>
      </c>
      <c r="AP25" s="3">
        <v>7.0999999999999994E-2</v>
      </c>
      <c r="AQ25" s="3">
        <v>7.5999999999999998E-2</v>
      </c>
      <c r="AR25" s="3">
        <v>7.0999999999999994E-2</v>
      </c>
      <c r="AS25" s="3">
        <v>5.8000000000000003E-2</v>
      </c>
      <c r="AT25" s="3">
        <v>5.8000000000000003E-2</v>
      </c>
      <c r="AU25" s="3">
        <v>5.8000000000000003E-2</v>
      </c>
      <c r="AV25" s="3">
        <v>5.8000000000000003E-2</v>
      </c>
      <c r="AW25" s="3">
        <v>5.8000000000000003E-2</v>
      </c>
      <c r="AX25" s="3">
        <v>0.06</v>
      </c>
      <c r="AY25" s="3">
        <v>0.107</v>
      </c>
      <c r="AZ25" s="3">
        <v>8.7999999999999995E-2</v>
      </c>
      <c r="BA25" s="3">
        <v>9.4E-2</v>
      </c>
      <c r="BB25" s="3">
        <v>8.8999999999999996E-2</v>
      </c>
      <c r="BC25" s="3">
        <v>0.09</v>
      </c>
      <c r="BD25" s="3">
        <v>8.8999999999999996E-2</v>
      </c>
      <c r="BE25" s="3">
        <v>0.13</v>
      </c>
      <c r="BF25" s="3">
        <v>0.11700000000000001</v>
      </c>
      <c r="BG25" s="3">
        <v>0.124</v>
      </c>
      <c r="BH25" s="3">
        <v>0.154</v>
      </c>
      <c r="BI25" s="3">
        <v>0.153</v>
      </c>
      <c r="BJ25" s="3">
        <v>0.14899999999999999</v>
      </c>
      <c r="BK25" s="3">
        <v>7.3999999999999996E-2</v>
      </c>
      <c r="BL25" s="3">
        <v>7.3999999999999996E-2</v>
      </c>
      <c r="BM25" s="3">
        <v>7.5999999999999998E-2</v>
      </c>
      <c r="BN25" s="3">
        <v>7.2999999999999995E-2</v>
      </c>
      <c r="BO25" s="3">
        <v>7.3999999999999996E-2</v>
      </c>
      <c r="BP25" s="3">
        <v>7.3999999999999996E-2</v>
      </c>
      <c r="BQ25" s="3">
        <v>5.8000000000000003E-2</v>
      </c>
      <c r="BR25" s="3">
        <v>5.8999999999999997E-2</v>
      </c>
      <c r="BS25" s="3">
        <v>5.8999999999999997E-2</v>
      </c>
      <c r="BT25" s="3">
        <v>5.8999999999999997E-2</v>
      </c>
      <c r="BU25" s="3">
        <v>5.8999999999999997E-2</v>
      </c>
      <c r="BV25" s="3">
        <v>6.2E-2</v>
      </c>
      <c r="BW25" s="3">
        <v>0.125</v>
      </c>
      <c r="BX25" s="3">
        <v>7.3999999999999996E-2</v>
      </c>
      <c r="BY25" s="3">
        <v>7.6999999999999999E-2</v>
      </c>
      <c r="BZ25" s="3">
        <v>8.5000000000000006E-2</v>
      </c>
      <c r="CA25" s="3">
        <v>8.6999999999999994E-2</v>
      </c>
      <c r="CB25" s="3">
        <v>8.5000000000000006E-2</v>
      </c>
      <c r="CC25" s="3">
        <v>0.11</v>
      </c>
      <c r="CD25" s="3">
        <v>0.106</v>
      </c>
      <c r="CE25" s="3">
        <v>0.107</v>
      </c>
      <c r="CF25" s="3">
        <v>0.13700000000000001</v>
      </c>
      <c r="CG25" s="3">
        <v>0.13400000000000001</v>
      </c>
      <c r="CH25" s="3">
        <v>0.13300000000000001</v>
      </c>
      <c r="CI25" s="3">
        <v>9.9000000000000005E-2</v>
      </c>
      <c r="CJ25" s="3">
        <v>9.6000000000000002E-2</v>
      </c>
      <c r="CK25" s="11">
        <v>9.8000000000000004E-2</v>
      </c>
      <c r="CL25" s="3">
        <v>8.5999999999999993E-2</v>
      </c>
      <c r="CM25" s="3">
        <v>8.6999999999999994E-2</v>
      </c>
      <c r="CN25" s="3">
        <v>8.6999999999999994E-2</v>
      </c>
      <c r="CO25" s="3">
        <v>6.6000000000000003E-2</v>
      </c>
      <c r="CP25" s="3">
        <v>6.9000000000000006E-2</v>
      </c>
      <c r="CQ25" s="3">
        <v>6.7000000000000004E-2</v>
      </c>
      <c r="CR25" s="3">
        <v>6.8000000000000005E-2</v>
      </c>
      <c r="CS25" s="3">
        <v>7.0000000000000007E-2</v>
      </c>
      <c r="CT25" s="3">
        <v>6.9000000000000006E-2</v>
      </c>
    </row>
    <row r="26" spans="2:98" x14ac:dyDescent="0.2">
      <c r="B26" s="2">
        <v>0.1388888888888889</v>
      </c>
      <c r="C26" s="3">
        <v>0.17699999999999999</v>
      </c>
      <c r="D26" s="3">
        <v>0.20499999999999999</v>
      </c>
      <c r="E26" s="3">
        <v>0.22800000000000001</v>
      </c>
      <c r="F26" s="3">
        <v>0.156</v>
      </c>
      <c r="G26" s="3">
        <v>0.152</v>
      </c>
      <c r="H26" s="3">
        <v>0.17599999999999999</v>
      </c>
      <c r="I26" s="3">
        <v>0.44500000000000001</v>
      </c>
      <c r="J26" s="3">
        <v>0.375</v>
      </c>
      <c r="K26" s="3">
        <v>0.435</v>
      </c>
      <c r="L26" s="3">
        <v>0.35299999999999998</v>
      </c>
      <c r="M26" s="3">
        <v>0.36299999999999999</v>
      </c>
      <c r="N26" s="3">
        <v>0.36099999999999999</v>
      </c>
      <c r="O26" s="3">
        <v>7.3999999999999996E-2</v>
      </c>
      <c r="P26" s="3">
        <v>7.1999999999999995E-2</v>
      </c>
      <c r="Q26" s="8">
        <v>7.3999999999999996E-2</v>
      </c>
      <c r="R26" s="3">
        <v>7.2999999999999995E-2</v>
      </c>
      <c r="S26" s="3">
        <v>7.2999999999999995E-2</v>
      </c>
      <c r="T26" s="3">
        <v>7.3999999999999996E-2</v>
      </c>
      <c r="U26" s="3">
        <v>5.8000000000000003E-2</v>
      </c>
      <c r="V26" s="3">
        <v>5.7000000000000002E-2</v>
      </c>
      <c r="W26" s="3">
        <v>5.8000000000000003E-2</v>
      </c>
      <c r="X26" s="3">
        <v>5.8000000000000003E-2</v>
      </c>
      <c r="Y26" s="3">
        <v>5.8000000000000003E-2</v>
      </c>
      <c r="Z26" s="3">
        <v>5.8000000000000003E-2</v>
      </c>
      <c r="AA26" s="3">
        <v>0.109</v>
      </c>
      <c r="AB26" s="3">
        <v>0.11600000000000001</v>
      </c>
      <c r="AC26" s="3">
        <v>0.125</v>
      </c>
      <c r="AD26" s="3">
        <v>0.105</v>
      </c>
      <c r="AE26" s="3">
        <v>0.108</v>
      </c>
      <c r="AF26" s="3">
        <v>0.107</v>
      </c>
      <c r="AG26" s="3">
        <v>0.20599999999999999</v>
      </c>
      <c r="AH26" s="3">
        <v>0.20499999999999999</v>
      </c>
      <c r="AI26" s="3">
        <v>0.20499999999999999</v>
      </c>
      <c r="AJ26" s="3">
        <v>0.245</v>
      </c>
      <c r="AK26" s="3">
        <v>0.22800000000000001</v>
      </c>
      <c r="AL26" s="3">
        <v>0.222</v>
      </c>
      <c r="AM26" s="3">
        <v>7.0000000000000007E-2</v>
      </c>
      <c r="AN26" s="3">
        <v>6.9000000000000006E-2</v>
      </c>
      <c r="AO26" s="3">
        <v>7.0000000000000007E-2</v>
      </c>
      <c r="AP26" s="3">
        <v>7.0999999999999994E-2</v>
      </c>
      <c r="AQ26" s="3">
        <v>7.5999999999999998E-2</v>
      </c>
      <c r="AR26" s="3">
        <v>7.1999999999999995E-2</v>
      </c>
      <c r="AS26" s="3">
        <v>5.8000000000000003E-2</v>
      </c>
      <c r="AT26" s="3">
        <v>5.8000000000000003E-2</v>
      </c>
      <c r="AU26" s="3">
        <v>5.8000000000000003E-2</v>
      </c>
      <c r="AV26" s="3">
        <v>5.8000000000000003E-2</v>
      </c>
      <c r="AW26" s="3">
        <v>5.8000000000000003E-2</v>
      </c>
      <c r="AX26" s="3">
        <v>0.06</v>
      </c>
      <c r="AY26" s="3">
        <v>0.109</v>
      </c>
      <c r="AZ26" s="3">
        <v>8.7999999999999995E-2</v>
      </c>
      <c r="BA26" s="3">
        <v>9.1999999999999998E-2</v>
      </c>
      <c r="BB26" s="3">
        <v>8.8999999999999996E-2</v>
      </c>
      <c r="BC26" s="3">
        <v>9.0999999999999998E-2</v>
      </c>
      <c r="BD26" s="3">
        <v>8.8999999999999996E-2</v>
      </c>
      <c r="BE26" s="3">
        <v>0.13300000000000001</v>
      </c>
      <c r="BF26" s="3">
        <v>0.124</v>
      </c>
      <c r="BG26" s="3">
        <v>0.13400000000000001</v>
      </c>
      <c r="BH26" s="3">
        <v>0.16500000000000001</v>
      </c>
      <c r="BI26" s="3">
        <v>0.16600000000000001</v>
      </c>
      <c r="BJ26" s="3">
        <v>0.161</v>
      </c>
      <c r="BK26" s="3">
        <v>7.1999999999999995E-2</v>
      </c>
      <c r="BL26" s="3">
        <v>7.1999999999999995E-2</v>
      </c>
      <c r="BM26" s="3">
        <v>7.4999999999999997E-2</v>
      </c>
      <c r="BN26" s="3">
        <v>7.2999999999999995E-2</v>
      </c>
      <c r="BO26" s="3">
        <v>7.2999999999999995E-2</v>
      </c>
      <c r="BP26" s="3">
        <v>7.3999999999999996E-2</v>
      </c>
      <c r="BQ26" s="3">
        <v>5.8000000000000003E-2</v>
      </c>
      <c r="BR26" s="3">
        <v>5.8000000000000003E-2</v>
      </c>
      <c r="BS26" s="3">
        <v>5.8999999999999997E-2</v>
      </c>
      <c r="BT26" s="3">
        <v>5.8000000000000003E-2</v>
      </c>
      <c r="BU26" s="3">
        <v>5.8999999999999997E-2</v>
      </c>
      <c r="BV26" s="3">
        <v>6.2E-2</v>
      </c>
      <c r="BW26" s="3">
        <v>0.13</v>
      </c>
      <c r="BX26" s="3">
        <v>7.3999999999999996E-2</v>
      </c>
      <c r="BY26" s="3">
        <v>7.5999999999999998E-2</v>
      </c>
      <c r="BZ26" s="3">
        <v>8.4000000000000005E-2</v>
      </c>
      <c r="CA26" s="3">
        <v>8.7999999999999995E-2</v>
      </c>
      <c r="CB26" s="3">
        <v>8.5000000000000006E-2</v>
      </c>
      <c r="CC26" s="3">
        <v>0.113</v>
      </c>
      <c r="CD26" s="3">
        <v>0.123</v>
      </c>
      <c r="CE26" s="3">
        <v>0.113</v>
      </c>
      <c r="CF26" s="3">
        <v>0.14699999999999999</v>
      </c>
      <c r="CG26" s="3">
        <v>0.14399999999999999</v>
      </c>
      <c r="CH26" s="3">
        <v>0.14299999999999999</v>
      </c>
      <c r="CI26" s="3">
        <v>9.7000000000000003E-2</v>
      </c>
      <c r="CJ26" s="3">
        <v>9.4E-2</v>
      </c>
      <c r="CK26" s="11">
        <v>9.8000000000000004E-2</v>
      </c>
      <c r="CL26" s="3">
        <v>8.6999999999999994E-2</v>
      </c>
      <c r="CM26" s="3">
        <v>8.6999999999999994E-2</v>
      </c>
      <c r="CN26" s="3">
        <v>8.6999999999999994E-2</v>
      </c>
      <c r="CO26" s="3">
        <v>6.6000000000000003E-2</v>
      </c>
      <c r="CP26" s="3">
        <v>6.8000000000000005E-2</v>
      </c>
      <c r="CQ26" s="3">
        <v>6.7000000000000004E-2</v>
      </c>
      <c r="CR26" s="3">
        <v>6.8000000000000005E-2</v>
      </c>
      <c r="CS26" s="3">
        <v>7.0000000000000007E-2</v>
      </c>
      <c r="CT26" s="3">
        <v>6.9000000000000006E-2</v>
      </c>
    </row>
    <row r="27" spans="2:98" x14ac:dyDescent="0.2">
      <c r="B27" s="2">
        <v>0.14583333333333334</v>
      </c>
      <c r="C27" s="3">
        <v>0.218</v>
      </c>
      <c r="D27" s="3">
        <v>0.25700000000000001</v>
      </c>
      <c r="E27" s="3">
        <v>0.28999999999999998</v>
      </c>
      <c r="F27" s="3">
        <v>0.183</v>
      </c>
      <c r="G27" s="3">
        <v>0.18099999999999999</v>
      </c>
      <c r="H27" s="3">
        <v>0.21</v>
      </c>
      <c r="I27" s="3">
        <v>0.495</v>
      </c>
      <c r="J27" s="3">
        <v>0.41899999999999998</v>
      </c>
      <c r="K27" s="3">
        <v>0.48199999999999998</v>
      </c>
      <c r="L27" s="3">
        <v>0.36599999999999999</v>
      </c>
      <c r="M27" s="3">
        <v>0.38100000000000001</v>
      </c>
      <c r="N27" s="3">
        <v>0.377</v>
      </c>
      <c r="O27" s="3">
        <v>7.3999999999999996E-2</v>
      </c>
      <c r="P27" s="3">
        <v>7.1999999999999995E-2</v>
      </c>
      <c r="Q27" s="8">
        <v>7.4999999999999997E-2</v>
      </c>
      <c r="R27" s="3">
        <v>7.3999999999999996E-2</v>
      </c>
      <c r="S27" s="3">
        <v>7.3999999999999996E-2</v>
      </c>
      <c r="T27" s="3">
        <v>7.3999999999999996E-2</v>
      </c>
      <c r="U27" s="3">
        <v>5.8999999999999997E-2</v>
      </c>
      <c r="V27" s="3">
        <v>5.8999999999999997E-2</v>
      </c>
      <c r="W27" s="3">
        <v>5.8999999999999997E-2</v>
      </c>
      <c r="X27" s="3">
        <v>5.8999999999999997E-2</v>
      </c>
      <c r="Y27" s="3">
        <v>0.06</v>
      </c>
      <c r="Z27" s="3">
        <v>5.8999999999999997E-2</v>
      </c>
      <c r="AA27" s="3">
        <v>0.115</v>
      </c>
      <c r="AB27" s="3">
        <v>0.123</v>
      </c>
      <c r="AC27" s="3">
        <v>0.13200000000000001</v>
      </c>
      <c r="AD27" s="3">
        <v>0.111</v>
      </c>
      <c r="AE27" s="3">
        <v>0.114</v>
      </c>
      <c r="AF27" s="3">
        <v>0.114</v>
      </c>
      <c r="AG27" s="3">
        <v>0.20799999999999999</v>
      </c>
      <c r="AH27" s="3">
        <v>0.20699999999999999</v>
      </c>
      <c r="AI27" s="3">
        <v>0.20399999999999999</v>
      </c>
      <c r="AJ27" s="3">
        <v>0.25900000000000001</v>
      </c>
      <c r="AK27" s="3">
        <v>0.24199999999999999</v>
      </c>
      <c r="AL27" s="3">
        <v>0.23599999999999999</v>
      </c>
      <c r="AM27" s="3">
        <v>7.0999999999999994E-2</v>
      </c>
      <c r="AN27" s="3">
        <v>6.9000000000000006E-2</v>
      </c>
      <c r="AO27" s="3">
        <v>7.0000000000000007E-2</v>
      </c>
      <c r="AP27" s="3">
        <v>7.0999999999999994E-2</v>
      </c>
      <c r="AQ27" s="3">
        <v>7.5999999999999998E-2</v>
      </c>
      <c r="AR27" s="3">
        <v>7.0999999999999994E-2</v>
      </c>
      <c r="AS27" s="3">
        <v>5.7000000000000002E-2</v>
      </c>
      <c r="AT27" s="3">
        <v>5.6000000000000001E-2</v>
      </c>
      <c r="AU27" s="3">
        <v>5.7000000000000002E-2</v>
      </c>
      <c r="AV27" s="3">
        <v>5.7000000000000002E-2</v>
      </c>
      <c r="AW27" s="3">
        <v>5.7000000000000002E-2</v>
      </c>
      <c r="AX27" s="3">
        <v>5.8999999999999997E-2</v>
      </c>
      <c r="AY27" s="3">
        <v>0.114</v>
      </c>
      <c r="AZ27" s="3">
        <v>9.0999999999999998E-2</v>
      </c>
      <c r="BA27" s="3">
        <v>9.4E-2</v>
      </c>
      <c r="BB27" s="3">
        <v>0.09</v>
      </c>
      <c r="BC27" s="3">
        <v>9.1999999999999998E-2</v>
      </c>
      <c r="BD27" s="3">
        <v>0.09</v>
      </c>
      <c r="BE27" s="3">
        <v>0.14000000000000001</v>
      </c>
      <c r="BF27" s="3">
        <v>0.13</v>
      </c>
      <c r="BG27" s="3">
        <v>0.13900000000000001</v>
      </c>
      <c r="BH27" s="3">
        <v>0.17</v>
      </c>
      <c r="BI27" s="3">
        <v>0.17100000000000001</v>
      </c>
      <c r="BJ27" s="3">
        <v>0.16900000000000001</v>
      </c>
      <c r="BK27" s="3">
        <v>7.2999999999999995E-2</v>
      </c>
      <c r="BL27" s="3">
        <v>7.1999999999999995E-2</v>
      </c>
      <c r="BM27" s="3">
        <v>7.4999999999999997E-2</v>
      </c>
      <c r="BN27" s="3">
        <v>7.3999999999999996E-2</v>
      </c>
      <c r="BO27" s="3">
        <v>7.2999999999999995E-2</v>
      </c>
      <c r="BP27" s="3">
        <v>7.3999999999999996E-2</v>
      </c>
      <c r="BQ27" s="3">
        <v>5.7000000000000002E-2</v>
      </c>
      <c r="BR27" s="3">
        <v>5.6000000000000001E-2</v>
      </c>
      <c r="BS27" s="3">
        <v>5.7000000000000002E-2</v>
      </c>
      <c r="BT27" s="3">
        <v>5.8000000000000003E-2</v>
      </c>
      <c r="BU27" s="3">
        <v>5.7000000000000002E-2</v>
      </c>
      <c r="BV27" s="3">
        <v>6.2E-2</v>
      </c>
      <c r="BW27" s="3">
        <v>0.13900000000000001</v>
      </c>
      <c r="BX27" s="3">
        <v>7.3999999999999996E-2</v>
      </c>
      <c r="BY27" s="3">
        <v>7.5999999999999998E-2</v>
      </c>
      <c r="BZ27" s="3">
        <v>8.5000000000000006E-2</v>
      </c>
      <c r="CA27" s="3">
        <v>8.8999999999999996E-2</v>
      </c>
      <c r="CB27" s="3">
        <v>8.5999999999999993E-2</v>
      </c>
      <c r="CC27" s="3">
        <v>0.123</v>
      </c>
      <c r="CD27" s="3">
        <v>0.11799999999999999</v>
      </c>
      <c r="CE27" s="3">
        <v>0.121</v>
      </c>
      <c r="CF27" s="3">
        <v>0.157</v>
      </c>
      <c r="CG27" s="3">
        <v>0.153</v>
      </c>
      <c r="CH27" s="3">
        <v>0.152</v>
      </c>
      <c r="CI27" s="3">
        <v>9.9000000000000005E-2</v>
      </c>
      <c r="CJ27" s="3">
        <v>9.4E-2</v>
      </c>
      <c r="CK27" s="11">
        <v>0.10299999999999999</v>
      </c>
      <c r="CL27" s="3">
        <v>8.5999999999999993E-2</v>
      </c>
      <c r="CM27" s="3">
        <v>8.5999999999999993E-2</v>
      </c>
      <c r="CN27" s="3">
        <v>8.5999999999999993E-2</v>
      </c>
      <c r="CO27" s="3">
        <v>6.5000000000000002E-2</v>
      </c>
      <c r="CP27" s="3">
        <v>6.6000000000000003E-2</v>
      </c>
      <c r="CQ27" s="3">
        <v>6.6000000000000003E-2</v>
      </c>
      <c r="CR27" s="3">
        <v>6.7000000000000004E-2</v>
      </c>
      <c r="CS27" s="3">
        <v>6.8000000000000005E-2</v>
      </c>
      <c r="CT27" s="3">
        <v>6.9000000000000006E-2</v>
      </c>
    </row>
    <row r="28" spans="2:98" x14ac:dyDescent="0.2">
      <c r="B28" s="2">
        <v>0.15277777777777776</v>
      </c>
      <c r="C28" s="3">
        <v>0.27200000000000002</v>
      </c>
      <c r="D28" s="3">
        <v>0.29499999999999998</v>
      </c>
      <c r="E28" s="3">
        <v>0.33200000000000002</v>
      </c>
      <c r="F28" s="3">
        <v>0.22600000000000001</v>
      </c>
      <c r="G28" s="3">
        <v>0.223</v>
      </c>
      <c r="H28" s="3">
        <v>0.26300000000000001</v>
      </c>
      <c r="I28" s="3">
        <v>0.54200000000000004</v>
      </c>
      <c r="J28" s="3">
        <v>0.46300000000000002</v>
      </c>
      <c r="K28" s="3">
        <v>0.53500000000000003</v>
      </c>
      <c r="L28" s="3">
        <v>0.39200000000000002</v>
      </c>
      <c r="M28" s="3">
        <v>0.41099999999999998</v>
      </c>
      <c r="N28" s="3">
        <v>0.40400000000000003</v>
      </c>
      <c r="O28" s="3">
        <v>7.3999999999999996E-2</v>
      </c>
      <c r="P28" s="3">
        <v>7.1999999999999995E-2</v>
      </c>
      <c r="Q28" s="8">
        <v>7.3999999999999996E-2</v>
      </c>
      <c r="R28" s="3">
        <v>7.3999999999999996E-2</v>
      </c>
      <c r="S28" s="3">
        <v>7.3999999999999996E-2</v>
      </c>
      <c r="T28" s="3">
        <v>7.4999999999999997E-2</v>
      </c>
      <c r="U28" s="3">
        <v>5.8000000000000003E-2</v>
      </c>
      <c r="V28" s="3">
        <v>5.8000000000000003E-2</v>
      </c>
      <c r="W28" s="3">
        <v>5.8999999999999997E-2</v>
      </c>
      <c r="X28" s="3">
        <v>5.8999999999999997E-2</v>
      </c>
      <c r="Y28" s="3">
        <v>5.8999999999999997E-2</v>
      </c>
      <c r="Z28" s="3">
        <v>5.8999999999999997E-2</v>
      </c>
      <c r="AA28" s="3">
        <v>0.122</v>
      </c>
      <c r="AB28" s="3">
        <v>0.127</v>
      </c>
      <c r="AC28" s="3">
        <v>0.13400000000000001</v>
      </c>
      <c r="AD28" s="3">
        <v>0.11700000000000001</v>
      </c>
      <c r="AE28" s="3">
        <v>0.122</v>
      </c>
      <c r="AF28" s="3">
        <v>0.121</v>
      </c>
      <c r="AG28" s="3">
        <v>0.21</v>
      </c>
      <c r="AH28" s="3">
        <v>0.21299999999999999</v>
      </c>
      <c r="AI28" s="3">
        <v>0.20799999999999999</v>
      </c>
      <c r="AJ28" s="3">
        <v>0.26</v>
      </c>
      <c r="AK28" s="3">
        <v>0.246</v>
      </c>
      <c r="AL28" s="3">
        <v>0.24199999999999999</v>
      </c>
      <c r="AM28" s="3">
        <v>7.0999999999999994E-2</v>
      </c>
      <c r="AN28" s="3">
        <v>6.9000000000000006E-2</v>
      </c>
      <c r="AO28" s="3">
        <v>7.0000000000000007E-2</v>
      </c>
      <c r="AP28" s="3">
        <v>7.0999999999999994E-2</v>
      </c>
      <c r="AQ28" s="3">
        <v>7.5999999999999998E-2</v>
      </c>
      <c r="AR28" s="3">
        <v>7.0000000000000007E-2</v>
      </c>
      <c r="AS28" s="3">
        <v>5.7000000000000002E-2</v>
      </c>
      <c r="AT28" s="3">
        <v>5.7000000000000002E-2</v>
      </c>
      <c r="AU28" s="3">
        <v>5.7000000000000002E-2</v>
      </c>
      <c r="AV28" s="3">
        <v>5.6000000000000001E-2</v>
      </c>
      <c r="AW28" s="3">
        <v>5.7000000000000002E-2</v>
      </c>
      <c r="AX28" s="3">
        <v>5.8999999999999997E-2</v>
      </c>
      <c r="AY28" s="3">
        <v>0.12</v>
      </c>
      <c r="AZ28" s="3">
        <v>9.2999999999999999E-2</v>
      </c>
      <c r="BA28" s="3">
        <v>9.7000000000000003E-2</v>
      </c>
      <c r="BB28" s="3">
        <v>9.0999999999999998E-2</v>
      </c>
      <c r="BC28" s="3">
        <v>9.2999999999999999E-2</v>
      </c>
      <c r="BD28" s="3">
        <v>9.0999999999999998E-2</v>
      </c>
      <c r="BE28" s="3">
        <v>0.14499999999999999</v>
      </c>
      <c r="BF28" s="3">
        <v>0.13500000000000001</v>
      </c>
      <c r="BG28" s="3">
        <v>0.14499999999999999</v>
      </c>
      <c r="BH28" s="3">
        <v>0.17299999999999999</v>
      </c>
      <c r="BI28" s="3">
        <v>0.17399999999999999</v>
      </c>
      <c r="BJ28" s="3">
        <v>0.17299999999999999</v>
      </c>
      <c r="BK28" s="3">
        <v>7.3999999999999996E-2</v>
      </c>
      <c r="BL28" s="3">
        <v>7.1999999999999995E-2</v>
      </c>
      <c r="BM28" s="3">
        <v>7.4999999999999997E-2</v>
      </c>
      <c r="BN28" s="3">
        <v>7.2999999999999995E-2</v>
      </c>
      <c r="BO28" s="3">
        <v>7.2999999999999995E-2</v>
      </c>
      <c r="BP28" s="3">
        <v>7.1999999999999995E-2</v>
      </c>
      <c r="BQ28" s="3">
        <v>5.7000000000000002E-2</v>
      </c>
      <c r="BR28" s="3">
        <v>5.7000000000000002E-2</v>
      </c>
      <c r="BS28" s="3">
        <v>5.7000000000000002E-2</v>
      </c>
      <c r="BT28" s="3">
        <v>5.7000000000000002E-2</v>
      </c>
      <c r="BU28" s="3">
        <v>5.7000000000000002E-2</v>
      </c>
      <c r="BV28" s="3">
        <v>6.0999999999999999E-2</v>
      </c>
      <c r="BW28" s="3">
        <v>0.14899999999999999</v>
      </c>
      <c r="BX28" s="3">
        <v>7.3999999999999996E-2</v>
      </c>
      <c r="BY28" s="3">
        <v>7.5999999999999998E-2</v>
      </c>
      <c r="BZ28" s="3">
        <v>8.5000000000000006E-2</v>
      </c>
      <c r="CA28" s="3">
        <v>0.09</v>
      </c>
      <c r="CB28" s="3">
        <v>8.5999999999999993E-2</v>
      </c>
      <c r="CC28" s="3">
        <v>0.127</v>
      </c>
      <c r="CD28" s="3">
        <v>0.125</v>
      </c>
      <c r="CE28" s="3">
        <v>0.127</v>
      </c>
      <c r="CF28" s="3">
        <v>0.16700000000000001</v>
      </c>
      <c r="CG28" s="3">
        <v>0.16300000000000001</v>
      </c>
      <c r="CH28" s="3">
        <v>0.159</v>
      </c>
      <c r="CI28" s="3">
        <v>0.10100000000000001</v>
      </c>
      <c r="CJ28" s="3">
        <v>9.6000000000000002E-2</v>
      </c>
      <c r="CK28" s="11">
        <v>0.1</v>
      </c>
      <c r="CL28" s="3">
        <v>8.5999999999999993E-2</v>
      </c>
      <c r="CM28" s="3">
        <v>8.5999999999999993E-2</v>
      </c>
      <c r="CN28" s="3">
        <v>8.5000000000000006E-2</v>
      </c>
      <c r="CO28" s="3">
        <v>6.5000000000000002E-2</v>
      </c>
      <c r="CP28" s="3">
        <v>6.7000000000000004E-2</v>
      </c>
      <c r="CQ28" s="3">
        <v>6.5000000000000002E-2</v>
      </c>
      <c r="CR28" s="3">
        <v>6.6000000000000003E-2</v>
      </c>
      <c r="CS28" s="3">
        <v>6.8000000000000005E-2</v>
      </c>
      <c r="CT28" s="3">
        <v>6.8000000000000005E-2</v>
      </c>
    </row>
    <row r="29" spans="2:98" x14ac:dyDescent="0.2">
      <c r="B29" s="2">
        <v>0.15972222222222224</v>
      </c>
      <c r="C29" s="3">
        <v>0.315</v>
      </c>
      <c r="D29" s="3">
        <v>0.32500000000000001</v>
      </c>
      <c r="E29" s="3">
        <v>0.374</v>
      </c>
      <c r="F29" s="3">
        <v>0.28000000000000003</v>
      </c>
      <c r="G29" s="3">
        <v>0.27700000000000002</v>
      </c>
      <c r="H29" s="3">
        <v>0.318</v>
      </c>
      <c r="I29" s="3">
        <v>0.59399999999999997</v>
      </c>
      <c r="J29" s="3">
        <v>0.51</v>
      </c>
      <c r="K29" s="3">
        <v>0.58799999999999997</v>
      </c>
      <c r="L29" s="3">
        <v>0.42799999999999999</v>
      </c>
      <c r="M29" s="3">
        <v>0.44900000000000001</v>
      </c>
      <c r="N29" s="3">
        <v>0.441</v>
      </c>
      <c r="O29" s="3">
        <v>7.2999999999999995E-2</v>
      </c>
      <c r="P29" s="3">
        <v>7.0999999999999994E-2</v>
      </c>
      <c r="Q29" s="8">
        <v>7.2999999999999995E-2</v>
      </c>
      <c r="R29" s="3">
        <v>7.2999999999999995E-2</v>
      </c>
      <c r="S29" s="3">
        <v>7.3999999999999996E-2</v>
      </c>
      <c r="T29" s="3">
        <v>7.3999999999999996E-2</v>
      </c>
      <c r="U29" s="3">
        <v>5.8000000000000003E-2</v>
      </c>
      <c r="V29" s="3">
        <v>5.8000000000000003E-2</v>
      </c>
      <c r="W29" s="3">
        <v>5.8000000000000003E-2</v>
      </c>
      <c r="X29" s="3">
        <v>5.7000000000000002E-2</v>
      </c>
      <c r="Y29" s="3">
        <v>5.8999999999999997E-2</v>
      </c>
      <c r="Z29" s="3">
        <v>5.8000000000000003E-2</v>
      </c>
      <c r="AA29" s="3">
        <v>0.128</v>
      </c>
      <c r="AB29" s="3">
        <v>0.129</v>
      </c>
      <c r="AC29" s="3">
        <v>0.13900000000000001</v>
      </c>
      <c r="AD29" s="3">
        <v>0.125</v>
      </c>
      <c r="AE29" s="3">
        <v>0.129</v>
      </c>
      <c r="AF29" s="3">
        <v>0.128</v>
      </c>
      <c r="AG29" s="3">
        <v>0.22</v>
      </c>
      <c r="AH29" s="3">
        <v>0.217</v>
      </c>
      <c r="AI29" s="3">
        <v>0.221</v>
      </c>
      <c r="AJ29" s="3">
        <v>0.254</v>
      </c>
      <c r="AK29" s="3">
        <v>0.245</v>
      </c>
      <c r="AL29" s="3">
        <v>0.24099999999999999</v>
      </c>
      <c r="AM29" s="3">
        <v>7.0999999999999994E-2</v>
      </c>
      <c r="AN29" s="3">
        <v>7.0000000000000007E-2</v>
      </c>
      <c r="AO29" s="3">
        <v>7.0999999999999994E-2</v>
      </c>
      <c r="AP29" s="3">
        <v>7.0999999999999994E-2</v>
      </c>
      <c r="AQ29" s="3">
        <v>7.6999999999999999E-2</v>
      </c>
      <c r="AR29" s="3">
        <v>7.0999999999999994E-2</v>
      </c>
      <c r="AS29" s="3">
        <v>5.8000000000000003E-2</v>
      </c>
      <c r="AT29" s="3">
        <v>5.8000000000000003E-2</v>
      </c>
      <c r="AU29" s="3">
        <v>5.8000000000000003E-2</v>
      </c>
      <c r="AV29" s="3">
        <v>5.8000000000000003E-2</v>
      </c>
      <c r="AW29" s="3">
        <v>5.8000000000000003E-2</v>
      </c>
      <c r="AX29" s="3">
        <v>0.06</v>
      </c>
      <c r="AY29" s="3">
        <v>0.129</v>
      </c>
      <c r="AZ29" s="3">
        <v>9.6000000000000002E-2</v>
      </c>
      <c r="BA29" s="3">
        <v>0.10199999999999999</v>
      </c>
      <c r="BB29" s="3">
        <v>9.5000000000000001E-2</v>
      </c>
      <c r="BC29" s="3">
        <v>9.7000000000000003E-2</v>
      </c>
      <c r="BD29" s="3">
        <v>9.4E-2</v>
      </c>
      <c r="BE29" s="3">
        <v>0.151</v>
      </c>
      <c r="BF29" s="3">
        <v>0.13700000000000001</v>
      </c>
      <c r="BG29" s="3">
        <v>0.14899999999999999</v>
      </c>
      <c r="BH29" s="3">
        <v>0.18</v>
      </c>
      <c r="BI29" s="3">
        <v>0.183</v>
      </c>
      <c r="BJ29" s="3">
        <v>0.182</v>
      </c>
      <c r="BK29" s="3">
        <v>7.3999999999999996E-2</v>
      </c>
      <c r="BL29" s="3">
        <v>7.2999999999999995E-2</v>
      </c>
      <c r="BM29" s="3">
        <v>7.5999999999999998E-2</v>
      </c>
      <c r="BN29" s="3">
        <v>7.3999999999999996E-2</v>
      </c>
      <c r="BO29" s="3">
        <v>7.3999999999999996E-2</v>
      </c>
      <c r="BP29" s="3">
        <v>7.3999999999999996E-2</v>
      </c>
      <c r="BQ29" s="3">
        <v>5.8000000000000003E-2</v>
      </c>
      <c r="BR29" s="3">
        <v>5.8000000000000003E-2</v>
      </c>
      <c r="BS29" s="3">
        <v>5.8999999999999997E-2</v>
      </c>
      <c r="BT29" s="3">
        <v>5.8999999999999997E-2</v>
      </c>
      <c r="BU29" s="3">
        <v>5.8999999999999997E-2</v>
      </c>
      <c r="BV29" s="3">
        <v>6.2E-2</v>
      </c>
      <c r="BW29" s="3">
        <v>0.158</v>
      </c>
      <c r="BX29" s="3">
        <v>7.4999999999999997E-2</v>
      </c>
      <c r="BY29" s="3">
        <v>7.6999999999999999E-2</v>
      </c>
      <c r="BZ29" s="3">
        <v>8.6999999999999994E-2</v>
      </c>
      <c r="CA29" s="3">
        <v>9.1999999999999998E-2</v>
      </c>
      <c r="CB29" s="3">
        <v>8.7999999999999995E-2</v>
      </c>
      <c r="CC29" s="3">
        <v>0.13200000000000001</v>
      </c>
      <c r="CD29" s="3">
        <v>0.129</v>
      </c>
      <c r="CE29" s="3">
        <v>0.13100000000000001</v>
      </c>
      <c r="CF29" s="3">
        <v>0.16800000000000001</v>
      </c>
      <c r="CG29" s="3">
        <v>0.16600000000000001</v>
      </c>
      <c r="CH29" s="3">
        <v>0.16500000000000001</v>
      </c>
      <c r="CI29" s="3">
        <v>0.10299999999999999</v>
      </c>
      <c r="CJ29" s="3">
        <v>9.8000000000000004E-2</v>
      </c>
      <c r="CK29" s="11">
        <v>0.104</v>
      </c>
      <c r="CL29" s="3">
        <v>8.6999999999999994E-2</v>
      </c>
      <c r="CM29" s="3">
        <v>8.6999999999999994E-2</v>
      </c>
      <c r="CN29" s="3">
        <v>8.6999999999999994E-2</v>
      </c>
      <c r="CO29" s="3">
        <v>6.6000000000000003E-2</v>
      </c>
      <c r="CP29" s="3">
        <v>6.8000000000000005E-2</v>
      </c>
      <c r="CQ29" s="3">
        <v>6.7000000000000004E-2</v>
      </c>
      <c r="CR29" s="3">
        <v>6.8000000000000005E-2</v>
      </c>
      <c r="CS29" s="3">
        <v>7.0000000000000007E-2</v>
      </c>
      <c r="CT29" s="3">
        <v>7.0000000000000007E-2</v>
      </c>
    </row>
    <row r="30" spans="2:98" x14ac:dyDescent="0.2">
      <c r="B30" s="2">
        <v>0.16666666666666666</v>
      </c>
      <c r="C30" s="3">
        <v>0.36</v>
      </c>
      <c r="D30" s="3">
        <v>0.36099999999999999</v>
      </c>
      <c r="E30" s="3">
        <v>0.41899999999999998</v>
      </c>
      <c r="F30" s="3">
        <v>0.32100000000000001</v>
      </c>
      <c r="G30" s="3">
        <v>0.32100000000000001</v>
      </c>
      <c r="H30" s="3">
        <v>0.35399999999999998</v>
      </c>
      <c r="I30" s="3">
        <v>0.64200000000000002</v>
      </c>
      <c r="J30" s="3">
        <v>0.55500000000000005</v>
      </c>
      <c r="K30" s="3">
        <v>0.64</v>
      </c>
      <c r="L30" s="3">
        <v>0.46400000000000002</v>
      </c>
      <c r="M30" s="3">
        <v>0.48</v>
      </c>
      <c r="N30" s="3">
        <v>0.47099999999999997</v>
      </c>
      <c r="O30" s="3">
        <v>7.4999999999999997E-2</v>
      </c>
      <c r="P30" s="3">
        <v>7.1999999999999995E-2</v>
      </c>
      <c r="Q30" s="8">
        <v>7.3999999999999996E-2</v>
      </c>
      <c r="R30" s="3">
        <v>7.3999999999999996E-2</v>
      </c>
      <c r="S30" s="3">
        <v>7.3999999999999996E-2</v>
      </c>
      <c r="T30" s="3">
        <v>7.3999999999999996E-2</v>
      </c>
      <c r="U30" s="3">
        <v>5.8000000000000003E-2</v>
      </c>
      <c r="V30" s="3">
        <v>5.8000000000000003E-2</v>
      </c>
      <c r="W30" s="3">
        <v>5.8999999999999997E-2</v>
      </c>
      <c r="X30" s="3">
        <v>5.8000000000000003E-2</v>
      </c>
      <c r="Y30" s="3">
        <v>5.8000000000000003E-2</v>
      </c>
      <c r="Z30" s="3">
        <v>5.8000000000000003E-2</v>
      </c>
      <c r="AA30" s="3">
        <v>0.13300000000000001</v>
      </c>
      <c r="AB30" s="3">
        <v>0.13200000000000001</v>
      </c>
      <c r="AC30" s="3">
        <v>0.13900000000000001</v>
      </c>
      <c r="AD30" s="3">
        <v>0.129</v>
      </c>
      <c r="AE30" s="3">
        <v>0.13100000000000001</v>
      </c>
      <c r="AF30" s="3">
        <v>0.129</v>
      </c>
      <c r="AG30" s="3">
        <v>0.22900000000000001</v>
      </c>
      <c r="AH30" s="3">
        <v>0.22800000000000001</v>
      </c>
      <c r="AI30" s="3">
        <v>0.22900000000000001</v>
      </c>
      <c r="AJ30" s="3">
        <v>0.24099999999999999</v>
      </c>
      <c r="AK30" s="3">
        <v>0.23699999999999999</v>
      </c>
      <c r="AL30" s="3">
        <v>0.23699999999999999</v>
      </c>
      <c r="AM30" s="3">
        <v>7.0999999999999994E-2</v>
      </c>
      <c r="AN30" s="3">
        <v>6.9000000000000006E-2</v>
      </c>
      <c r="AO30" s="3">
        <v>7.0000000000000007E-2</v>
      </c>
      <c r="AP30" s="3">
        <v>7.0999999999999994E-2</v>
      </c>
      <c r="AQ30" s="3">
        <v>7.5999999999999998E-2</v>
      </c>
      <c r="AR30" s="3">
        <v>7.0999999999999994E-2</v>
      </c>
      <c r="AS30" s="3">
        <v>5.8000000000000003E-2</v>
      </c>
      <c r="AT30" s="3">
        <v>5.8000000000000003E-2</v>
      </c>
      <c r="AU30" s="3">
        <v>5.7000000000000002E-2</v>
      </c>
      <c r="AV30" s="3">
        <v>5.7000000000000002E-2</v>
      </c>
      <c r="AW30" s="3">
        <v>5.8000000000000003E-2</v>
      </c>
      <c r="AX30" s="3">
        <v>0.06</v>
      </c>
      <c r="AY30" s="3">
        <v>0.13800000000000001</v>
      </c>
      <c r="AZ30" s="3">
        <v>9.8000000000000004E-2</v>
      </c>
      <c r="BA30" s="3">
        <v>0.104</v>
      </c>
      <c r="BB30" s="3">
        <v>9.6000000000000002E-2</v>
      </c>
      <c r="BC30" s="3">
        <v>9.9000000000000005E-2</v>
      </c>
      <c r="BD30" s="3">
        <v>9.5000000000000001E-2</v>
      </c>
      <c r="BE30" s="3">
        <v>0.14799999999999999</v>
      </c>
      <c r="BF30" s="3">
        <v>0.13700000000000001</v>
      </c>
      <c r="BG30" s="3">
        <v>0.14699999999999999</v>
      </c>
      <c r="BH30" s="3">
        <v>0.182</v>
      </c>
      <c r="BI30" s="3">
        <v>0.183</v>
      </c>
      <c r="BJ30" s="3">
        <v>0.187</v>
      </c>
      <c r="BK30" s="3">
        <v>7.3999999999999996E-2</v>
      </c>
      <c r="BL30" s="3">
        <v>7.2999999999999995E-2</v>
      </c>
      <c r="BM30" s="3">
        <v>7.5999999999999998E-2</v>
      </c>
      <c r="BN30" s="3">
        <v>7.3999999999999996E-2</v>
      </c>
      <c r="BO30" s="3">
        <v>7.2999999999999995E-2</v>
      </c>
      <c r="BP30" s="3">
        <v>7.3999999999999996E-2</v>
      </c>
      <c r="BQ30" s="3">
        <v>5.8000000000000003E-2</v>
      </c>
      <c r="BR30" s="3">
        <v>5.8000000000000003E-2</v>
      </c>
      <c r="BS30" s="3">
        <v>5.8000000000000003E-2</v>
      </c>
      <c r="BT30" s="3">
        <v>5.8000000000000003E-2</v>
      </c>
      <c r="BU30" s="3">
        <v>5.8999999999999997E-2</v>
      </c>
      <c r="BV30" s="3">
        <v>6.2E-2</v>
      </c>
      <c r="BW30" s="3">
        <v>0.16900000000000001</v>
      </c>
      <c r="BX30" s="3">
        <v>7.3999999999999996E-2</v>
      </c>
      <c r="BY30" s="3">
        <v>7.5999999999999998E-2</v>
      </c>
      <c r="BZ30" s="3">
        <v>8.7999999999999995E-2</v>
      </c>
      <c r="CA30" s="3">
        <v>9.2999999999999999E-2</v>
      </c>
      <c r="CB30" s="3">
        <v>8.7999999999999995E-2</v>
      </c>
      <c r="CC30" s="3">
        <v>0.13500000000000001</v>
      </c>
      <c r="CD30" s="3">
        <v>0.13200000000000001</v>
      </c>
      <c r="CE30" s="3">
        <v>0.13500000000000001</v>
      </c>
      <c r="CF30" s="3">
        <v>0.16900000000000001</v>
      </c>
      <c r="CG30" s="3">
        <v>0.16700000000000001</v>
      </c>
      <c r="CH30" s="3">
        <v>0.17</v>
      </c>
      <c r="CI30" s="3">
        <v>0.109</v>
      </c>
      <c r="CJ30" s="3">
        <v>0.1</v>
      </c>
      <c r="CK30" s="11">
        <v>0.10299999999999999</v>
      </c>
      <c r="CL30" s="3">
        <v>8.5999999999999993E-2</v>
      </c>
      <c r="CM30" s="3">
        <v>8.5999999999999993E-2</v>
      </c>
      <c r="CN30" s="3">
        <v>8.5999999999999993E-2</v>
      </c>
      <c r="CO30" s="3">
        <v>6.6000000000000003E-2</v>
      </c>
      <c r="CP30" s="3">
        <v>6.8000000000000005E-2</v>
      </c>
      <c r="CQ30" s="3">
        <v>6.6000000000000003E-2</v>
      </c>
      <c r="CR30" s="3">
        <v>6.8000000000000005E-2</v>
      </c>
      <c r="CS30" s="3">
        <v>7.0000000000000007E-2</v>
      </c>
      <c r="CT30" s="3">
        <v>6.9000000000000006E-2</v>
      </c>
    </row>
    <row r="31" spans="2:98" x14ac:dyDescent="0.2">
      <c r="B31" s="2">
        <v>0.17361111111111113</v>
      </c>
      <c r="C31" s="3">
        <v>0.38400000000000001</v>
      </c>
      <c r="D31" s="3">
        <v>0.40600000000000003</v>
      </c>
      <c r="E31" s="3">
        <v>0.46899999999999997</v>
      </c>
      <c r="F31" s="3">
        <v>0.36099999999999999</v>
      </c>
      <c r="G31" s="3">
        <v>0.36099999999999999</v>
      </c>
      <c r="H31" s="3">
        <v>0.39300000000000002</v>
      </c>
      <c r="I31" s="3">
        <v>0.68100000000000005</v>
      </c>
      <c r="J31" s="3">
        <v>0.59899999999999998</v>
      </c>
      <c r="K31" s="3">
        <v>0.68899999999999995</v>
      </c>
      <c r="L31" s="3">
        <v>0.497</v>
      </c>
      <c r="M31" s="3">
        <v>0.51500000000000001</v>
      </c>
      <c r="N31" s="3">
        <v>0.50700000000000001</v>
      </c>
      <c r="O31" s="3">
        <v>7.4999999999999997E-2</v>
      </c>
      <c r="P31" s="3">
        <v>7.1999999999999995E-2</v>
      </c>
      <c r="Q31" s="8">
        <v>7.4999999999999997E-2</v>
      </c>
      <c r="R31" s="3">
        <v>7.4999999999999997E-2</v>
      </c>
      <c r="S31" s="3">
        <v>7.4999999999999997E-2</v>
      </c>
      <c r="T31" s="3">
        <v>7.3999999999999996E-2</v>
      </c>
      <c r="U31" s="3">
        <v>5.8000000000000003E-2</v>
      </c>
      <c r="V31" s="3">
        <v>5.8000000000000003E-2</v>
      </c>
      <c r="W31" s="3">
        <v>5.8999999999999997E-2</v>
      </c>
      <c r="X31" s="3">
        <v>5.8000000000000003E-2</v>
      </c>
      <c r="Y31" s="3">
        <v>5.8999999999999997E-2</v>
      </c>
      <c r="Z31" s="3">
        <v>5.8999999999999997E-2</v>
      </c>
      <c r="AA31" s="3">
        <v>0.13200000000000001</v>
      </c>
      <c r="AB31" s="3">
        <v>0.13200000000000001</v>
      </c>
      <c r="AC31" s="3">
        <v>0.14399999999999999</v>
      </c>
      <c r="AD31" s="3">
        <v>0.129</v>
      </c>
      <c r="AE31" s="3">
        <v>0.129</v>
      </c>
      <c r="AF31" s="3">
        <v>0.13</v>
      </c>
      <c r="AG31" s="3">
        <v>0.24199999999999999</v>
      </c>
      <c r="AH31" s="3">
        <v>0.24299999999999999</v>
      </c>
      <c r="AI31" s="3">
        <v>0.24199999999999999</v>
      </c>
      <c r="AJ31" s="3">
        <v>0.23799999999999999</v>
      </c>
      <c r="AK31" s="3">
        <v>0.22900000000000001</v>
      </c>
      <c r="AL31" s="3">
        <v>0.224</v>
      </c>
      <c r="AM31" s="3">
        <v>7.0000000000000007E-2</v>
      </c>
      <c r="AN31" s="3">
        <v>6.9000000000000006E-2</v>
      </c>
      <c r="AO31" s="3">
        <v>7.0000000000000007E-2</v>
      </c>
      <c r="AP31" s="3">
        <v>7.0000000000000007E-2</v>
      </c>
      <c r="AQ31" s="3">
        <v>7.5999999999999998E-2</v>
      </c>
      <c r="AR31" s="3">
        <v>7.0999999999999994E-2</v>
      </c>
      <c r="AS31" s="3">
        <v>5.7000000000000002E-2</v>
      </c>
      <c r="AT31" s="3">
        <v>5.7000000000000002E-2</v>
      </c>
      <c r="AU31" s="3">
        <v>5.7000000000000002E-2</v>
      </c>
      <c r="AV31" s="3">
        <v>5.7000000000000002E-2</v>
      </c>
      <c r="AW31" s="3">
        <v>5.7000000000000002E-2</v>
      </c>
      <c r="AX31" s="3">
        <v>5.8999999999999997E-2</v>
      </c>
      <c r="AY31" s="3">
        <v>0.14000000000000001</v>
      </c>
      <c r="AZ31" s="3">
        <v>0.1</v>
      </c>
      <c r="BA31" s="3">
        <v>0.107</v>
      </c>
      <c r="BB31" s="3">
        <v>9.9000000000000005E-2</v>
      </c>
      <c r="BC31" s="3">
        <v>0.10100000000000001</v>
      </c>
      <c r="BD31" s="3">
        <v>9.8000000000000004E-2</v>
      </c>
      <c r="BE31" s="3">
        <v>0.14699999999999999</v>
      </c>
      <c r="BF31" s="3">
        <v>0.13700000000000001</v>
      </c>
      <c r="BG31" s="3">
        <v>0.14499999999999999</v>
      </c>
      <c r="BH31" s="3">
        <v>0.18</v>
      </c>
      <c r="BI31" s="3">
        <v>0.183</v>
      </c>
      <c r="BJ31" s="3">
        <v>0.18</v>
      </c>
      <c r="BK31" s="3">
        <v>7.2999999999999995E-2</v>
      </c>
      <c r="BL31" s="3">
        <v>7.1999999999999995E-2</v>
      </c>
      <c r="BM31" s="3">
        <v>7.4999999999999997E-2</v>
      </c>
      <c r="BN31" s="3">
        <v>7.1999999999999995E-2</v>
      </c>
      <c r="BO31" s="3">
        <v>7.2999999999999995E-2</v>
      </c>
      <c r="BP31" s="3">
        <v>7.2999999999999995E-2</v>
      </c>
      <c r="BQ31" s="3">
        <v>5.7000000000000002E-2</v>
      </c>
      <c r="BR31" s="3">
        <v>5.7000000000000002E-2</v>
      </c>
      <c r="BS31" s="3">
        <v>5.8000000000000003E-2</v>
      </c>
      <c r="BT31" s="3">
        <v>5.8000000000000003E-2</v>
      </c>
      <c r="BU31" s="3">
        <v>5.8000000000000003E-2</v>
      </c>
      <c r="BV31" s="3">
        <v>6.0999999999999999E-2</v>
      </c>
      <c r="BW31" s="3">
        <v>0.16500000000000001</v>
      </c>
      <c r="BX31" s="3">
        <v>7.3999999999999996E-2</v>
      </c>
      <c r="BY31" s="3">
        <v>7.5999999999999998E-2</v>
      </c>
      <c r="BZ31" s="3">
        <v>8.7999999999999995E-2</v>
      </c>
      <c r="CA31" s="3">
        <v>9.4E-2</v>
      </c>
      <c r="CB31" s="3">
        <v>8.8999999999999996E-2</v>
      </c>
      <c r="CC31" s="3">
        <v>0.13600000000000001</v>
      </c>
      <c r="CD31" s="3">
        <v>0.13300000000000001</v>
      </c>
      <c r="CE31" s="3">
        <v>0.13700000000000001</v>
      </c>
      <c r="CF31" s="3">
        <v>0.17599999999999999</v>
      </c>
      <c r="CG31" s="3">
        <v>0.17399999999999999</v>
      </c>
      <c r="CH31" s="3">
        <v>0.17100000000000001</v>
      </c>
      <c r="CI31" s="3">
        <v>0.106</v>
      </c>
      <c r="CJ31" s="3">
        <v>9.9000000000000005E-2</v>
      </c>
      <c r="CK31" s="11">
        <v>0.105</v>
      </c>
      <c r="CL31" s="3">
        <v>8.5000000000000006E-2</v>
      </c>
      <c r="CM31" s="3">
        <v>8.5000000000000006E-2</v>
      </c>
      <c r="CN31" s="3">
        <v>8.5999999999999993E-2</v>
      </c>
      <c r="CO31" s="3">
        <v>6.5000000000000002E-2</v>
      </c>
      <c r="CP31" s="3">
        <v>6.7000000000000004E-2</v>
      </c>
      <c r="CQ31" s="3">
        <v>6.6000000000000003E-2</v>
      </c>
      <c r="CR31" s="3">
        <v>6.7000000000000004E-2</v>
      </c>
      <c r="CS31" s="3">
        <v>6.8000000000000005E-2</v>
      </c>
      <c r="CT31" s="3">
        <v>6.8000000000000005E-2</v>
      </c>
    </row>
    <row r="32" spans="2:98" x14ac:dyDescent="0.2">
      <c r="B32" s="2">
        <v>0.18055555555555555</v>
      </c>
      <c r="C32" s="3">
        <v>0.441</v>
      </c>
      <c r="D32" s="3">
        <v>0.45700000000000002</v>
      </c>
      <c r="E32" s="3">
        <v>0.52600000000000002</v>
      </c>
      <c r="F32" s="3">
        <v>0.40100000000000002</v>
      </c>
      <c r="G32" s="3">
        <v>0.40100000000000002</v>
      </c>
      <c r="H32" s="3">
        <v>0.44600000000000001</v>
      </c>
      <c r="I32" s="3">
        <v>0.71799999999999997</v>
      </c>
      <c r="J32" s="3">
        <v>0.63800000000000001</v>
      </c>
      <c r="K32" s="3">
        <v>0.73399999999999999</v>
      </c>
      <c r="L32" s="3">
        <v>0.53100000000000003</v>
      </c>
      <c r="M32" s="3">
        <v>0.55200000000000005</v>
      </c>
      <c r="N32" s="3">
        <v>0.54400000000000004</v>
      </c>
      <c r="O32" s="3">
        <v>7.3999999999999996E-2</v>
      </c>
      <c r="P32" s="3">
        <v>7.1999999999999995E-2</v>
      </c>
      <c r="Q32" s="8">
        <v>7.3999999999999996E-2</v>
      </c>
      <c r="R32" s="3">
        <v>7.2999999999999995E-2</v>
      </c>
      <c r="S32" s="3">
        <v>7.2999999999999995E-2</v>
      </c>
      <c r="T32" s="3">
        <v>7.3999999999999996E-2</v>
      </c>
      <c r="U32" s="3">
        <v>5.8000000000000003E-2</v>
      </c>
      <c r="V32" s="3">
        <v>5.8999999999999997E-2</v>
      </c>
      <c r="W32" s="3">
        <v>5.8000000000000003E-2</v>
      </c>
      <c r="X32" s="3">
        <v>5.8000000000000003E-2</v>
      </c>
      <c r="Y32" s="3">
        <v>5.8000000000000003E-2</v>
      </c>
      <c r="Z32" s="3">
        <v>5.8000000000000003E-2</v>
      </c>
      <c r="AA32" s="3">
        <v>0.13700000000000001</v>
      </c>
      <c r="AB32" s="3">
        <v>0.13900000000000001</v>
      </c>
      <c r="AC32" s="3">
        <v>0.154</v>
      </c>
      <c r="AD32" s="3">
        <v>0.127</v>
      </c>
      <c r="AE32" s="3">
        <v>0.128</v>
      </c>
      <c r="AF32" s="3">
        <v>0.127</v>
      </c>
      <c r="AG32" s="3">
        <v>0.26</v>
      </c>
      <c r="AH32" s="3">
        <v>0.26500000000000001</v>
      </c>
      <c r="AI32" s="3">
        <v>0.25900000000000001</v>
      </c>
      <c r="AJ32" s="3">
        <v>0.23599999999999999</v>
      </c>
      <c r="AK32" s="3">
        <v>0.22500000000000001</v>
      </c>
      <c r="AL32" s="3">
        <v>0.223</v>
      </c>
      <c r="AM32" s="3">
        <v>7.0999999999999994E-2</v>
      </c>
      <c r="AN32" s="3">
        <v>6.9000000000000006E-2</v>
      </c>
      <c r="AO32" s="3">
        <v>7.0999999999999994E-2</v>
      </c>
      <c r="AP32" s="3">
        <v>7.0999999999999994E-2</v>
      </c>
      <c r="AQ32" s="3">
        <v>7.6999999999999999E-2</v>
      </c>
      <c r="AR32" s="3">
        <v>7.0999999999999994E-2</v>
      </c>
      <c r="AS32" s="3">
        <v>5.8000000000000003E-2</v>
      </c>
      <c r="AT32" s="3">
        <v>5.7000000000000002E-2</v>
      </c>
      <c r="AU32" s="3">
        <v>5.8000000000000003E-2</v>
      </c>
      <c r="AV32" s="3">
        <v>5.7000000000000002E-2</v>
      </c>
      <c r="AW32" s="3">
        <v>5.8000000000000003E-2</v>
      </c>
      <c r="AX32" s="3">
        <v>5.8999999999999997E-2</v>
      </c>
      <c r="AY32" s="3">
        <v>0.14499999999999999</v>
      </c>
      <c r="AZ32" s="3">
        <v>0.10299999999999999</v>
      </c>
      <c r="BA32" s="3">
        <v>0.108</v>
      </c>
      <c r="BB32" s="3">
        <v>0.10199999999999999</v>
      </c>
      <c r="BC32" s="3">
        <v>0.107</v>
      </c>
      <c r="BD32" s="3">
        <v>0.10199999999999999</v>
      </c>
      <c r="BE32" s="3">
        <v>0.14499999999999999</v>
      </c>
      <c r="BF32" s="3">
        <v>0.13400000000000001</v>
      </c>
      <c r="BG32" s="3">
        <v>0.14399999999999999</v>
      </c>
      <c r="BH32" s="3">
        <v>0.17799999999999999</v>
      </c>
      <c r="BI32" s="3">
        <v>0.17799999999999999</v>
      </c>
      <c r="BJ32" s="3">
        <v>0.182</v>
      </c>
      <c r="BK32" s="3">
        <v>7.3999999999999996E-2</v>
      </c>
      <c r="BL32" s="3">
        <v>7.2999999999999995E-2</v>
      </c>
      <c r="BM32" s="3">
        <v>7.5999999999999998E-2</v>
      </c>
      <c r="BN32" s="3">
        <v>7.3999999999999996E-2</v>
      </c>
      <c r="BO32" s="3">
        <v>7.3999999999999996E-2</v>
      </c>
      <c r="BP32" s="3">
        <v>7.2999999999999995E-2</v>
      </c>
      <c r="BQ32" s="3">
        <v>5.7000000000000002E-2</v>
      </c>
      <c r="BR32" s="3">
        <v>5.7000000000000002E-2</v>
      </c>
      <c r="BS32" s="3">
        <v>5.8999999999999997E-2</v>
      </c>
      <c r="BT32" s="3">
        <v>5.8000000000000003E-2</v>
      </c>
      <c r="BU32" s="3">
        <v>5.8999999999999997E-2</v>
      </c>
      <c r="BV32" s="3">
        <v>6.0999999999999999E-2</v>
      </c>
      <c r="BW32" s="3">
        <v>0.17399999999999999</v>
      </c>
      <c r="BX32" s="3">
        <v>7.3999999999999996E-2</v>
      </c>
      <c r="BY32" s="3">
        <v>7.6999999999999999E-2</v>
      </c>
      <c r="BZ32" s="3">
        <v>0.09</v>
      </c>
      <c r="CA32" s="3">
        <v>9.7000000000000003E-2</v>
      </c>
      <c r="CB32" s="3">
        <v>9.0999999999999998E-2</v>
      </c>
      <c r="CC32" s="3">
        <v>0.13500000000000001</v>
      </c>
      <c r="CD32" s="3">
        <v>0.13200000000000001</v>
      </c>
      <c r="CE32" s="3">
        <v>0.13500000000000001</v>
      </c>
      <c r="CF32" s="3">
        <v>0.17100000000000001</v>
      </c>
      <c r="CG32" s="3">
        <v>0.17100000000000001</v>
      </c>
      <c r="CH32" s="3">
        <v>0.17499999999999999</v>
      </c>
      <c r="CI32" s="3">
        <v>0.11</v>
      </c>
      <c r="CJ32" s="3">
        <v>0.10199999999999999</v>
      </c>
      <c r="CK32" s="11">
        <v>0.108</v>
      </c>
      <c r="CL32" s="3">
        <v>8.6999999999999994E-2</v>
      </c>
      <c r="CM32" s="3">
        <v>8.6999999999999994E-2</v>
      </c>
      <c r="CN32" s="3">
        <v>8.5000000000000006E-2</v>
      </c>
      <c r="CO32" s="3">
        <v>6.5000000000000002E-2</v>
      </c>
      <c r="CP32" s="3">
        <v>6.7000000000000004E-2</v>
      </c>
      <c r="CQ32" s="3">
        <v>6.7000000000000004E-2</v>
      </c>
      <c r="CR32" s="3">
        <v>6.8000000000000005E-2</v>
      </c>
      <c r="CS32" s="3">
        <v>7.0000000000000007E-2</v>
      </c>
      <c r="CT32" s="3">
        <v>6.8000000000000005E-2</v>
      </c>
    </row>
    <row r="33" spans="2:98" x14ac:dyDescent="0.2">
      <c r="B33" s="2">
        <v>0.1875</v>
      </c>
      <c r="C33" s="3">
        <v>0.496</v>
      </c>
      <c r="D33" s="3">
        <v>0.51100000000000001</v>
      </c>
      <c r="E33" s="3">
        <v>0.58299999999999996</v>
      </c>
      <c r="F33" s="3">
        <v>0.45300000000000001</v>
      </c>
      <c r="G33" s="3">
        <v>0.45600000000000002</v>
      </c>
      <c r="H33" s="3">
        <v>0.5</v>
      </c>
      <c r="I33" s="3">
        <v>0.754</v>
      </c>
      <c r="J33" s="3">
        <v>0.67100000000000004</v>
      </c>
      <c r="K33" s="3">
        <v>0.76700000000000002</v>
      </c>
      <c r="L33" s="3">
        <v>0.56699999999999995</v>
      </c>
      <c r="M33" s="3">
        <v>0.58499999999999996</v>
      </c>
      <c r="N33" s="3">
        <v>0.57799999999999996</v>
      </c>
      <c r="O33" s="3">
        <v>7.2999999999999995E-2</v>
      </c>
      <c r="P33" s="3">
        <v>7.0999999999999994E-2</v>
      </c>
      <c r="Q33" s="8">
        <v>7.3999999999999996E-2</v>
      </c>
      <c r="R33" s="3">
        <v>7.2999999999999995E-2</v>
      </c>
      <c r="S33" s="3">
        <v>7.2999999999999995E-2</v>
      </c>
      <c r="T33" s="3">
        <v>7.3999999999999996E-2</v>
      </c>
      <c r="U33" s="3">
        <v>5.7000000000000002E-2</v>
      </c>
      <c r="V33" s="3">
        <v>5.8000000000000003E-2</v>
      </c>
      <c r="W33" s="3">
        <v>5.8000000000000003E-2</v>
      </c>
      <c r="X33" s="3">
        <v>5.7000000000000002E-2</v>
      </c>
      <c r="Y33" s="3">
        <v>5.8000000000000003E-2</v>
      </c>
      <c r="Z33" s="3">
        <v>5.8000000000000003E-2</v>
      </c>
      <c r="AA33" s="3">
        <v>0.14499999999999999</v>
      </c>
      <c r="AB33" s="3">
        <v>0.152</v>
      </c>
      <c r="AC33" s="3">
        <v>0.17199999999999999</v>
      </c>
      <c r="AD33" s="3">
        <v>0.129</v>
      </c>
      <c r="AE33" s="3">
        <v>0.13200000000000001</v>
      </c>
      <c r="AF33" s="3">
        <v>0.13</v>
      </c>
      <c r="AG33" s="3">
        <v>0.28499999999999998</v>
      </c>
      <c r="AH33" s="3">
        <v>0.28999999999999998</v>
      </c>
      <c r="AI33" s="3">
        <v>0.28599999999999998</v>
      </c>
      <c r="AJ33" s="3">
        <v>0.23400000000000001</v>
      </c>
      <c r="AK33" s="3">
        <v>0.22500000000000001</v>
      </c>
      <c r="AL33" s="3">
        <v>0.223</v>
      </c>
      <c r="AM33" s="3">
        <v>7.1999999999999995E-2</v>
      </c>
      <c r="AN33" s="3">
        <v>7.0000000000000007E-2</v>
      </c>
      <c r="AO33" s="3">
        <v>7.0999999999999994E-2</v>
      </c>
      <c r="AP33" s="3">
        <v>7.1999999999999995E-2</v>
      </c>
      <c r="AQ33" s="3">
        <v>7.6999999999999999E-2</v>
      </c>
      <c r="AR33" s="3">
        <v>7.0999999999999994E-2</v>
      </c>
      <c r="AS33" s="3">
        <v>5.8000000000000003E-2</v>
      </c>
      <c r="AT33" s="3">
        <v>5.7000000000000002E-2</v>
      </c>
      <c r="AU33" s="3">
        <v>5.8000000000000003E-2</v>
      </c>
      <c r="AV33" s="3">
        <v>5.8000000000000003E-2</v>
      </c>
      <c r="AW33" s="3">
        <v>5.8000000000000003E-2</v>
      </c>
      <c r="AX33" s="3">
        <v>0.06</v>
      </c>
      <c r="AY33" s="3">
        <v>0.14499999999999999</v>
      </c>
      <c r="AZ33" s="3">
        <v>0.106</v>
      </c>
      <c r="BA33" s="3">
        <v>0.111</v>
      </c>
      <c r="BB33" s="3">
        <v>0.105</v>
      </c>
      <c r="BC33" s="3">
        <v>0.108</v>
      </c>
      <c r="BD33" s="3">
        <v>0.104</v>
      </c>
      <c r="BE33" s="3">
        <v>0.14699999999999999</v>
      </c>
      <c r="BF33" s="3">
        <v>0.13600000000000001</v>
      </c>
      <c r="BG33" s="3">
        <v>0.14399999999999999</v>
      </c>
      <c r="BH33" s="3">
        <v>0.17199999999999999</v>
      </c>
      <c r="BI33" s="3">
        <v>0.17499999999999999</v>
      </c>
      <c r="BJ33" s="3">
        <v>0.17699999999999999</v>
      </c>
      <c r="BK33" s="3">
        <v>7.3999999999999996E-2</v>
      </c>
      <c r="BL33" s="3">
        <v>7.2999999999999995E-2</v>
      </c>
      <c r="BM33" s="3">
        <v>7.6999999999999999E-2</v>
      </c>
      <c r="BN33" s="3">
        <v>7.3999999999999996E-2</v>
      </c>
      <c r="BO33" s="3">
        <v>7.3999999999999996E-2</v>
      </c>
      <c r="BP33" s="3">
        <v>7.3999999999999996E-2</v>
      </c>
      <c r="BQ33" s="3">
        <v>5.8000000000000003E-2</v>
      </c>
      <c r="BR33" s="3">
        <v>5.7000000000000002E-2</v>
      </c>
      <c r="BS33" s="3">
        <v>5.8999999999999997E-2</v>
      </c>
      <c r="BT33" s="3">
        <v>5.8000000000000003E-2</v>
      </c>
      <c r="BU33" s="3">
        <v>5.8999999999999997E-2</v>
      </c>
      <c r="BV33" s="3">
        <v>6.2E-2</v>
      </c>
      <c r="BW33" s="3">
        <v>0.18099999999999999</v>
      </c>
      <c r="BX33" s="3">
        <v>7.4999999999999997E-2</v>
      </c>
      <c r="BY33" s="3">
        <v>7.6999999999999999E-2</v>
      </c>
      <c r="BZ33" s="3">
        <v>9.1999999999999998E-2</v>
      </c>
      <c r="CA33" s="3">
        <v>0.1</v>
      </c>
      <c r="CB33" s="3">
        <v>9.2999999999999999E-2</v>
      </c>
      <c r="CC33" s="3">
        <v>0.13200000000000001</v>
      </c>
      <c r="CD33" s="3">
        <v>0.13100000000000001</v>
      </c>
      <c r="CE33" s="3">
        <v>0.13200000000000001</v>
      </c>
      <c r="CF33" s="3">
        <v>0.17</v>
      </c>
      <c r="CG33" s="3">
        <v>0.16900000000000001</v>
      </c>
      <c r="CH33" s="3">
        <v>0.17199999999999999</v>
      </c>
      <c r="CI33" s="3">
        <v>0.113</v>
      </c>
      <c r="CJ33" s="3">
        <v>0.105</v>
      </c>
      <c r="CK33" s="11">
        <v>0.11</v>
      </c>
      <c r="CL33" s="3">
        <v>8.6999999999999994E-2</v>
      </c>
      <c r="CM33" s="3">
        <v>8.6999999999999994E-2</v>
      </c>
      <c r="CN33" s="3">
        <v>8.5999999999999993E-2</v>
      </c>
      <c r="CO33" s="3">
        <v>6.6000000000000003E-2</v>
      </c>
      <c r="CP33" s="3">
        <v>6.7000000000000004E-2</v>
      </c>
      <c r="CQ33" s="3">
        <v>6.7000000000000004E-2</v>
      </c>
      <c r="CR33" s="3">
        <v>6.8000000000000005E-2</v>
      </c>
      <c r="CS33" s="3">
        <v>7.0000000000000007E-2</v>
      </c>
      <c r="CT33" s="3">
        <v>6.9000000000000006E-2</v>
      </c>
    </row>
    <row r="34" spans="2:98" x14ac:dyDescent="0.2">
      <c r="B34" s="2">
        <v>0.19444444444444445</v>
      </c>
      <c r="C34" s="3">
        <v>0.54500000000000004</v>
      </c>
      <c r="D34" s="3">
        <v>0.56000000000000005</v>
      </c>
      <c r="E34" s="3">
        <v>0.63</v>
      </c>
      <c r="F34" s="3">
        <v>0.505</v>
      </c>
      <c r="G34" s="3">
        <v>0.51</v>
      </c>
      <c r="H34" s="3">
        <v>0.55000000000000004</v>
      </c>
      <c r="I34" s="3">
        <v>0.77900000000000003</v>
      </c>
      <c r="J34" s="3">
        <v>0.69499999999999995</v>
      </c>
      <c r="K34" s="3">
        <v>0.79400000000000004</v>
      </c>
      <c r="L34" s="3">
        <v>0.6</v>
      </c>
      <c r="M34" s="3">
        <v>0.61899999999999999</v>
      </c>
      <c r="N34" s="3">
        <v>0.61199999999999999</v>
      </c>
      <c r="O34" s="3">
        <v>7.2999999999999995E-2</v>
      </c>
      <c r="P34" s="3">
        <v>7.0999999999999994E-2</v>
      </c>
      <c r="Q34" s="8">
        <v>7.2999999999999995E-2</v>
      </c>
      <c r="R34" s="3">
        <v>7.2999999999999995E-2</v>
      </c>
      <c r="S34" s="3">
        <v>7.3999999999999996E-2</v>
      </c>
      <c r="T34" s="3">
        <v>7.3999999999999996E-2</v>
      </c>
      <c r="U34" s="3">
        <v>5.8000000000000003E-2</v>
      </c>
      <c r="V34" s="3">
        <v>5.8000000000000003E-2</v>
      </c>
      <c r="W34" s="3">
        <v>5.8000000000000003E-2</v>
      </c>
      <c r="X34" s="3">
        <v>5.8000000000000003E-2</v>
      </c>
      <c r="Y34" s="3">
        <v>5.8000000000000003E-2</v>
      </c>
      <c r="Z34" s="3">
        <v>5.8000000000000003E-2</v>
      </c>
      <c r="AA34" s="3">
        <v>0.154</v>
      </c>
      <c r="AB34" s="3">
        <v>0.17</v>
      </c>
      <c r="AC34" s="3">
        <v>0.19800000000000001</v>
      </c>
      <c r="AD34" s="3">
        <v>0.13500000000000001</v>
      </c>
      <c r="AE34" s="3">
        <v>0.14199999999999999</v>
      </c>
      <c r="AF34" s="3">
        <v>0.13900000000000001</v>
      </c>
      <c r="AG34" s="3">
        <v>0.314</v>
      </c>
      <c r="AH34" s="3">
        <v>0.32</v>
      </c>
      <c r="AI34" s="3">
        <v>0.316</v>
      </c>
      <c r="AJ34" s="3">
        <v>0.23200000000000001</v>
      </c>
      <c r="AK34" s="3">
        <v>0.224</v>
      </c>
      <c r="AL34" s="3">
        <v>0.223</v>
      </c>
      <c r="AM34" s="3">
        <v>7.1999999999999995E-2</v>
      </c>
      <c r="AN34" s="3">
        <v>7.0000000000000007E-2</v>
      </c>
      <c r="AO34" s="3">
        <v>7.0999999999999994E-2</v>
      </c>
      <c r="AP34" s="3">
        <v>7.1999999999999995E-2</v>
      </c>
      <c r="AQ34" s="3">
        <v>7.5999999999999998E-2</v>
      </c>
      <c r="AR34" s="3">
        <v>7.0999999999999994E-2</v>
      </c>
      <c r="AS34" s="3">
        <v>5.7000000000000002E-2</v>
      </c>
      <c r="AT34" s="3">
        <v>5.8000000000000003E-2</v>
      </c>
      <c r="AU34" s="3">
        <v>5.7000000000000002E-2</v>
      </c>
      <c r="AV34" s="3">
        <v>5.7000000000000002E-2</v>
      </c>
      <c r="AW34" s="3">
        <v>5.8000000000000003E-2</v>
      </c>
      <c r="AX34" s="3">
        <v>5.8999999999999997E-2</v>
      </c>
      <c r="AY34" s="3">
        <v>0.14299999999999999</v>
      </c>
      <c r="AZ34" s="3">
        <v>0.108</v>
      </c>
      <c r="BA34" s="3">
        <v>0.11</v>
      </c>
      <c r="BB34" s="3">
        <v>0.107</v>
      </c>
      <c r="BC34" s="3">
        <v>0.11</v>
      </c>
      <c r="BD34" s="3">
        <v>0.104</v>
      </c>
      <c r="BE34" s="3">
        <v>0.151</v>
      </c>
      <c r="BF34" s="3">
        <v>0.13700000000000001</v>
      </c>
      <c r="BG34" s="3">
        <v>0.14799999999999999</v>
      </c>
      <c r="BH34" s="3">
        <v>0.16800000000000001</v>
      </c>
      <c r="BI34" s="3">
        <v>0.17</v>
      </c>
      <c r="BJ34" s="3">
        <v>0.17499999999999999</v>
      </c>
      <c r="BK34" s="3">
        <v>7.4999999999999997E-2</v>
      </c>
      <c r="BL34" s="3">
        <v>7.2999999999999995E-2</v>
      </c>
      <c r="BM34" s="3">
        <v>7.6999999999999999E-2</v>
      </c>
      <c r="BN34" s="3">
        <v>7.3999999999999996E-2</v>
      </c>
      <c r="BO34" s="3">
        <v>7.3999999999999996E-2</v>
      </c>
      <c r="BP34" s="3">
        <v>7.3999999999999996E-2</v>
      </c>
      <c r="BQ34" s="3">
        <v>5.7000000000000002E-2</v>
      </c>
      <c r="BR34" s="3">
        <v>5.8000000000000003E-2</v>
      </c>
      <c r="BS34" s="3">
        <v>5.8000000000000003E-2</v>
      </c>
      <c r="BT34" s="3">
        <v>5.8000000000000003E-2</v>
      </c>
      <c r="BU34" s="3">
        <v>5.8999999999999997E-2</v>
      </c>
      <c r="BV34" s="3">
        <v>6.2E-2</v>
      </c>
      <c r="BW34" s="3">
        <v>0.17799999999999999</v>
      </c>
      <c r="BX34" s="3">
        <v>7.4999999999999997E-2</v>
      </c>
      <c r="BY34" s="3">
        <v>7.6999999999999999E-2</v>
      </c>
      <c r="BZ34" s="3">
        <v>9.2999999999999999E-2</v>
      </c>
      <c r="CA34" s="3">
        <v>0.10100000000000001</v>
      </c>
      <c r="CB34" s="3">
        <v>9.4E-2</v>
      </c>
      <c r="CC34" s="3">
        <v>0.13</v>
      </c>
      <c r="CD34" s="3">
        <v>0.128</v>
      </c>
      <c r="CE34" s="3">
        <v>0.13</v>
      </c>
      <c r="CF34" s="3">
        <v>0.16400000000000001</v>
      </c>
      <c r="CG34" s="3">
        <v>0.16400000000000001</v>
      </c>
      <c r="CH34" s="3">
        <v>0.16900000000000001</v>
      </c>
      <c r="CI34" s="3">
        <v>0.11600000000000001</v>
      </c>
      <c r="CJ34" s="3">
        <v>0.105</v>
      </c>
      <c r="CK34" s="11">
        <v>0.109</v>
      </c>
      <c r="CL34" s="3">
        <v>8.6999999999999994E-2</v>
      </c>
      <c r="CM34" s="3">
        <v>8.5999999999999993E-2</v>
      </c>
      <c r="CN34" s="3">
        <v>8.5999999999999993E-2</v>
      </c>
      <c r="CO34" s="3">
        <v>6.5000000000000002E-2</v>
      </c>
      <c r="CP34" s="3">
        <v>6.8000000000000005E-2</v>
      </c>
      <c r="CQ34" s="3">
        <v>6.6000000000000003E-2</v>
      </c>
      <c r="CR34" s="3">
        <v>6.7000000000000004E-2</v>
      </c>
      <c r="CS34" s="3">
        <v>7.0000000000000007E-2</v>
      </c>
      <c r="CT34" s="3">
        <v>6.9000000000000006E-2</v>
      </c>
    </row>
    <row r="35" spans="2:98" x14ac:dyDescent="0.2">
      <c r="B35" s="2">
        <v>0.20138888888888887</v>
      </c>
      <c r="C35" s="3">
        <v>0.59199999999999997</v>
      </c>
      <c r="D35" s="3">
        <v>0.60299999999999998</v>
      </c>
      <c r="E35" s="3">
        <v>0.67</v>
      </c>
      <c r="F35" s="3">
        <v>0.55600000000000005</v>
      </c>
      <c r="G35" s="3">
        <v>0.56299999999999994</v>
      </c>
      <c r="H35" s="3">
        <v>0.6</v>
      </c>
      <c r="I35" s="3">
        <v>0.80100000000000005</v>
      </c>
      <c r="J35" s="3">
        <v>0.71899999999999997</v>
      </c>
      <c r="K35" s="3">
        <v>0.82</v>
      </c>
      <c r="L35" s="3">
        <v>0.63600000000000001</v>
      </c>
      <c r="M35" s="3">
        <v>0.65500000000000003</v>
      </c>
      <c r="N35" s="3">
        <v>0.64900000000000002</v>
      </c>
      <c r="O35" s="3">
        <v>7.2999999999999995E-2</v>
      </c>
      <c r="P35" s="3">
        <v>7.1999999999999995E-2</v>
      </c>
      <c r="Q35" s="8">
        <v>7.2999999999999995E-2</v>
      </c>
      <c r="R35" s="3">
        <v>7.2999999999999995E-2</v>
      </c>
      <c r="S35" s="3">
        <v>7.3999999999999996E-2</v>
      </c>
      <c r="T35" s="3">
        <v>7.3999999999999996E-2</v>
      </c>
      <c r="U35" s="3">
        <v>5.8000000000000003E-2</v>
      </c>
      <c r="V35" s="3">
        <v>5.8000000000000003E-2</v>
      </c>
      <c r="W35" s="3">
        <v>5.8000000000000003E-2</v>
      </c>
      <c r="X35" s="3">
        <v>5.8000000000000003E-2</v>
      </c>
      <c r="Y35" s="3">
        <v>5.8000000000000003E-2</v>
      </c>
      <c r="Z35" s="3">
        <v>5.8000000000000003E-2</v>
      </c>
      <c r="AA35" s="3">
        <v>0.17100000000000001</v>
      </c>
      <c r="AB35" s="3">
        <v>0.19400000000000001</v>
      </c>
      <c r="AC35" s="3">
        <v>0.22800000000000001</v>
      </c>
      <c r="AD35" s="3">
        <v>0.14899999999999999</v>
      </c>
      <c r="AE35" s="3">
        <v>0.16</v>
      </c>
      <c r="AF35" s="3">
        <v>0.156</v>
      </c>
      <c r="AG35" s="3">
        <v>0.34699999999999998</v>
      </c>
      <c r="AH35" s="3">
        <v>0.35099999999999998</v>
      </c>
      <c r="AI35" s="3">
        <v>0.34899999999999998</v>
      </c>
      <c r="AJ35" s="3">
        <v>0.23100000000000001</v>
      </c>
      <c r="AK35" s="3">
        <v>0.223</v>
      </c>
      <c r="AL35" s="3">
        <v>0.221</v>
      </c>
      <c r="AM35" s="3">
        <v>7.0999999999999994E-2</v>
      </c>
      <c r="AN35" s="3">
        <v>7.0000000000000007E-2</v>
      </c>
      <c r="AO35" s="3">
        <v>7.0999999999999994E-2</v>
      </c>
      <c r="AP35" s="3">
        <v>7.1999999999999995E-2</v>
      </c>
      <c r="AQ35" s="3">
        <v>7.5999999999999998E-2</v>
      </c>
      <c r="AR35" s="3">
        <v>7.0999999999999994E-2</v>
      </c>
      <c r="AS35" s="3">
        <v>5.8000000000000003E-2</v>
      </c>
      <c r="AT35" s="3">
        <v>5.8000000000000003E-2</v>
      </c>
      <c r="AU35" s="3">
        <v>5.7000000000000002E-2</v>
      </c>
      <c r="AV35" s="3">
        <v>5.7000000000000002E-2</v>
      </c>
      <c r="AW35" s="3">
        <v>5.8000000000000003E-2</v>
      </c>
      <c r="AX35" s="3">
        <v>0.06</v>
      </c>
      <c r="AY35" s="3">
        <v>0.14099999999999999</v>
      </c>
      <c r="AZ35" s="3">
        <v>0.107</v>
      </c>
      <c r="BA35" s="3">
        <v>0.11</v>
      </c>
      <c r="BB35" s="3">
        <v>0.106</v>
      </c>
      <c r="BC35" s="3">
        <v>0.109</v>
      </c>
      <c r="BD35" s="3">
        <v>0.104</v>
      </c>
      <c r="BE35" s="3">
        <v>0.156</v>
      </c>
      <c r="BF35" s="3">
        <v>0.14099999999999999</v>
      </c>
      <c r="BG35" s="3">
        <v>0.153</v>
      </c>
      <c r="BH35" s="3">
        <v>0.16500000000000001</v>
      </c>
      <c r="BI35" s="3">
        <v>0.16700000000000001</v>
      </c>
      <c r="BJ35" s="3">
        <v>0.16900000000000001</v>
      </c>
      <c r="BK35" s="3">
        <v>7.3999999999999996E-2</v>
      </c>
      <c r="BL35" s="3">
        <v>7.2999999999999995E-2</v>
      </c>
      <c r="BM35" s="3">
        <v>7.6999999999999999E-2</v>
      </c>
      <c r="BN35" s="3">
        <v>7.3999999999999996E-2</v>
      </c>
      <c r="BO35" s="3">
        <v>7.2999999999999995E-2</v>
      </c>
      <c r="BP35" s="3">
        <v>7.3999999999999996E-2</v>
      </c>
      <c r="BQ35" s="3">
        <v>5.7000000000000002E-2</v>
      </c>
      <c r="BR35" s="3">
        <v>5.8000000000000003E-2</v>
      </c>
      <c r="BS35" s="3">
        <v>5.8000000000000003E-2</v>
      </c>
      <c r="BT35" s="3">
        <v>5.8000000000000003E-2</v>
      </c>
      <c r="BU35" s="3">
        <v>5.8999999999999997E-2</v>
      </c>
      <c r="BV35" s="3">
        <v>6.2E-2</v>
      </c>
      <c r="BW35" s="3">
        <v>0.17499999999999999</v>
      </c>
      <c r="BX35" s="3">
        <v>7.4999999999999997E-2</v>
      </c>
      <c r="BY35" s="3">
        <v>7.5999999999999998E-2</v>
      </c>
      <c r="BZ35" s="3">
        <v>9.5000000000000001E-2</v>
      </c>
      <c r="CA35" s="3">
        <v>0.10299999999999999</v>
      </c>
      <c r="CB35" s="3">
        <v>9.5000000000000001E-2</v>
      </c>
      <c r="CC35" s="3">
        <v>0.128</v>
      </c>
      <c r="CD35" s="3">
        <v>0.127</v>
      </c>
      <c r="CE35" s="3">
        <v>0.129</v>
      </c>
      <c r="CF35" s="3">
        <v>0.16200000000000001</v>
      </c>
      <c r="CG35" s="3">
        <v>0.16200000000000001</v>
      </c>
      <c r="CH35" s="3">
        <v>0.16500000000000001</v>
      </c>
      <c r="CI35" s="3">
        <v>0.11600000000000001</v>
      </c>
      <c r="CJ35" s="3">
        <v>0.105</v>
      </c>
      <c r="CK35" s="11">
        <v>0.11</v>
      </c>
      <c r="CL35" s="3">
        <v>8.6999999999999994E-2</v>
      </c>
      <c r="CM35" s="3">
        <v>8.5999999999999993E-2</v>
      </c>
      <c r="CN35" s="3">
        <v>8.6999999999999994E-2</v>
      </c>
      <c r="CO35" s="3">
        <v>6.5000000000000002E-2</v>
      </c>
      <c r="CP35" s="3">
        <v>6.7000000000000004E-2</v>
      </c>
      <c r="CQ35" s="3">
        <v>6.6000000000000003E-2</v>
      </c>
      <c r="CR35" s="3">
        <v>6.7000000000000004E-2</v>
      </c>
      <c r="CS35" s="3">
        <v>7.0000000000000007E-2</v>
      </c>
      <c r="CT35" s="3">
        <v>6.9000000000000006E-2</v>
      </c>
    </row>
    <row r="36" spans="2:98" x14ac:dyDescent="0.2">
      <c r="B36" s="2">
        <v>0.20833333333333334</v>
      </c>
      <c r="C36" s="3">
        <v>0.63600000000000001</v>
      </c>
      <c r="D36" s="3">
        <v>0.64300000000000002</v>
      </c>
      <c r="E36" s="3">
        <v>0.70599999999999996</v>
      </c>
      <c r="F36" s="3">
        <v>0.60199999999999998</v>
      </c>
      <c r="G36" s="3">
        <v>0.61</v>
      </c>
      <c r="H36" s="3">
        <v>0.64300000000000002</v>
      </c>
      <c r="I36" s="3">
        <v>0.81899999999999995</v>
      </c>
      <c r="J36" s="3">
        <v>0.747</v>
      </c>
      <c r="K36" s="3">
        <v>0.84599999999999997</v>
      </c>
      <c r="L36" s="3">
        <v>0.67100000000000004</v>
      </c>
      <c r="M36" s="3">
        <v>0.69099999999999995</v>
      </c>
      <c r="N36" s="3">
        <v>0.68500000000000005</v>
      </c>
      <c r="O36" s="3">
        <v>7.2999999999999995E-2</v>
      </c>
      <c r="P36" s="3">
        <v>7.1999999999999995E-2</v>
      </c>
      <c r="Q36" s="8">
        <v>7.3999999999999996E-2</v>
      </c>
      <c r="R36" s="3">
        <v>7.3999999999999996E-2</v>
      </c>
      <c r="S36" s="3">
        <v>7.3999999999999996E-2</v>
      </c>
      <c r="T36" s="3">
        <v>7.3999999999999996E-2</v>
      </c>
      <c r="U36" s="3">
        <v>5.8000000000000003E-2</v>
      </c>
      <c r="V36" s="3">
        <v>5.8000000000000003E-2</v>
      </c>
      <c r="W36" s="3">
        <v>5.8000000000000003E-2</v>
      </c>
      <c r="X36" s="3">
        <v>5.8000000000000003E-2</v>
      </c>
      <c r="Y36" s="3">
        <v>5.8999999999999997E-2</v>
      </c>
      <c r="Z36" s="3">
        <v>5.8000000000000003E-2</v>
      </c>
      <c r="AA36" s="3">
        <v>0.19600000000000001</v>
      </c>
      <c r="AB36" s="3">
        <v>0.21</v>
      </c>
      <c r="AC36" s="3">
        <v>0.249</v>
      </c>
      <c r="AD36" s="3">
        <v>0.17100000000000001</v>
      </c>
      <c r="AE36" s="3">
        <v>0.187</v>
      </c>
      <c r="AF36" s="3">
        <v>0.183</v>
      </c>
      <c r="AG36" s="3">
        <v>0.38</v>
      </c>
      <c r="AH36" s="3">
        <v>0.38300000000000001</v>
      </c>
      <c r="AI36" s="3">
        <v>0.38200000000000001</v>
      </c>
      <c r="AJ36" s="3">
        <v>0.22900000000000001</v>
      </c>
      <c r="AK36" s="3">
        <v>0.221</v>
      </c>
      <c r="AL36" s="3">
        <v>0.221</v>
      </c>
      <c r="AM36" s="3">
        <v>7.1999999999999995E-2</v>
      </c>
      <c r="AN36" s="3">
        <v>6.9000000000000006E-2</v>
      </c>
      <c r="AO36" s="3">
        <v>7.0999999999999994E-2</v>
      </c>
      <c r="AP36" s="3">
        <v>7.0999999999999994E-2</v>
      </c>
      <c r="AQ36" s="3">
        <v>7.5999999999999998E-2</v>
      </c>
      <c r="AR36" s="3">
        <v>7.0999999999999994E-2</v>
      </c>
      <c r="AS36" s="3">
        <v>5.8000000000000003E-2</v>
      </c>
      <c r="AT36" s="3">
        <v>5.7000000000000002E-2</v>
      </c>
      <c r="AU36" s="3">
        <v>5.8000000000000003E-2</v>
      </c>
      <c r="AV36" s="3">
        <v>5.7000000000000002E-2</v>
      </c>
      <c r="AW36" s="3">
        <v>5.8000000000000003E-2</v>
      </c>
      <c r="AX36" s="3">
        <v>0.06</v>
      </c>
      <c r="AY36" s="3">
        <v>0.14299999999999999</v>
      </c>
      <c r="AZ36" s="3">
        <v>0.107</v>
      </c>
      <c r="BA36" s="3">
        <v>0.108</v>
      </c>
      <c r="BB36" s="3">
        <v>0.106</v>
      </c>
      <c r="BC36" s="3">
        <v>0.106</v>
      </c>
      <c r="BD36" s="3">
        <v>0.10299999999999999</v>
      </c>
      <c r="BE36" s="3">
        <v>0.16600000000000001</v>
      </c>
      <c r="BF36" s="3">
        <v>0.15</v>
      </c>
      <c r="BG36" s="3">
        <v>0.161</v>
      </c>
      <c r="BH36" s="3">
        <v>0.16400000000000001</v>
      </c>
      <c r="BI36" s="3">
        <v>0.16500000000000001</v>
      </c>
      <c r="BJ36" s="3">
        <v>0.16600000000000001</v>
      </c>
      <c r="BK36" s="3">
        <v>7.4999999999999997E-2</v>
      </c>
      <c r="BL36" s="3">
        <v>7.1999999999999995E-2</v>
      </c>
      <c r="BM36" s="3">
        <v>7.5999999999999998E-2</v>
      </c>
      <c r="BN36" s="3">
        <v>7.2999999999999995E-2</v>
      </c>
      <c r="BO36" s="3">
        <v>7.2999999999999995E-2</v>
      </c>
      <c r="BP36" s="3">
        <v>7.3999999999999996E-2</v>
      </c>
      <c r="BQ36" s="3">
        <v>5.8000000000000003E-2</v>
      </c>
      <c r="BR36" s="3">
        <v>5.7000000000000002E-2</v>
      </c>
      <c r="BS36" s="3">
        <v>5.8999999999999997E-2</v>
      </c>
      <c r="BT36" s="3">
        <v>5.8000000000000003E-2</v>
      </c>
      <c r="BU36" s="3">
        <v>5.8999999999999997E-2</v>
      </c>
      <c r="BV36" s="3">
        <v>6.2E-2</v>
      </c>
      <c r="BW36" s="3">
        <v>0.17399999999999999</v>
      </c>
      <c r="BX36" s="3">
        <v>7.4999999999999997E-2</v>
      </c>
      <c r="BY36" s="3">
        <v>7.5999999999999998E-2</v>
      </c>
      <c r="BZ36" s="3">
        <v>9.6000000000000002E-2</v>
      </c>
      <c r="CA36" s="3">
        <v>0.10299999999999999</v>
      </c>
      <c r="CB36" s="3">
        <v>9.6000000000000002E-2</v>
      </c>
      <c r="CC36" s="3">
        <v>0.129</v>
      </c>
      <c r="CD36" s="3">
        <v>0.128</v>
      </c>
      <c r="CE36" s="3">
        <v>0.129</v>
      </c>
      <c r="CF36" s="3">
        <v>0.158</v>
      </c>
      <c r="CG36" s="3">
        <v>0.158</v>
      </c>
      <c r="CH36" s="3">
        <v>0.161</v>
      </c>
      <c r="CI36" s="3">
        <v>0.11700000000000001</v>
      </c>
      <c r="CJ36" s="3">
        <v>0.105</v>
      </c>
      <c r="CK36" s="11">
        <v>0.11</v>
      </c>
      <c r="CL36" s="3">
        <v>8.5999999999999993E-2</v>
      </c>
      <c r="CM36" s="3">
        <v>8.5999999999999993E-2</v>
      </c>
      <c r="CN36" s="3">
        <v>8.5999999999999993E-2</v>
      </c>
      <c r="CO36" s="3">
        <v>6.6000000000000003E-2</v>
      </c>
      <c r="CP36" s="3">
        <v>6.7000000000000004E-2</v>
      </c>
      <c r="CQ36" s="3">
        <v>6.7000000000000004E-2</v>
      </c>
      <c r="CR36" s="3">
        <v>6.8000000000000005E-2</v>
      </c>
      <c r="CS36" s="3">
        <v>7.0000000000000007E-2</v>
      </c>
      <c r="CT36" s="3">
        <v>6.9000000000000006E-2</v>
      </c>
    </row>
    <row r="37" spans="2:98" x14ac:dyDescent="0.2">
      <c r="B37" s="2">
        <v>0.21527777777777779</v>
      </c>
      <c r="C37" s="3">
        <v>0.67200000000000004</v>
      </c>
      <c r="D37" s="3">
        <v>0.67600000000000005</v>
      </c>
      <c r="E37" s="3">
        <v>0.74199999999999999</v>
      </c>
      <c r="F37" s="3">
        <v>0.63900000000000001</v>
      </c>
      <c r="G37" s="3">
        <v>0.64900000000000002</v>
      </c>
      <c r="H37" s="3">
        <v>0.68</v>
      </c>
      <c r="I37" s="3">
        <v>0.83799999999999997</v>
      </c>
      <c r="J37" s="3">
        <v>0.76500000000000001</v>
      </c>
      <c r="K37" s="3">
        <v>0.86499999999999999</v>
      </c>
      <c r="L37" s="3">
        <v>0.70299999999999996</v>
      </c>
      <c r="M37" s="3">
        <v>0.72499999999999998</v>
      </c>
      <c r="N37" s="3">
        <v>0.72</v>
      </c>
      <c r="O37" s="3">
        <v>7.3999999999999996E-2</v>
      </c>
      <c r="P37" s="3">
        <v>7.1999999999999995E-2</v>
      </c>
      <c r="Q37" s="8">
        <v>7.5999999999999998E-2</v>
      </c>
      <c r="R37" s="3">
        <v>7.2999999999999995E-2</v>
      </c>
      <c r="S37" s="3">
        <v>7.3999999999999996E-2</v>
      </c>
      <c r="T37" s="3">
        <v>7.3999999999999996E-2</v>
      </c>
      <c r="U37" s="3">
        <v>5.8000000000000003E-2</v>
      </c>
      <c r="V37" s="3">
        <v>5.8000000000000003E-2</v>
      </c>
      <c r="W37" s="3">
        <v>5.8999999999999997E-2</v>
      </c>
      <c r="X37" s="3">
        <v>5.8999999999999997E-2</v>
      </c>
      <c r="Y37" s="3">
        <v>5.8999999999999997E-2</v>
      </c>
      <c r="Z37" s="3">
        <v>5.8000000000000003E-2</v>
      </c>
      <c r="AA37" s="3">
        <v>0.22600000000000001</v>
      </c>
      <c r="AB37" s="3">
        <v>0.23499999999999999</v>
      </c>
      <c r="AC37" s="3">
        <v>0.27900000000000003</v>
      </c>
      <c r="AD37" s="3">
        <v>0.20100000000000001</v>
      </c>
      <c r="AE37" s="3">
        <v>0.223</v>
      </c>
      <c r="AF37" s="3">
        <v>0.219</v>
      </c>
      <c r="AG37" s="3">
        <v>0.42099999999999999</v>
      </c>
      <c r="AH37" s="3">
        <v>0.42</v>
      </c>
      <c r="AI37" s="3">
        <v>0.42</v>
      </c>
      <c r="AJ37" s="3">
        <v>0.22800000000000001</v>
      </c>
      <c r="AK37" s="3">
        <v>0.221</v>
      </c>
      <c r="AL37" s="3">
        <v>0.22</v>
      </c>
      <c r="AM37" s="3">
        <v>7.0999999999999994E-2</v>
      </c>
      <c r="AN37" s="3">
        <v>6.9000000000000006E-2</v>
      </c>
      <c r="AO37" s="3">
        <v>7.0000000000000007E-2</v>
      </c>
      <c r="AP37" s="3">
        <v>7.0999999999999994E-2</v>
      </c>
      <c r="AQ37" s="3">
        <v>7.5999999999999998E-2</v>
      </c>
      <c r="AR37" s="3">
        <v>7.0999999999999994E-2</v>
      </c>
      <c r="AS37" s="3">
        <v>5.7000000000000002E-2</v>
      </c>
      <c r="AT37" s="3">
        <v>5.7000000000000002E-2</v>
      </c>
      <c r="AU37" s="3">
        <v>5.7000000000000002E-2</v>
      </c>
      <c r="AV37" s="3">
        <v>5.7000000000000002E-2</v>
      </c>
      <c r="AW37" s="3">
        <v>5.7000000000000002E-2</v>
      </c>
      <c r="AX37" s="3">
        <v>5.8999999999999997E-2</v>
      </c>
      <c r="AY37" s="3">
        <v>0.14499999999999999</v>
      </c>
      <c r="AZ37" s="3">
        <v>0.105</v>
      </c>
      <c r="BA37" s="3">
        <v>0.107</v>
      </c>
      <c r="BB37" s="3">
        <v>0.105</v>
      </c>
      <c r="BC37" s="3">
        <v>0.106</v>
      </c>
      <c r="BD37" s="3">
        <v>0.10100000000000001</v>
      </c>
      <c r="BE37" s="3">
        <v>0.17799999999999999</v>
      </c>
      <c r="BF37" s="3">
        <v>0.158</v>
      </c>
      <c r="BG37" s="3">
        <v>0.17399999999999999</v>
      </c>
      <c r="BH37" s="3">
        <v>0.158</v>
      </c>
      <c r="BI37" s="3">
        <v>0.161</v>
      </c>
      <c r="BJ37" s="3">
        <v>0.16500000000000001</v>
      </c>
      <c r="BK37" s="3">
        <v>7.3999999999999996E-2</v>
      </c>
      <c r="BL37" s="3">
        <v>7.1999999999999995E-2</v>
      </c>
      <c r="BM37" s="3">
        <v>7.5999999999999998E-2</v>
      </c>
      <c r="BN37" s="3">
        <v>7.3999999999999996E-2</v>
      </c>
      <c r="BO37" s="3">
        <v>7.2999999999999995E-2</v>
      </c>
      <c r="BP37" s="3">
        <v>7.2999999999999995E-2</v>
      </c>
      <c r="BQ37" s="3">
        <v>5.7000000000000002E-2</v>
      </c>
      <c r="BR37" s="3">
        <v>5.7000000000000002E-2</v>
      </c>
      <c r="BS37" s="3">
        <v>5.8000000000000003E-2</v>
      </c>
      <c r="BT37" s="3">
        <v>5.7000000000000002E-2</v>
      </c>
      <c r="BU37" s="3">
        <v>5.8000000000000003E-2</v>
      </c>
      <c r="BV37" s="3">
        <v>6.0999999999999999E-2</v>
      </c>
      <c r="BW37" s="3">
        <v>0.17</v>
      </c>
      <c r="BX37" s="3">
        <v>7.3999999999999996E-2</v>
      </c>
      <c r="BY37" s="3">
        <v>7.5999999999999998E-2</v>
      </c>
      <c r="BZ37" s="3">
        <v>9.5000000000000001E-2</v>
      </c>
      <c r="CA37" s="3">
        <v>0.10299999999999999</v>
      </c>
      <c r="CB37" s="3">
        <v>9.6000000000000002E-2</v>
      </c>
      <c r="CC37" s="3">
        <v>0.13100000000000001</v>
      </c>
      <c r="CD37" s="3">
        <v>0.13</v>
      </c>
      <c r="CE37" s="3">
        <v>0.13100000000000001</v>
      </c>
      <c r="CF37" s="3">
        <v>0.153</v>
      </c>
      <c r="CG37" s="3">
        <v>0.154</v>
      </c>
      <c r="CH37" s="3">
        <v>0.159</v>
      </c>
      <c r="CI37" s="3">
        <v>0.115</v>
      </c>
      <c r="CJ37" s="3">
        <v>0.105</v>
      </c>
      <c r="CK37" s="11">
        <v>0.108</v>
      </c>
      <c r="CL37" s="3">
        <v>8.5999999999999993E-2</v>
      </c>
      <c r="CM37" s="3">
        <v>8.5999999999999993E-2</v>
      </c>
      <c r="CN37" s="3">
        <v>8.5999999999999993E-2</v>
      </c>
      <c r="CO37" s="3">
        <v>6.5000000000000002E-2</v>
      </c>
      <c r="CP37" s="3">
        <v>6.7000000000000004E-2</v>
      </c>
      <c r="CQ37" s="3">
        <v>6.6000000000000003E-2</v>
      </c>
      <c r="CR37" s="3">
        <v>6.7000000000000004E-2</v>
      </c>
      <c r="CS37" s="3">
        <v>6.9000000000000006E-2</v>
      </c>
      <c r="CT37" s="3">
        <v>6.8000000000000005E-2</v>
      </c>
    </row>
    <row r="38" spans="2:98" x14ac:dyDescent="0.2">
      <c r="B38" s="2">
        <v>0.22222222222222221</v>
      </c>
      <c r="C38" s="3">
        <v>0.70299999999999996</v>
      </c>
      <c r="D38" s="3">
        <v>0.70299999999999996</v>
      </c>
      <c r="E38" s="3">
        <v>0.77100000000000002</v>
      </c>
      <c r="F38" s="3">
        <v>0.67200000000000004</v>
      </c>
      <c r="G38" s="3">
        <v>0.68400000000000005</v>
      </c>
      <c r="H38" s="3">
        <v>0.71299999999999997</v>
      </c>
      <c r="I38" s="3">
        <v>0.86099999999999999</v>
      </c>
      <c r="J38" s="3">
        <v>0.78600000000000003</v>
      </c>
      <c r="K38" s="3">
        <v>0.88600000000000001</v>
      </c>
      <c r="L38" s="3">
        <v>0.73499999999999999</v>
      </c>
      <c r="M38" s="3">
        <v>0.754</v>
      </c>
      <c r="N38" s="3">
        <v>0.753</v>
      </c>
      <c r="O38" s="3">
        <v>7.3999999999999996E-2</v>
      </c>
      <c r="P38" s="3">
        <v>7.0999999999999994E-2</v>
      </c>
      <c r="Q38" s="8">
        <v>7.4999999999999997E-2</v>
      </c>
      <c r="R38" s="3">
        <v>7.2999999999999995E-2</v>
      </c>
      <c r="S38" s="3">
        <v>7.3999999999999996E-2</v>
      </c>
      <c r="T38" s="3">
        <v>7.3999999999999996E-2</v>
      </c>
      <c r="U38" s="3">
        <v>5.8000000000000003E-2</v>
      </c>
      <c r="V38" s="3">
        <v>5.7000000000000002E-2</v>
      </c>
      <c r="W38" s="3">
        <v>5.8000000000000003E-2</v>
      </c>
      <c r="X38" s="3">
        <v>5.8000000000000003E-2</v>
      </c>
      <c r="Y38" s="3">
        <v>5.8000000000000003E-2</v>
      </c>
      <c r="Z38" s="3">
        <v>5.8000000000000003E-2</v>
      </c>
      <c r="AA38" s="3">
        <v>0.24199999999999999</v>
      </c>
      <c r="AB38" s="3">
        <v>0.26</v>
      </c>
      <c r="AC38" s="3">
        <v>0.313</v>
      </c>
      <c r="AD38" s="3">
        <v>0.23</v>
      </c>
      <c r="AE38" s="3">
        <v>0.24399999999999999</v>
      </c>
      <c r="AF38" s="3">
        <v>0.24</v>
      </c>
      <c r="AG38" s="3">
        <v>0.45900000000000002</v>
      </c>
      <c r="AH38" s="3">
        <v>0.45800000000000002</v>
      </c>
      <c r="AI38" s="3">
        <v>0.46100000000000002</v>
      </c>
      <c r="AJ38" s="3">
        <v>0.23</v>
      </c>
      <c r="AK38" s="3">
        <v>0.222</v>
      </c>
      <c r="AL38" s="3">
        <v>0.222</v>
      </c>
      <c r="AM38" s="3">
        <v>7.0999999999999994E-2</v>
      </c>
      <c r="AN38" s="3">
        <v>7.0000000000000007E-2</v>
      </c>
      <c r="AO38" s="3">
        <v>7.0999999999999994E-2</v>
      </c>
      <c r="AP38" s="3">
        <v>7.1999999999999995E-2</v>
      </c>
      <c r="AQ38" s="3">
        <v>7.5999999999999998E-2</v>
      </c>
      <c r="AR38" s="3">
        <v>7.0999999999999994E-2</v>
      </c>
      <c r="AS38" s="3">
        <v>5.8000000000000003E-2</v>
      </c>
      <c r="AT38" s="3">
        <v>5.8000000000000003E-2</v>
      </c>
      <c r="AU38" s="3">
        <v>5.8000000000000003E-2</v>
      </c>
      <c r="AV38" s="3">
        <v>5.7000000000000002E-2</v>
      </c>
      <c r="AW38" s="3">
        <v>5.8000000000000003E-2</v>
      </c>
      <c r="AX38" s="3">
        <v>5.8999999999999997E-2</v>
      </c>
      <c r="AY38" s="3">
        <v>0.153</v>
      </c>
      <c r="AZ38" s="3">
        <v>0.104</v>
      </c>
      <c r="BA38" s="3">
        <v>0.107</v>
      </c>
      <c r="BB38" s="3">
        <v>0.104</v>
      </c>
      <c r="BC38" s="3">
        <v>0.105</v>
      </c>
      <c r="BD38" s="3">
        <v>0.1</v>
      </c>
      <c r="BE38" s="3">
        <v>0.19</v>
      </c>
      <c r="BF38" s="3">
        <v>0.17</v>
      </c>
      <c r="BG38" s="3">
        <v>0.188</v>
      </c>
      <c r="BH38" s="3">
        <v>0.155</v>
      </c>
      <c r="BI38" s="3">
        <v>0.157</v>
      </c>
      <c r="BJ38" s="3">
        <v>0.16200000000000001</v>
      </c>
      <c r="BK38" s="3">
        <v>7.3999999999999996E-2</v>
      </c>
      <c r="BL38" s="3">
        <v>7.2999999999999995E-2</v>
      </c>
      <c r="BM38" s="3">
        <v>7.5999999999999998E-2</v>
      </c>
      <c r="BN38" s="3">
        <v>7.3999999999999996E-2</v>
      </c>
      <c r="BO38" s="3">
        <v>7.2999999999999995E-2</v>
      </c>
      <c r="BP38" s="3">
        <v>7.3999999999999996E-2</v>
      </c>
      <c r="BQ38" s="3">
        <v>5.7000000000000002E-2</v>
      </c>
      <c r="BR38" s="3">
        <v>5.8999999999999997E-2</v>
      </c>
      <c r="BS38" s="3">
        <v>5.8000000000000003E-2</v>
      </c>
      <c r="BT38" s="3">
        <v>5.8000000000000003E-2</v>
      </c>
      <c r="BU38" s="3">
        <v>5.8999999999999997E-2</v>
      </c>
      <c r="BV38" s="3">
        <v>6.2E-2</v>
      </c>
      <c r="BW38" s="3">
        <v>0.16500000000000001</v>
      </c>
      <c r="BX38" s="3">
        <v>7.4999999999999997E-2</v>
      </c>
      <c r="BY38" s="3">
        <v>7.6999999999999999E-2</v>
      </c>
      <c r="BZ38" s="3">
        <v>9.7000000000000003E-2</v>
      </c>
      <c r="CA38" s="3">
        <v>0.10299999999999999</v>
      </c>
      <c r="CB38" s="3">
        <v>9.6000000000000002E-2</v>
      </c>
      <c r="CC38" s="3">
        <v>0.13700000000000001</v>
      </c>
      <c r="CD38" s="3">
        <v>0.13400000000000001</v>
      </c>
      <c r="CE38" s="3">
        <v>0.13500000000000001</v>
      </c>
      <c r="CF38" s="3">
        <v>0.151</v>
      </c>
      <c r="CG38" s="3">
        <v>0.152</v>
      </c>
      <c r="CH38" s="3">
        <v>0.156</v>
      </c>
      <c r="CI38" s="3">
        <v>0.115</v>
      </c>
      <c r="CJ38" s="3">
        <v>0.106</v>
      </c>
      <c r="CK38" s="11">
        <v>0.109</v>
      </c>
      <c r="CL38" s="3">
        <v>8.6999999999999994E-2</v>
      </c>
      <c r="CM38" s="3">
        <v>8.5000000000000006E-2</v>
      </c>
      <c r="CN38" s="3">
        <v>8.6999999999999994E-2</v>
      </c>
      <c r="CO38" s="3">
        <v>6.5000000000000002E-2</v>
      </c>
      <c r="CP38" s="3">
        <v>6.8000000000000005E-2</v>
      </c>
      <c r="CQ38" s="3">
        <v>6.7000000000000004E-2</v>
      </c>
      <c r="CR38" s="3">
        <v>6.7000000000000004E-2</v>
      </c>
      <c r="CS38" s="3">
        <v>7.0000000000000007E-2</v>
      </c>
      <c r="CT38" s="3">
        <v>6.9000000000000006E-2</v>
      </c>
    </row>
    <row r="39" spans="2:98" x14ac:dyDescent="0.2">
      <c r="B39" s="2">
        <v>0.22916666666666666</v>
      </c>
      <c r="C39" s="3">
        <v>0.73099999999999998</v>
      </c>
      <c r="D39" s="3">
        <v>0.72199999999999998</v>
      </c>
      <c r="E39" s="3">
        <v>0.79300000000000004</v>
      </c>
      <c r="F39" s="3">
        <v>0.70299999999999996</v>
      </c>
      <c r="G39" s="3">
        <v>0.71799999999999997</v>
      </c>
      <c r="H39" s="3">
        <v>0.746</v>
      </c>
      <c r="I39" s="3">
        <v>0.875</v>
      </c>
      <c r="J39" s="3">
        <v>0.80500000000000005</v>
      </c>
      <c r="K39" s="3">
        <v>0.90500000000000003</v>
      </c>
      <c r="L39" s="3">
        <v>0.76300000000000001</v>
      </c>
      <c r="M39" s="3">
        <v>0.78100000000000003</v>
      </c>
      <c r="N39" s="3">
        <v>0.77900000000000003</v>
      </c>
      <c r="O39" s="3">
        <v>7.2999999999999995E-2</v>
      </c>
      <c r="P39" s="3">
        <v>7.1999999999999995E-2</v>
      </c>
      <c r="Q39" s="8">
        <v>7.6999999999999999E-2</v>
      </c>
      <c r="R39" s="3">
        <v>7.3999999999999996E-2</v>
      </c>
      <c r="S39" s="3">
        <v>7.2999999999999995E-2</v>
      </c>
      <c r="T39" s="3">
        <v>7.3999999999999996E-2</v>
      </c>
      <c r="U39" s="3">
        <v>5.8000000000000003E-2</v>
      </c>
      <c r="V39" s="3">
        <v>5.7000000000000002E-2</v>
      </c>
      <c r="W39" s="3">
        <v>5.8000000000000003E-2</v>
      </c>
      <c r="X39" s="3">
        <v>5.8000000000000003E-2</v>
      </c>
      <c r="Y39" s="3">
        <v>5.8000000000000003E-2</v>
      </c>
      <c r="Z39" s="3">
        <v>5.8000000000000003E-2</v>
      </c>
      <c r="AA39" s="3">
        <v>0.27</v>
      </c>
      <c r="AB39" s="3">
        <v>0.29399999999999998</v>
      </c>
      <c r="AC39" s="3">
        <v>0.35899999999999999</v>
      </c>
      <c r="AD39" s="3">
        <v>0.26</v>
      </c>
      <c r="AE39" s="3">
        <v>0.27900000000000003</v>
      </c>
      <c r="AF39" s="3">
        <v>0.27600000000000002</v>
      </c>
      <c r="AG39" s="3">
        <v>0.499</v>
      </c>
      <c r="AH39" s="3">
        <v>0.496</v>
      </c>
      <c r="AI39" s="3">
        <v>0.501</v>
      </c>
      <c r="AJ39" s="3">
        <v>0.23300000000000001</v>
      </c>
      <c r="AK39" s="3">
        <v>0.22500000000000001</v>
      </c>
      <c r="AL39" s="3">
        <v>0.224</v>
      </c>
      <c r="AM39" s="3">
        <v>7.1999999999999995E-2</v>
      </c>
      <c r="AN39" s="3">
        <v>7.0000000000000007E-2</v>
      </c>
      <c r="AO39" s="3">
        <v>7.0999999999999994E-2</v>
      </c>
      <c r="AP39" s="3">
        <v>7.0999999999999994E-2</v>
      </c>
      <c r="AQ39" s="3">
        <v>7.6999999999999999E-2</v>
      </c>
      <c r="AR39" s="3">
        <v>7.0999999999999994E-2</v>
      </c>
      <c r="AS39" s="3">
        <v>5.8000000000000003E-2</v>
      </c>
      <c r="AT39" s="3">
        <v>5.8000000000000003E-2</v>
      </c>
      <c r="AU39" s="3">
        <v>5.7000000000000002E-2</v>
      </c>
      <c r="AV39" s="3">
        <v>5.7000000000000002E-2</v>
      </c>
      <c r="AW39" s="3">
        <v>5.8000000000000003E-2</v>
      </c>
      <c r="AX39" s="3">
        <v>5.8999999999999997E-2</v>
      </c>
      <c r="AY39" s="3">
        <v>0.16500000000000001</v>
      </c>
      <c r="AZ39" s="3">
        <v>0.104</v>
      </c>
      <c r="BA39" s="3">
        <v>0.108</v>
      </c>
      <c r="BB39" s="3">
        <v>0.10100000000000001</v>
      </c>
      <c r="BC39" s="3">
        <v>0.10199999999999999</v>
      </c>
      <c r="BD39" s="3">
        <v>0.10100000000000001</v>
      </c>
      <c r="BE39" s="3">
        <v>0.20200000000000001</v>
      </c>
      <c r="BF39" s="3">
        <v>0.17799999999999999</v>
      </c>
      <c r="BG39" s="3">
        <v>0.19600000000000001</v>
      </c>
      <c r="BH39" s="3">
        <v>0.152</v>
      </c>
      <c r="BI39" s="3">
        <v>0.154</v>
      </c>
      <c r="BJ39" s="3">
        <v>0.159</v>
      </c>
      <c r="BK39" s="3">
        <v>7.3999999999999996E-2</v>
      </c>
      <c r="BL39" s="3">
        <v>7.2999999999999995E-2</v>
      </c>
      <c r="BM39" s="3">
        <v>7.5999999999999998E-2</v>
      </c>
      <c r="BN39" s="3">
        <v>7.2999999999999995E-2</v>
      </c>
      <c r="BO39" s="3">
        <v>7.3999999999999996E-2</v>
      </c>
      <c r="BP39" s="3">
        <v>7.3999999999999996E-2</v>
      </c>
      <c r="BQ39" s="3">
        <v>5.8000000000000003E-2</v>
      </c>
      <c r="BR39" s="3">
        <v>5.8000000000000003E-2</v>
      </c>
      <c r="BS39" s="3">
        <v>5.8000000000000003E-2</v>
      </c>
      <c r="BT39" s="3">
        <v>5.7000000000000002E-2</v>
      </c>
      <c r="BU39" s="3">
        <v>5.8999999999999997E-2</v>
      </c>
      <c r="BV39" s="3">
        <v>6.0999999999999999E-2</v>
      </c>
      <c r="BW39" s="3">
        <v>0.157</v>
      </c>
      <c r="BX39" s="3">
        <v>7.4999999999999997E-2</v>
      </c>
      <c r="BY39" s="3">
        <v>7.6999999999999999E-2</v>
      </c>
      <c r="BZ39" s="3">
        <v>9.6000000000000002E-2</v>
      </c>
      <c r="CA39" s="3">
        <v>0.10100000000000001</v>
      </c>
      <c r="CB39" s="3">
        <v>9.5000000000000001E-2</v>
      </c>
      <c r="CC39" s="3">
        <v>0.14099999999999999</v>
      </c>
      <c r="CD39" s="3">
        <v>0.13900000000000001</v>
      </c>
      <c r="CE39" s="3">
        <v>0.13900000000000001</v>
      </c>
      <c r="CF39" s="3">
        <v>0.14899999999999999</v>
      </c>
      <c r="CG39" s="3">
        <v>0.15</v>
      </c>
      <c r="CH39" s="3">
        <v>0.154</v>
      </c>
      <c r="CI39" s="3">
        <v>0.114</v>
      </c>
      <c r="CJ39" s="3">
        <v>0.106</v>
      </c>
      <c r="CK39" s="11">
        <v>0.108</v>
      </c>
      <c r="CL39" s="3">
        <v>8.5999999999999993E-2</v>
      </c>
      <c r="CM39" s="3">
        <v>8.6999999999999994E-2</v>
      </c>
      <c r="CN39" s="3">
        <v>8.6999999999999994E-2</v>
      </c>
      <c r="CO39" s="3">
        <v>6.6000000000000003E-2</v>
      </c>
      <c r="CP39" s="3">
        <v>6.8000000000000005E-2</v>
      </c>
      <c r="CQ39" s="3">
        <v>6.6000000000000003E-2</v>
      </c>
      <c r="CR39" s="3">
        <v>6.7000000000000004E-2</v>
      </c>
      <c r="CS39" s="3">
        <v>7.0000000000000007E-2</v>
      </c>
      <c r="CT39" s="3">
        <v>6.8000000000000005E-2</v>
      </c>
    </row>
    <row r="40" spans="2:98" x14ac:dyDescent="0.2">
      <c r="B40" s="2">
        <v>0.23611111111111113</v>
      </c>
      <c r="C40" s="3">
        <v>0.75900000000000001</v>
      </c>
      <c r="D40" s="3">
        <v>0.73899999999999999</v>
      </c>
      <c r="E40" s="3">
        <v>0.81299999999999994</v>
      </c>
      <c r="F40" s="3">
        <v>0.73299999999999998</v>
      </c>
      <c r="G40" s="3">
        <v>0.747</v>
      </c>
      <c r="H40" s="3">
        <v>0.77100000000000002</v>
      </c>
      <c r="I40" s="3">
        <v>0.88700000000000001</v>
      </c>
      <c r="J40" s="3">
        <v>0.82099999999999995</v>
      </c>
      <c r="K40" s="3">
        <v>0.93100000000000005</v>
      </c>
      <c r="L40" s="3">
        <v>0.79</v>
      </c>
      <c r="M40" s="3">
        <v>0.81200000000000006</v>
      </c>
      <c r="N40" s="3">
        <v>0.80700000000000005</v>
      </c>
      <c r="O40" s="3">
        <v>7.3999999999999996E-2</v>
      </c>
      <c r="P40" s="3">
        <v>7.1999999999999995E-2</v>
      </c>
      <c r="Q40" s="8">
        <v>7.8E-2</v>
      </c>
      <c r="R40" s="3">
        <v>7.3999999999999996E-2</v>
      </c>
      <c r="S40" s="3">
        <v>7.3999999999999996E-2</v>
      </c>
      <c r="T40" s="3">
        <v>7.4999999999999997E-2</v>
      </c>
      <c r="U40" s="3">
        <v>5.8000000000000003E-2</v>
      </c>
      <c r="V40" s="3">
        <v>5.8000000000000003E-2</v>
      </c>
      <c r="W40" s="3">
        <v>5.8999999999999997E-2</v>
      </c>
      <c r="X40" s="3">
        <v>5.8999999999999997E-2</v>
      </c>
      <c r="Y40" s="3">
        <v>5.8999999999999997E-2</v>
      </c>
      <c r="Z40" s="3">
        <v>5.8999999999999997E-2</v>
      </c>
      <c r="AA40" s="3">
        <v>0.29899999999999999</v>
      </c>
      <c r="AB40" s="3">
        <v>0.33400000000000002</v>
      </c>
      <c r="AC40" s="3">
        <v>0.40500000000000003</v>
      </c>
      <c r="AD40" s="3">
        <v>0.29299999999999998</v>
      </c>
      <c r="AE40" s="3">
        <v>0.316</v>
      </c>
      <c r="AF40" s="3">
        <v>0.314</v>
      </c>
      <c r="AG40" s="3">
        <v>0.53700000000000003</v>
      </c>
      <c r="AH40" s="3">
        <v>0.53900000000000003</v>
      </c>
      <c r="AI40" s="3">
        <v>0.53900000000000003</v>
      </c>
      <c r="AJ40" s="3">
        <v>0.23699999999999999</v>
      </c>
      <c r="AK40" s="3">
        <v>0.22800000000000001</v>
      </c>
      <c r="AL40" s="3">
        <v>0.22700000000000001</v>
      </c>
      <c r="AM40" s="3">
        <v>7.0999999999999994E-2</v>
      </c>
      <c r="AN40" s="3">
        <v>6.9000000000000006E-2</v>
      </c>
      <c r="AO40" s="3">
        <v>7.0000000000000007E-2</v>
      </c>
      <c r="AP40" s="3">
        <v>7.0999999999999994E-2</v>
      </c>
      <c r="AQ40" s="3">
        <v>7.5999999999999998E-2</v>
      </c>
      <c r="AR40" s="3">
        <v>7.0000000000000007E-2</v>
      </c>
      <c r="AS40" s="3">
        <v>5.8000000000000003E-2</v>
      </c>
      <c r="AT40" s="3">
        <v>5.7000000000000002E-2</v>
      </c>
      <c r="AU40" s="3">
        <v>5.7000000000000002E-2</v>
      </c>
      <c r="AV40" s="3">
        <v>5.7000000000000002E-2</v>
      </c>
      <c r="AW40" s="3">
        <v>5.7000000000000002E-2</v>
      </c>
      <c r="AX40" s="3">
        <v>5.8999999999999997E-2</v>
      </c>
      <c r="AY40" s="3">
        <v>0.185</v>
      </c>
      <c r="AZ40" s="3">
        <v>0.105</v>
      </c>
      <c r="BA40" s="3">
        <v>0.107</v>
      </c>
      <c r="BB40" s="3">
        <v>0.1</v>
      </c>
      <c r="BC40" s="3">
        <v>0.10100000000000001</v>
      </c>
      <c r="BD40" s="3">
        <v>9.9000000000000005E-2</v>
      </c>
      <c r="BE40" s="3">
        <v>0.215</v>
      </c>
      <c r="BF40" s="3">
        <v>0.189</v>
      </c>
      <c r="BG40" s="3">
        <v>0.21</v>
      </c>
      <c r="BH40" s="3">
        <v>0.153</v>
      </c>
      <c r="BI40" s="3">
        <v>0.154</v>
      </c>
      <c r="BJ40" s="3">
        <v>0.156</v>
      </c>
      <c r="BK40" s="3">
        <v>7.2999999999999995E-2</v>
      </c>
      <c r="BL40" s="3">
        <v>7.1999999999999995E-2</v>
      </c>
      <c r="BM40" s="3">
        <v>7.5999999999999998E-2</v>
      </c>
      <c r="BN40" s="3">
        <v>7.2999999999999995E-2</v>
      </c>
      <c r="BO40" s="3">
        <v>7.2999999999999995E-2</v>
      </c>
      <c r="BP40" s="3">
        <v>7.2999999999999995E-2</v>
      </c>
      <c r="BQ40" s="3">
        <v>5.8000000000000003E-2</v>
      </c>
      <c r="BR40" s="3">
        <v>5.8000000000000003E-2</v>
      </c>
      <c r="BS40" s="3">
        <v>5.8000000000000003E-2</v>
      </c>
      <c r="BT40" s="3">
        <v>5.7000000000000002E-2</v>
      </c>
      <c r="BU40" s="3">
        <v>5.8000000000000003E-2</v>
      </c>
      <c r="BV40" s="3">
        <v>6.0999999999999999E-2</v>
      </c>
      <c r="BW40" s="3">
        <v>0.159</v>
      </c>
      <c r="BX40" s="3">
        <v>7.3999999999999996E-2</v>
      </c>
      <c r="BY40" s="3">
        <v>7.5999999999999998E-2</v>
      </c>
      <c r="BZ40" s="3">
        <v>9.5000000000000001E-2</v>
      </c>
      <c r="CA40" s="3">
        <v>9.9000000000000005E-2</v>
      </c>
      <c r="CB40" s="3">
        <v>9.4E-2</v>
      </c>
      <c r="CC40" s="3">
        <v>0.14899999999999999</v>
      </c>
      <c r="CD40" s="3">
        <v>0.14599999999999999</v>
      </c>
      <c r="CE40" s="3">
        <v>0.14599999999999999</v>
      </c>
      <c r="CF40" s="3">
        <v>0.14699999999999999</v>
      </c>
      <c r="CG40" s="3">
        <v>0.14799999999999999</v>
      </c>
      <c r="CH40" s="3">
        <v>0.151</v>
      </c>
      <c r="CI40" s="3">
        <v>0.112</v>
      </c>
      <c r="CJ40" s="3">
        <v>0.104</v>
      </c>
      <c r="CK40" s="11">
        <v>0.108</v>
      </c>
      <c r="CL40" s="3">
        <v>8.5999999999999993E-2</v>
      </c>
      <c r="CM40" s="3">
        <v>8.5999999999999993E-2</v>
      </c>
      <c r="CN40" s="3">
        <v>8.5000000000000006E-2</v>
      </c>
      <c r="CO40" s="3">
        <v>6.5000000000000002E-2</v>
      </c>
      <c r="CP40" s="3">
        <v>6.7000000000000004E-2</v>
      </c>
      <c r="CQ40" s="3">
        <v>6.6000000000000003E-2</v>
      </c>
      <c r="CR40" s="3">
        <v>6.7000000000000004E-2</v>
      </c>
      <c r="CS40" s="3">
        <v>6.9000000000000006E-2</v>
      </c>
      <c r="CT40" s="3">
        <v>6.8000000000000005E-2</v>
      </c>
    </row>
    <row r="41" spans="2:98" x14ac:dyDescent="0.2">
      <c r="B41" s="2">
        <v>0.24305555555555555</v>
      </c>
      <c r="C41" s="3">
        <v>0.77500000000000002</v>
      </c>
      <c r="D41" s="3">
        <v>0.75600000000000001</v>
      </c>
      <c r="E41" s="3">
        <v>0.82599999999999996</v>
      </c>
      <c r="F41" s="3">
        <v>0.75800000000000001</v>
      </c>
      <c r="G41" s="3">
        <v>0.77100000000000002</v>
      </c>
      <c r="H41" s="3">
        <v>0.79300000000000004</v>
      </c>
      <c r="I41" s="3">
        <v>0.90400000000000003</v>
      </c>
      <c r="J41" s="3">
        <v>0.84099999999999997</v>
      </c>
      <c r="K41" s="3">
        <v>0.94799999999999995</v>
      </c>
      <c r="L41" s="3">
        <v>0.81100000000000005</v>
      </c>
      <c r="M41" s="3">
        <v>0.83</v>
      </c>
      <c r="N41" s="3">
        <v>0.83</v>
      </c>
      <c r="O41" s="3">
        <v>7.3999999999999996E-2</v>
      </c>
      <c r="P41" s="3">
        <v>7.1999999999999995E-2</v>
      </c>
      <c r="Q41" s="8">
        <v>7.8E-2</v>
      </c>
      <c r="R41" s="3">
        <v>7.3999999999999996E-2</v>
      </c>
      <c r="S41" s="3">
        <v>7.2999999999999995E-2</v>
      </c>
      <c r="T41" s="3">
        <v>7.4999999999999997E-2</v>
      </c>
      <c r="U41" s="3">
        <v>5.8000000000000003E-2</v>
      </c>
      <c r="V41" s="3">
        <v>5.8000000000000003E-2</v>
      </c>
      <c r="W41" s="3">
        <v>5.8999999999999997E-2</v>
      </c>
      <c r="X41" s="3">
        <v>5.8000000000000003E-2</v>
      </c>
      <c r="Y41" s="3">
        <v>5.8999999999999997E-2</v>
      </c>
      <c r="Z41" s="3">
        <v>5.8999999999999997E-2</v>
      </c>
      <c r="AA41" s="3">
        <v>0.33700000000000002</v>
      </c>
      <c r="AB41" s="3">
        <v>0.376</v>
      </c>
      <c r="AC41" s="3">
        <v>0.45100000000000001</v>
      </c>
      <c r="AD41" s="3">
        <v>0.33500000000000002</v>
      </c>
      <c r="AE41" s="3">
        <v>0.36299999999999999</v>
      </c>
      <c r="AF41" s="3">
        <v>0.36</v>
      </c>
      <c r="AG41" s="3">
        <v>0.57699999999999996</v>
      </c>
      <c r="AH41" s="3">
        <v>0.57999999999999996</v>
      </c>
      <c r="AI41" s="3">
        <v>0.57899999999999996</v>
      </c>
      <c r="AJ41" s="3">
        <v>0.24299999999999999</v>
      </c>
      <c r="AK41" s="3">
        <v>0.23400000000000001</v>
      </c>
      <c r="AL41" s="3">
        <v>0.23300000000000001</v>
      </c>
      <c r="AM41" s="3">
        <v>7.0999999999999994E-2</v>
      </c>
      <c r="AN41" s="3">
        <v>6.9000000000000006E-2</v>
      </c>
      <c r="AO41" s="3">
        <v>7.0999999999999994E-2</v>
      </c>
      <c r="AP41" s="3">
        <v>7.0999999999999994E-2</v>
      </c>
      <c r="AQ41" s="3">
        <v>7.5999999999999998E-2</v>
      </c>
      <c r="AR41" s="3">
        <v>7.0999999999999994E-2</v>
      </c>
      <c r="AS41" s="3">
        <v>5.8000000000000003E-2</v>
      </c>
      <c r="AT41" s="3">
        <v>5.7000000000000002E-2</v>
      </c>
      <c r="AU41" s="3">
        <v>5.7000000000000002E-2</v>
      </c>
      <c r="AV41" s="3">
        <v>5.7000000000000002E-2</v>
      </c>
      <c r="AW41" s="3">
        <v>5.7000000000000002E-2</v>
      </c>
      <c r="AX41" s="3">
        <v>5.8999999999999997E-2</v>
      </c>
      <c r="AY41" s="3">
        <v>0.19900000000000001</v>
      </c>
      <c r="AZ41" s="3">
        <v>0.106</v>
      </c>
      <c r="BA41" s="3">
        <v>0.109</v>
      </c>
      <c r="BB41" s="3">
        <v>0.10100000000000001</v>
      </c>
      <c r="BC41" s="3">
        <v>0.10199999999999999</v>
      </c>
      <c r="BD41" s="3">
        <v>9.9000000000000005E-2</v>
      </c>
      <c r="BE41" s="3">
        <v>0.23400000000000001</v>
      </c>
      <c r="BF41" s="3">
        <v>0.20399999999999999</v>
      </c>
      <c r="BG41" s="3">
        <v>0.22700000000000001</v>
      </c>
      <c r="BH41" s="3">
        <v>0.153</v>
      </c>
      <c r="BI41" s="3">
        <v>0.156</v>
      </c>
      <c r="BJ41" s="3">
        <v>0.157</v>
      </c>
      <c r="BK41" s="3">
        <v>7.3999999999999996E-2</v>
      </c>
      <c r="BL41" s="3">
        <v>7.1999999999999995E-2</v>
      </c>
      <c r="BM41" s="3">
        <v>7.5999999999999998E-2</v>
      </c>
      <c r="BN41" s="3">
        <v>7.3999999999999996E-2</v>
      </c>
      <c r="BO41" s="3">
        <v>7.3999999999999996E-2</v>
      </c>
      <c r="BP41" s="3">
        <v>7.2999999999999995E-2</v>
      </c>
      <c r="BQ41" s="3">
        <v>5.8000000000000003E-2</v>
      </c>
      <c r="BR41" s="3">
        <v>5.7000000000000002E-2</v>
      </c>
      <c r="BS41" s="3">
        <v>5.8000000000000003E-2</v>
      </c>
      <c r="BT41" s="3">
        <v>5.8000000000000003E-2</v>
      </c>
      <c r="BU41" s="3">
        <v>5.8000000000000003E-2</v>
      </c>
      <c r="BV41" s="3">
        <v>6.0999999999999999E-2</v>
      </c>
      <c r="BW41" s="3">
        <v>0.155</v>
      </c>
      <c r="BX41" s="3">
        <v>7.3999999999999996E-2</v>
      </c>
      <c r="BY41" s="3">
        <v>7.5999999999999998E-2</v>
      </c>
      <c r="BZ41" s="3">
        <v>9.4E-2</v>
      </c>
      <c r="CA41" s="3">
        <v>9.8000000000000004E-2</v>
      </c>
      <c r="CB41" s="3">
        <v>9.2999999999999999E-2</v>
      </c>
      <c r="CC41" s="3">
        <v>0.154</v>
      </c>
      <c r="CD41" s="3">
        <v>0.153</v>
      </c>
      <c r="CE41" s="3">
        <v>0.152</v>
      </c>
      <c r="CF41" s="3">
        <v>0.14599999999999999</v>
      </c>
      <c r="CG41" s="3">
        <v>0.14699999999999999</v>
      </c>
      <c r="CH41" s="3">
        <v>0.14899999999999999</v>
      </c>
      <c r="CI41" s="3">
        <v>0.112</v>
      </c>
      <c r="CJ41" s="3">
        <v>0.10299999999999999</v>
      </c>
      <c r="CK41" s="11">
        <v>0.108</v>
      </c>
      <c r="CL41" s="3">
        <v>8.5999999999999993E-2</v>
      </c>
      <c r="CM41" s="3">
        <v>8.5999999999999993E-2</v>
      </c>
      <c r="CN41" s="3">
        <v>8.5000000000000006E-2</v>
      </c>
      <c r="CO41" s="3">
        <v>6.5000000000000002E-2</v>
      </c>
      <c r="CP41" s="3">
        <v>6.7000000000000004E-2</v>
      </c>
      <c r="CQ41" s="3">
        <v>6.6000000000000003E-2</v>
      </c>
      <c r="CR41" s="3">
        <v>6.7000000000000004E-2</v>
      </c>
      <c r="CS41" s="3">
        <v>6.9000000000000006E-2</v>
      </c>
      <c r="CT41" s="3">
        <v>6.8000000000000005E-2</v>
      </c>
    </row>
    <row r="42" spans="2:98" x14ac:dyDescent="0.2">
      <c r="B42" s="2">
        <v>0.25</v>
      </c>
      <c r="C42" s="3">
        <v>0.79</v>
      </c>
      <c r="D42" s="3">
        <v>0.77500000000000002</v>
      </c>
      <c r="E42" s="3">
        <v>0.83799999999999997</v>
      </c>
      <c r="F42" s="3">
        <v>0.77800000000000002</v>
      </c>
      <c r="G42" s="3">
        <v>0.79100000000000004</v>
      </c>
      <c r="H42" s="3">
        <v>0.81100000000000005</v>
      </c>
      <c r="I42" s="3">
        <v>0.92200000000000004</v>
      </c>
      <c r="J42" s="3">
        <v>0.86199999999999999</v>
      </c>
      <c r="K42" s="3">
        <v>0.97399999999999998</v>
      </c>
      <c r="L42" s="3">
        <v>0.83099999999999996</v>
      </c>
      <c r="M42" s="3">
        <v>0.85</v>
      </c>
      <c r="N42" s="3">
        <v>0.85</v>
      </c>
      <c r="O42" s="3">
        <v>7.2999999999999995E-2</v>
      </c>
      <c r="P42" s="3">
        <v>7.1999999999999995E-2</v>
      </c>
      <c r="Q42" s="8">
        <v>0.08</v>
      </c>
      <c r="R42" s="3">
        <v>7.3999999999999996E-2</v>
      </c>
      <c r="S42" s="3">
        <v>7.3999999999999996E-2</v>
      </c>
      <c r="T42" s="3">
        <v>7.4999999999999997E-2</v>
      </c>
      <c r="U42" s="3">
        <v>5.8000000000000003E-2</v>
      </c>
      <c r="V42" s="3">
        <v>5.8000000000000003E-2</v>
      </c>
      <c r="W42" s="3">
        <v>5.8999999999999997E-2</v>
      </c>
      <c r="X42" s="3">
        <v>5.8000000000000003E-2</v>
      </c>
      <c r="Y42" s="3">
        <v>5.8000000000000003E-2</v>
      </c>
      <c r="Z42" s="3">
        <v>5.8999999999999997E-2</v>
      </c>
      <c r="AA42" s="3">
        <v>0.378</v>
      </c>
      <c r="AB42" s="3">
        <v>0.41799999999999998</v>
      </c>
      <c r="AC42" s="3">
        <v>0.495</v>
      </c>
      <c r="AD42" s="3">
        <v>0.38100000000000001</v>
      </c>
      <c r="AE42" s="3">
        <v>0.41199999999999998</v>
      </c>
      <c r="AF42" s="3">
        <v>0.40699999999999997</v>
      </c>
      <c r="AG42" s="3">
        <v>0.61899999999999999</v>
      </c>
      <c r="AH42" s="3">
        <v>0.61899999999999999</v>
      </c>
      <c r="AI42" s="3">
        <v>0.61799999999999999</v>
      </c>
      <c r="AJ42" s="3">
        <v>0.251</v>
      </c>
      <c r="AK42" s="3">
        <v>0.24199999999999999</v>
      </c>
      <c r="AL42" s="3">
        <v>0.24</v>
      </c>
      <c r="AM42" s="3">
        <v>7.0999999999999994E-2</v>
      </c>
      <c r="AN42" s="3">
        <v>6.9000000000000006E-2</v>
      </c>
      <c r="AO42" s="3">
        <v>7.0999999999999994E-2</v>
      </c>
      <c r="AP42" s="3">
        <v>7.0999999999999994E-2</v>
      </c>
      <c r="AQ42" s="3">
        <v>7.6999999999999999E-2</v>
      </c>
      <c r="AR42" s="3">
        <v>7.0999999999999994E-2</v>
      </c>
      <c r="AS42" s="3">
        <v>5.7000000000000002E-2</v>
      </c>
      <c r="AT42" s="3">
        <v>5.7000000000000002E-2</v>
      </c>
      <c r="AU42" s="3">
        <v>5.7000000000000002E-2</v>
      </c>
      <c r="AV42" s="3">
        <v>5.7000000000000002E-2</v>
      </c>
      <c r="AW42" s="3">
        <v>5.8000000000000003E-2</v>
      </c>
      <c r="AX42" s="3">
        <v>5.8999999999999997E-2</v>
      </c>
      <c r="AY42" s="3">
        <v>0.216</v>
      </c>
      <c r="AZ42" s="3">
        <v>0.11</v>
      </c>
      <c r="BA42" s="3">
        <v>0.113</v>
      </c>
      <c r="BB42" s="3">
        <v>0.10199999999999999</v>
      </c>
      <c r="BC42" s="3">
        <v>0.105</v>
      </c>
      <c r="BD42" s="3">
        <v>0.1</v>
      </c>
      <c r="BE42" s="3">
        <v>0.255</v>
      </c>
      <c r="BF42" s="3">
        <v>0.22</v>
      </c>
      <c r="BG42" s="3">
        <v>0.248</v>
      </c>
      <c r="BH42" s="3">
        <v>0.153</v>
      </c>
      <c r="BI42" s="3">
        <v>0.156</v>
      </c>
      <c r="BJ42" s="3">
        <v>0.158</v>
      </c>
      <c r="BK42" s="3">
        <v>7.3999999999999996E-2</v>
      </c>
      <c r="BL42" s="3">
        <v>7.1999999999999995E-2</v>
      </c>
      <c r="BM42" s="3">
        <v>7.6999999999999999E-2</v>
      </c>
      <c r="BN42" s="3">
        <v>7.3999999999999996E-2</v>
      </c>
      <c r="BO42" s="3">
        <v>7.3999999999999996E-2</v>
      </c>
      <c r="BP42" s="3">
        <v>7.2999999999999995E-2</v>
      </c>
      <c r="BQ42" s="3">
        <v>5.7000000000000002E-2</v>
      </c>
      <c r="BR42" s="3">
        <v>5.8000000000000003E-2</v>
      </c>
      <c r="BS42" s="3">
        <v>5.8000000000000003E-2</v>
      </c>
      <c r="BT42" s="3">
        <v>5.8000000000000003E-2</v>
      </c>
      <c r="BU42" s="3">
        <v>5.8999999999999997E-2</v>
      </c>
      <c r="BV42" s="3">
        <v>6.0999999999999999E-2</v>
      </c>
      <c r="BW42" s="3">
        <v>0.15</v>
      </c>
      <c r="BX42" s="3">
        <v>7.3999999999999996E-2</v>
      </c>
      <c r="BY42" s="3">
        <v>7.5999999999999998E-2</v>
      </c>
      <c r="BZ42" s="3">
        <v>9.2999999999999999E-2</v>
      </c>
      <c r="CA42" s="3">
        <v>9.8000000000000004E-2</v>
      </c>
      <c r="CB42" s="3">
        <v>9.2999999999999999E-2</v>
      </c>
      <c r="CC42" s="3">
        <v>0.16400000000000001</v>
      </c>
      <c r="CD42" s="3">
        <v>0.157</v>
      </c>
      <c r="CE42" s="3">
        <v>0.16</v>
      </c>
      <c r="CF42" s="3">
        <v>0.14199999999999999</v>
      </c>
      <c r="CG42" s="3">
        <v>0.14399999999999999</v>
      </c>
      <c r="CH42" s="3">
        <v>0.14599999999999999</v>
      </c>
      <c r="CI42" s="3">
        <v>0.112</v>
      </c>
      <c r="CJ42" s="3">
        <v>0.10299999999999999</v>
      </c>
      <c r="CK42" s="11">
        <v>0.108</v>
      </c>
      <c r="CL42" s="3">
        <v>8.6999999999999994E-2</v>
      </c>
      <c r="CM42" s="3">
        <v>8.6999999999999994E-2</v>
      </c>
      <c r="CN42" s="3">
        <v>8.5999999999999993E-2</v>
      </c>
      <c r="CO42" s="3">
        <v>6.5000000000000002E-2</v>
      </c>
      <c r="CP42" s="3">
        <v>6.7000000000000004E-2</v>
      </c>
      <c r="CQ42" s="3">
        <v>6.6000000000000003E-2</v>
      </c>
      <c r="CR42" s="3">
        <v>6.8000000000000005E-2</v>
      </c>
      <c r="CS42" s="3">
        <v>7.0000000000000007E-2</v>
      </c>
      <c r="CT42" s="3">
        <v>6.8000000000000005E-2</v>
      </c>
    </row>
    <row r="43" spans="2:98" x14ac:dyDescent="0.2">
      <c r="B43" s="2">
        <v>0.25694444444444448</v>
      </c>
      <c r="C43" s="3">
        <v>0.80500000000000005</v>
      </c>
      <c r="D43" s="3">
        <v>0.79200000000000004</v>
      </c>
      <c r="E43" s="3">
        <v>0.85299999999999998</v>
      </c>
      <c r="F43" s="3">
        <v>0.79300000000000004</v>
      </c>
      <c r="G43" s="3">
        <v>0.80400000000000005</v>
      </c>
      <c r="H43" s="3">
        <v>0.82</v>
      </c>
      <c r="I43" s="3">
        <v>0.94099999999999995</v>
      </c>
      <c r="J43" s="3">
        <v>0.878</v>
      </c>
      <c r="K43" s="3">
        <v>0.98599999999999999</v>
      </c>
      <c r="L43" s="3">
        <v>0.85399999999999998</v>
      </c>
      <c r="M43" s="3">
        <v>0.871</v>
      </c>
      <c r="N43" s="3">
        <v>0.872</v>
      </c>
      <c r="O43" s="3">
        <v>7.3999999999999996E-2</v>
      </c>
      <c r="P43" s="3">
        <v>7.0999999999999994E-2</v>
      </c>
      <c r="Q43" s="8">
        <v>8.6999999999999994E-2</v>
      </c>
      <c r="R43" s="3">
        <v>7.3999999999999996E-2</v>
      </c>
      <c r="S43" s="3">
        <v>7.2999999999999995E-2</v>
      </c>
      <c r="T43" s="3">
        <v>7.3999999999999996E-2</v>
      </c>
      <c r="U43" s="3">
        <v>5.8000000000000003E-2</v>
      </c>
      <c r="V43" s="3">
        <v>5.7000000000000002E-2</v>
      </c>
      <c r="W43" s="3">
        <v>5.7000000000000002E-2</v>
      </c>
      <c r="X43" s="3">
        <v>5.7000000000000002E-2</v>
      </c>
      <c r="Y43" s="3">
        <v>5.8000000000000003E-2</v>
      </c>
      <c r="Z43" s="3">
        <v>5.8000000000000003E-2</v>
      </c>
      <c r="AA43" s="3">
        <v>0.42799999999999999</v>
      </c>
      <c r="AB43" s="3">
        <v>0.45600000000000002</v>
      </c>
      <c r="AC43" s="3">
        <v>0.53100000000000003</v>
      </c>
      <c r="AD43" s="3">
        <v>0.43</v>
      </c>
      <c r="AE43" s="3">
        <v>0.45800000000000002</v>
      </c>
      <c r="AF43" s="3">
        <v>0.45300000000000001</v>
      </c>
      <c r="AG43" s="3">
        <v>0.65400000000000003</v>
      </c>
      <c r="AH43" s="3">
        <v>0.65900000000000003</v>
      </c>
      <c r="AI43" s="3">
        <v>0.65500000000000003</v>
      </c>
      <c r="AJ43" s="3">
        <v>0.26200000000000001</v>
      </c>
      <c r="AK43" s="3">
        <v>0.252</v>
      </c>
      <c r="AL43" s="3">
        <v>0.251</v>
      </c>
      <c r="AM43" s="3">
        <v>7.0999999999999994E-2</v>
      </c>
      <c r="AN43" s="3">
        <v>6.9000000000000006E-2</v>
      </c>
      <c r="AO43" s="3">
        <v>7.0999999999999994E-2</v>
      </c>
      <c r="AP43" s="3">
        <v>7.0000000000000007E-2</v>
      </c>
      <c r="AQ43" s="3">
        <v>7.5999999999999998E-2</v>
      </c>
      <c r="AR43" s="3">
        <v>7.0999999999999994E-2</v>
      </c>
      <c r="AS43" s="3">
        <v>5.8000000000000003E-2</v>
      </c>
      <c r="AT43" s="3">
        <v>5.7000000000000002E-2</v>
      </c>
      <c r="AU43" s="3">
        <v>5.8000000000000003E-2</v>
      </c>
      <c r="AV43" s="3">
        <v>5.7000000000000002E-2</v>
      </c>
      <c r="AW43" s="3">
        <v>5.8000000000000003E-2</v>
      </c>
      <c r="AX43" s="3">
        <v>5.8999999999999997E-2</v>
      </c>
      <c r="AY43" s="3">
        <v>0.24</v>
      </c>
      <c r="AZ43" s="3">
        <v>0.114</v>
      </c>
      <c r="BA43" s="3">
        <v>0.11899999999999999</v>
      </c>
      <c r="BB43" s="3">
        <v>0.10299999999999999</v>
      </c>
      <c r="BC43" s="3">
        <v>0.107</v>
      </c>
      <c r="BD43" s="3">
        <v>0.10100000000000001</v>
      </c>
      <c r="BE43" s="3">
        <v>0.27400000000000002</v>
      </c>
      <c r="BF43" s="3">
        <v>0.23799999999999999</v>
      </c>
      <c r="BG43" s="3">
        <v>0.26800000000000002</v>
      </c>
      <c r="BH43" s="3">
        <v>0.154</v>
      </c>
      <c r="BI43" s="3">
        <v>0.156</v>
      </c>
      <c r="BJ43" s="3">
        <v>0.158</v>
      </c>
      <c r="BK43" s="3">
        <v>7.3999999999999996E-2</v>
      </c>
      <c r="BL43" s="3">
        <v>7.2999999999999995E-2</v>
      </c>
      <c r="BM43" s="3">
        <v>7.6999999999999999E-2</v>
      </c>
      <c r="BN43" s="3">
        <v>7.1999999999999995E-2</v>
      </c>
      <c r="BO43" s="3">
        <v>7.2999999999999995E-2</v>
      </c>
      <c r="BP43" s="3">
        <v>7.3999999999999996E-2</v>
      </c>
      <c r="BQ43" s="3">
        <v>5.8000000000000003E-2</v>
      </c>
      <c r="BR43" s="3">
        <v>5.8000000000000003E-2</v>
      </c>
      <c r="BS43" s="3">
        <v>5.8000000000000003E-2</v>
      </c>
      <c r="BT43" s="3">
        <v>5.8000000000000003E-2</v>
      </c>
      <c r="BU43" s="3">
        <v>5.8000000000000003E-2</v>
      </c>
      <c r="BV43" s="3">
        <v>6.0999999999999999E-2</v>
      </c>
      <c r="BW43" s="3">
        <v>0.151</v>
      </c>
      <c r="BX43" s="3">
        <v>7.3999999999999996E-2</v>
      </c>
      <c r="BY43" s="3">
        <v>7.5999999999999998E-2</v>
      </c>
      <c r="BZ43" s="3">
        <v>9.2999999999999999E-2</v>
      </c>
      <c r="CA43" s="3">
        <v>9.6000000000000002E-2</v>
      </c>
      <c r="CB43" s="3">
        <v>9.1999999999999998E-2</v>
      </c>
      <c r="CC43" s="3">
        <v>0.17299999999999999</v>
      </c>
      <c r="CD43" s="3">
        <v>0.16500000000000001</v>
      </c>
      <c r="CE43" s="3">
        <v>0.17</v>
      </c>
      <c r="CF43" s="3">
        <v>0.14199999999999999</v>
      </c>
      <c r="CG43" s="3">
        <v>0.14299999999999999</v>
      </c>
      <c r="CH43" s="3">
        <v>0.14499999999999999</v>
      </c>
      <c r="CI43" s="3">
        <v>0.113</v>
      </c>
      <c r="CJ43" s="3">
        <v>0.104</v>
      </c>
      <c r="CK43" s="11">
        <v>0.107</v>
      </c>
      <c r="CL43" s="3">
        <v>8.5000000000000006E-2</v>
      </c>
      <c r="CM43" s="3">
        <v>8.5999999999999993E-2</v>
      </c>
      <c r="CN43" s="3">
        <v>8.5999999999999993E-2</v>
      </c>
      <c r="CO43" s="3">
        <v>6.6000000000000003E-2</v>
      </c>
      <c r="CP43" s="3">
        <v>6.8000000000000005E-2</v>
      </c>
      <c r="CQ43" s="3">
        <v>6.7000000000000004E-2</v>
      </c>
      <c r="CR43" s="3">
        <v>6.8000000000000005E-2</v>
      </c>
      <c r="CS43" s="3">
        <v>6.9000000000000006E-2</v>
      </c>
      <c r="CT43" s="3">
        <v>6.8000000000000005E-2</v>
      </c>
    </row>
    <row r="44" spans="2:98" x14ac:dyDescent="0.2">
      <c r="B44" s="2">
        <v>0.2638888888888889</v>
      </c>
      <c r="C44" s="3">
        <v>0.81200000000000006</v>
      </c>
      <c r="D44" s="3">
        <v>0.81100000000000005</v>
      </c>
      <c r="E44" s="3">
        <v>0.872</v>
      </c>
      <c r="F44" s="3">
        <v>0.80700000000000005</v>
      </c>
      <c r="G44" s="3">
        <v>0.81699999999999995</v>
      </c>
      <c r="H44" s="3">
        <v>0.83299999999999996</v>
      </c>
      <c r="I44" s="3">
        <v>0.96</v>
      </c>
      <c r="J44" s="3">
        <v>0.89400000000000002</v>
      </c>
      <c r="K44" s="3">
        <v>1.01</v>
      </c>
      <c r="L44" s="3">
        <v>0.876</v>
      </c>
      <c r="M44" s="3">
        <v>0.89300000000000002</v>
      </c>
      <c r="N44" s="3">
        <v>0.89200000000000002</v>
      </c>
      <c r="O44" s="3">
        <v>7.2999999999999995E-2</v>
      </c>
      <c r="P44" s="3">
        <v>7.0999999999999994E-2</v>
      </c>
      <c r="Q44" s="8">
        <v>9.6000000000000002E-2</v>
      </c>
      <c r="R44" s="3">
        <v>7.2999999999999995E-2</v>
      </c>
      <c r="S44" s="3">
        <v>7.2999999999999995E-2</v>
      </c>
      <c r="T44" s="3">
        <v>7.3999999999999996E-2</v>
      </c>
      <c r="U44" s="3">
        <v>5.7000000000000002E-2</v>
      </c>
      <c r="V44" s="3">
        <v>5.7000000000000002E-2</v>
      </c>
      <c r="W44" s="3">
        <v>5.8000000000000003E-2</v>
      </c>
      <c r="X44" s="3">
        <v>5.7000000000000002E-2</v>
      </c>
      <c r="Y44" s="3">
        <v>5.8999999999999997E-2</v>
      </c>
      <c r="Z44" s="3">
        <v>5.8999999999999997E-2</v>
      </c>
      <c r="AA44" s="3">
        <v>0.47199999999999998</v>
      </c>
      <c r="AB44" s="3">
        <v>0.48899999999999999</v>
      </c>
      <c r="AC44" s="3">
        <v>0.56599999999999995</v>
      </c>
      <c r="AD44" s="3">
        <v>0.47699999999999998</v>
      </c>
      <c r="AE44" s="3">
        <v>0.501</v>
      </c>
      <c r="AF44" s="3">
        <v>0.497</v>
      </c>
      <c r="AG44" s="3">
        <v>0.68700000000000006</v>
      </c>
      <c r="AH44" s="3">
        <v>0.68799999999999994</v>
      </c>
      <c r="AI44" s="3">
        <v>0.69</v>
      </c>
      <c r="AJ44" s="3">
        <v>0.27600000000000002</v>
      </c>
      <c r="AK44" s="3">
        <v>0.26500000000000001</v>
      </c>
      <c r="AL44" s="3">
        <v>0.26400000000000001</v>
      </c>
      <c r="AM44" s="3">
        <v>7.1999999999999995E-2</v>
      </c>
      <c r="AN44" s="3">
        <v>7.0000000000000007E-2</v>
      </c>
      <c r="AO44" s="3">
        <v>7.0999999999999994E-2</v>
      </c>
      <c r="AP44" s="3">
        <v>7.1999999999999995E-2</v>
      </c>
      <c r="AQ44" s="3">
        <v>7.6999999999999999E-2</v>
      </c>
      <c r="AR44" s="3">
        <v>7.0999999999999994E-2</v>
      </c>
      <c r="AS44" s="3">
        <v>5.8000000000000003E-2</v>
      </c>
      <c r="AT44" s="3">
        <v>5.8000000000000003E-2</v>
      </c>
      <c r="AU44" s="3">
        <v>5.8000000000000003E-2</v>
      </c>
      <c r="AV44" s="3">
        <v>5.8000000000000003E-2</v>
      </c>
      <c r="AW44" s="3">
        <v>5.8000000000000003E-2</v>
      </c>
      <c r="AX44" s="3">
        <v>5.8999999999999997E-2</v>
      </c>
      <c r="AY44" s="3">
        <v>0.26500000000000001</v>
      </c>
      <c r="AZ44" s="3">
        <v>0.122</v>
      </c>
      <c r="BA44" s="3">
        <v>0.127</v>
      </c>
      <c r="BB44" s="3">
        <v>0.108</v>
      </c>
      <c r="BC44" s="3">
        <v>0.114</v>
      </c>
      <c r="BD44" s="3">
        <v>0.104</v>
      </c>
      <c r="BE44" s="3">
        <v>0.29099999999999998</v>
      </c>
      <c r="BF44" s="3">
        <v>0.253</v>
      </c>
      <c r="BG44" s="3">
        <v>0.28499999999999998</v>
      </c>
      <c r="BH44" s="3">
        <v>0.154</v>
      </c>
      <c r="BI44" s="3">
        <v>0.157</v>
      </c>
      <c r="BJ44" s="3">
        <v>0.16</v>
      </c>
      <c r="BK44" s="3">
        <v>7.4999999999999997E-2</v>
      </c>
      <c r="BL44" s="3">
        <v>7.2999999999999995E-2</v>
      </c>
      <c r="BM44" s="3">
        <v>7.6999999999999999E-2</v>
      </c>
      <c r="BN44" s="3">
        <v>7.3999999999999996E-2</v>
      </c>
      <c r="BO44" s="3">
        <v>7.3999999999999996E-2</v>
      </c>
      <c r="BP44" s="3">
        <v>7.3999999999999996E-2</v>
      </c>
      <c r="BQ44" s="3">
        <v>5.8000000000000003E-2</v>
      </c>
      <c r="BR44" s="3">
        <v>5.8000000000000003E-2</v>
      </c>
      <c r="BS44" s="3">
        <v>5.8999999999999997E-2</v>
      </c>
      <c r="BT44" s="3">
        <v>5.8000000000000003E-2</v>
      </c>
      <c r="BU44" s="3">
        <v>5.8999999999999997E-2</v>
      </c>
      <c r="BV44" s="3">
        <v>6.2E-2</v>
      </c>
      <c r="BW44" s="3">
        <v>0.14699999999999999</v>
      </c>
      <c r="BX44" s="3">
        <v>7.4999999999999997E-2</v>
      </c>
      <c r="BY44" s="3">
        <v>7.6999999999999999E-2</v>
      </c>
      <c r="BZ44" s="3">
        <v>9.2999999999999999E-2</v>
      </c>
      <c r="CA44" s="3">
        <v>9.6000000000000002E-2</v>
      </c>
      <c r="CB44" s="3">
        <v>9.1999999999999998E-2</v>
      </c>
      <c r="CC44" s="3">
        <v>0.18</v>
      </c>
      <c r="CD44" s="3">
        <v>0.17399999999999999</v>
      </c>
      <c r="CE44" s="3">
        <v>0.17499999999999999</v>
      </c>
      <c r="CF44" s="3">
        <v>0.14199999999999999</v>
      </c>
      <c r="CG44" s="3">
        <v>0.14299999999999999</v>
      </c>
      <c r="CH44" s="3">
        <v>0.14499999999999999</v>
      </c>
      <c r="CI44" s="3">
        <v>0.114</v>
      </c>
      <c r="CJ44" s="3">
        <v>0.104</v>
      </c>
      <c r="CK44" s="11">
        <v>0.109</v>
      </c>
      <c r="CL44" s="3">
        <v>8.6999999999999994E-2</v>
      </c>
      <c r="CM44" s="3">
        <v>8.6999999999999994E-2</v>
      </c>
      <c r="CN44" s="3">
        <v>8.6999999999999994E-2</v>
      </c>
      <c r="CO44" s="3">
        <v>6.6000000000000003E-2</v>
      </c>
      <c r="CP44" s="3">
        <v>6.8000000000000005E-2</v>
      </c>
      <c r="CQ44" s="3">
        <v>6.7000000000000004E-2</v>
      </c>
      <c r="CR44" s="3">
        <v>6.8000000000000005E-2</v>
      </c>
      <c r="CS44" s="3">
        <v>7.0000000000000007E-2</v>
      </c>
      <c r="CT44" s="3">
        <v>6.9000000000000006E-2</v>
      </c>
    </row>
    <row r="45" spans="2:98" x14ac:dyDescent="0.2">
      <c r="B45" s="2">
        <v>0.27083333333333331</v>
      </c>
      <c r="C45" s="3">
        <v>0.82399999999999995</v>
      </c>
      <c r="D45" s="3">
        <v>0.83099999999999996</v>
      </c>
      <c r="E45" s="3">
        <v>0.89100000000000001</v>
      </c>
      <c r="F45" s="3">
        <v>0.81799999999999995</v>
      </c>
      <c r="G45" s="3">
        <v>0.82899999999999996</v>
      </c>
      <c r="H45" s="3">
        <v>0.84799999999999998</v>
      </c>
      <c r="I45" s="3">
        <v>0.97499999999999998</v>
      </c>
      <c r="J45" s="3">
        <v>0.91200000000000003</v>
      </c>
      <c r="K45" s="3">
        <v>1.024</v>
      </c>
      <c r="L45" s="3">
        <v>0.89500000000000002</v>
      </c>
      <c r="M45" s="3">
        <v>0.91300000000000003</v>
      </c>
      <c r="N45" s="3">
        <v>0.91100000000000003</v>
      </c>
      <c r="O45" s="3">
        <v>7.2999999999999995E-2</v>
      </c>
      <c r="P45" s="3">
        <v>7.1999999999999995E-2</v>
      </c>
      <c r="Q45" s="8">
        <v>0.10199999999999999</v>
      </c>
      <c r="R45" s="3">
        <v>7.3999999999999996E-2</v>
      </c>
      <c r="S45" s="3">
        <v>7.3999999999999996E-2</v>
      </c>
      <c r="T45" s="3">
        <v>7.4999999999999997E-2</v>
      </c>
      <c r="U45" s="3">
        <v>5.8000000000000003E-2</v>
      </c>
      <c r="V45" s="3">
        <v>5.8000000000000003E-2</v>
      </c>
      <c r="W45" s="3">
        <v>5.8999999999999997E-2</v>
      </c>
      <c r="X45" s="3">
        <v>5.8000000000000003E-2</v>
      </c>
      <c r="Y45" s="3">
        <v>5.8999999999999997E-2</v>
      </c>
      <c r="Z45" s="3">
        <v>5.8999999999999997E-2</v>
      </c>
      <c r="AA45" s="3">
        <v>0.51</v>
      </c>
      <c r="AB45" s="3">
        <v>0.52400000000000002</v>
      </c>
      <c r="AC45" s="3">
        <v>0.59799999999999998</v>
      </c>
      <c r="AD45" s="3">
        <v>0.52100000000000002</v>
      </c>
      <c r="AE45" s="3">
        <v>0.54300000000000004</v>
      </c>
      <c r="AF45" s="3">
        <v>0.54</v>
      </c>
      <c r="AG45" s="3">
        <v>0.71599999999999997</v>
      </c>
      <c r="AH45" s="3">
        <v>0.71899999999999997</v>
      </c>
      <c r="AI45" s="3">
        <v>0.72</v>
      </c>
      <c r="AJ45" s="3">
        <v>0.29099999999999998</v>
      </c>
      <c r="AK45" s="3">
        <v>0.28100000000000003</v>
      </c>
      <c r="AL45" s="3">
        <v>0.27900000000000003</v>
      </c>
      <c r="AM45" s="3">
        <v>7.0999999999999994E-2</v>
      </c>
      <c r="AN45" s="3">
        <v>6.9000000000000006E-2</v>
      </c>
      <c r="AO45" s="3">
        <v>7.0999999999999994E-2</v>
      </c>
      <c r="AP45" s="3">
        <v>7.0999999999999994E-2</v>
      </c>
      <c r="AQ45" s="3">
        <v>7.5999999999999998E-2</v>
      </c>
      <c r="AR45" s="3">
        <v>7.0999999999999994E-2</v>
      </c>
      <c r="AS45" s="3">
        <v>5.8000000000000003E-2</v>
      </c>
      <c r="AT45" s="3">
        <v>5.7000000000000002E-2</v>
      </c>
      <c r="AU45" s="3">
        <v>5.7000000000000002E-2</v>
      </c>
      <c r="AV45" s="3">
        <v>5.8000000000000003E-2</v>
      </c>
      <c r="AW45" s="3">
        <v>5.7000000000000002E-2</v>
      </c>
      <c r="AX45" s="3">
        <v>5.8999999999999997E-2</v>
      </c>
      <c r="AY45" s="3">
        <v>0.29399999999999998</v>
      </c>
      <c r="AZ45" s="3">
        <v>0.13100000000000001</v>
      </c>
      <c r="BA45" s="3">
        <v>0.13500000000000001</v>
      </c>
      <c r="BB45" s="3">
        <v>0.111</v>
      </c>
      <c r="BC45" s="3">
        <v>0.122</v>
      </c>
      <c r="BD45" s="3">
        <v>0.109</v>
      </c>
      <c r="BE45" s="3">
        <v>0.308</v>
      </c>
      <c r="BF45" s="3">
        <v>0.27</v>
      </c>
      <c r="BG45" s="3">
        <v>0.30299999999999999</v>
      </c>
      <c r="BH45" s="3">
        <v>0.156</v>
      </c>
      <c r="BI45" s="3">
        <v>0.159</v>
      </c>
      <c r="BJ45" s="3">
        <v>0.161</v>
      </c>
      <c r="BK45" s="3">
        <v>7.3999999999999996E-2</v>
      </c>
      <c r="BL45" s="3">
        <v>7.1999999999999995E-2</v>
      </c>
      <c r="BM45" s="3">
        <v>7.5999999999999998E-2</v>
      </c>
      <c r="BN45" s="3">
        <v>7.2999999999999995E-2</v>
      </c>
      <c r="BO45" s="3">
        <v>7.3999999999999996E-2</v>
      </c>
      <c r="BP45" s="3">
        <v>7.2999999999999995E-2</v>
      </c>
      <c r="BQ45" s="3">
        <v>5.8000000000000003E-2</v>
      </c>
      <c r="BR45" s="3">
        <v>5.7000000000000002E-2</v>
      </c>
      <c r="BS45" s="3">
        <v>5.8000000000000003E-2</v>
      </c>
      <c r="BT45" s="3">
        <v>5.8000000000000003E-2</v>
      </c>
      <c r="BU45" s="3">
        <v>5.8000000000000003E-2</v>
      </c>
      <c r="BV45" s="3">
        <v>6.2E-2</v>
      </c>
      <c r="BW45" s="3">
        <v>0.14499999999999999</v>
      </c>
      <c r="BX45" s="3">
        <v>7.4999999999999997E-2</v>
      </c>
      <c r="BY45" s="3">
        <v>7.5999999999999998E-2</v>
      </c>
      <c r="BZ45" s="3">
        <v>9.0999999999999998E-2</v>
      </c>
      <c r="CA45" s="3">
        <v>9.4E-2</v>
      </c>
      <c r="CB45" s="3">
        <v>9.0999999999999998E-2</v>
      </c>
      <c r="CC45" s="3">
        <v>0.189</v>
      </c>
      <c r="CD45" s="3">
        <v>0.187</v>
      </c>
      <c r="CE45" s="3">
        <v>0.184</v>
      </c>
      <c r="CF45" s="3">
        <v>0.14299999999999999</v>
      </c>
      <c r="CG45" s="3">
        <v>0.14399999999999999</v>
      </c>
      <c r="CH45" s="3">
        <v>0.14699999999999999</v>
      </c>
      <c r="CI45" s="3">
        <v>0.11799999999999999</v>
      </c>
      <c r="CJ45" s="3">
        <v>0.104</v>
      </c>
      <c r="CK45" s="11">
        <v>0.107</v>
      </c>
      <c r="CL45" s="3">
        <v>8.5999999999999993E-2</v>
      </c>
      <c r="CM45" s="3">
        <v>8.5999999999999993E-2</v>
      </c>
      <c r="CN45" s="3">
        <v>8.5000000000000006E-2</v>
      </c>
      <c r="CO45" s="3">
        <v>6.6000000000000003E-2</v>
      </c>
      <c r="CP45" s="3">
        <v>6.7000000000000004E-2</v>
      </c>
      <c r="CQ45" s="3">
        <v>6.6000000000000003E-2</v>
      </c>
      <c r="CR45" s="3">
        <v>6.8000000000000005E-2</v>
      </c>
      <c r="CS45" s="3">
        <v>6.9000000000000006E-2</v>
      </c>
      <c r="CT45" s="3">
        <v>6.9000000000000006E-2</v>
      </c>
    </row>
    <row r="46" spans="2:98" x14ac:dyDescent="0.2">
      <c r="B46" s="2">
        <v>0.27777777777777779</v>
      </c>
      <c r="C46" s="3">
        <v>0.84099999999999997</v>
      </c>
      <c r="D46" s="3">
        <v>0.85</v>
      </c>
      <c r="E46" s="3">
        <v>0.91200000000000003</v>
      </c>
      <c r="F46" s="3">
        <v>0.83599999999999997</v>
      </c>
      <c r="G46" s="3">
        <v>0.85</v>
      </c>
      <c r="H46" s="3">
        <v>0.87</v>
      </c>
      <c r="I46" s="3">
        <v>0.998</v>
      </c>
      <c r="J46" s="3">
        <v>0.91500000000000004</v>
      </c>
      <c r="K46" s="3">
        <v>1.0369999999999999</v>
      </c>
      <c r="L46" s="3">
        <v>0.91400000000000003</v>
      </c>
      <c r="M46" s="3">
        <v>0.93200000000000005</v>
      </c>
      <c r="N46" s="3">
        <v>0.93</v>
      </c>
      <c r="O46" s="3">
        <v>7.3999999999999996E-2</v>
      </c>
      <c r="P46" s="3">
        <v>7.0999999999999994E-2</v>
      </c>
      <c r="Q46" s="8">
        <v>0.121</v>
      </c>
      <c r="R46" s="3">
        <v>7.3999999999999996E-2</v>
      </c>
      <c r="S46" s="3">
        <v>7.3999999999999996E-2</v>
      </c>
      <c r="T46" s="3">
        <v>7.3999999999999996E-2</v>
      </c>
      <c r="U46" s="3">
        <v>5.8000000000000003E-2</v>
      </c>
      <c r="V46" s="3">
        <v>5.8000000000000003E-2</v>
      </c>
      <c r="W46" s="3">
        <v>5.8999999999999997E-2</v>
      </c>
      <c r="X46" s="3">
        <v>5.8000000000000003E-2</v>
      </c>
      <c r="Y46" s="3">
        <v>5.8000000000000003E-2</v>
      </c>
      <c r="Z46" s="3">
        <v>5.8999999999999997E-2</v>
      </c>
      <c r="AA46" s="3">
        <v>0.54500000000000004</v>
      </c>
      <c r="AB46" s="3">
        <v>0.55600000000000005</v>
      </c>
      <c r="AC46" s="3">
        <v>0.628</v>
      </c>
      <c r="AD46" s="3">
        <v>0.56200000000000006</v>
      </c>
      <c r="AE46" s="3">
        <v>0.58399999999999996</v>
      </c>
      <c r="AF46" s="3">
        <v>0.57999999999999996</v>
      </c>
      <c r="AG46" s="3">
        <v>0.74099999999999999</v>
      </c>
      <c r="AH46" s="3">
        <v>0.73799999999999999</v>
      </c>
      <c r="AI46" s="3">
        <v>0.746</v>
      </c>
      <c r="AJ46" s="3">
        <v>0.309</v>
      </c>
      <c r="AK46" s="3">
        <v>0.29699999999999999</v>
      </c>
      <c r="AL46" s="3">
        <v>0.29399999999999998</v>
      </c>
      <c r="AM46" s="3">
        <v>7.0999999999999994E-2</v>
      </c>
      <c r="AN46" s="3">
        <v>7.0000000000000007E-2</v>
      </c>
      <c r="AO46" s="3">
        <v>7.0999999999999994E-2</v>
      </c>
      <c r="AP46" s="3">
        <v>7.0999999999999994E-2</v>
      </c>
      <c r="AQ46" s="3">
        <v>7.5999999999999998E-2</v>
      </c>
      <c r="AR46" s="3">
        <v>7.0999999999999994E-2</v>
      </c>
      <c r="AS46" s="3">
        <v>5.7000000000000002E-2</v>
      </c>
      <c r="AT46" s="3">
        <v>5.7000000000000002E-2</v>
      </c>
      <c r="AU46" s="3">
        <v>5.7000000000000002E-2</v>
      </c>
      <c r="AV46" s="3">
        <v>5.7000000000000002E-2</v>
      </c>
      <c r="AW46" s="3">
        <v>5.7000000000000002E-2</v>
      </c>
      <c r="AX46" s="3">
        <v>5.8999999999999997E-2</v>
      </c>
      <c r="AY46" s="3">
        <v>0.32</v>
      </c>
      <c r="AZ46" s="3">
        <v>0.14000000000000001</v>
      </c>
      <c r="BA46" s="3">
        <v>0.14699999999999999</v>
      </c>
      <c r="BB46" s="3">
        <v>0.11899999999999999</v>
      </c>
      <c r="BC46" s="3">
        <v>0.13200000000000001</v>
      </c>
      <c r="BD46" s="3">
        <v>0.114</v>
      </c>
      <c r="BE46" s="3">
        <v>0.32500000000000001</v>
      </c>
      <c r="BF46" s="3">
        <v>0.28299999999999997</v>
      </c>
      <c r="BG46" s="3">
        <v>0.317</v>
      </c>
      <c r="BH46" s="3">
        <v>0.157</v>
      </c>
      <c r="BI46" s="3">
        <v>0.16</v>
      </c>
      <c r="BJ46" s="3">
        <v>0.16300000000000001</v>
      </c>
      <c r="BK46" s="3">
        <v>7.2999999999999995E-2</v>
      </c>
      <c r="BL46" s="3">
        <v>7.2999999999999995E-2</v>
      </c>
      <c r="BM46" s="3">
        <v>7.5999999999999998E-2</v>
      </c>
      <c r="BN46" s="3">
        <v>7.3999999999999996E-2</v>
      </c>
      <c r="BO46" s="3">
        <v>7.2999999999999995E-2</v>
      </c>
      <c r="BP46" s="3">
        <v>7.2999999999999995E-2</v>
      </c>
      <c r="BQ46" s="3">
        <v>5.7000000000000002E-2</v>
      </c>
      <c r="BR46" s="3">
        <v>5.7000000000000002E-2</v>
      </c>
      <c r="BS46" s="3">
        <v>5.8000000000000003E-2</v>
      </c>
      <c r="BT46" s="3">
        <v>5.8000000000000003E-2</v>
      </c>
      <c r="BU46" s="3">
        <v>5.8000000000000003E-2</v>
      </c>
      <c r="BV46" s="3">
        <v>6.2E-2</v>
      </c>
      <c r="BW46" s="3">
        <v>0.14699999999999999</v>
      </c>
      <c r="BX46" s="3">
        <v>7.3999999999999996E-2</v>
      </c>
      <c r="BY46" s="3">
        <v>7.5999999999999998E-2</v>
      </c>
      <c r="BZ46" s="3">
        <v>9.0999999999999998E-2</v>
      </c>
      <c r="CA46" s="3">
        <v>9.4E-2</v>
      </c>
      <c r="CB46" s="3">
        <v>9.0999999999999998E-2</v>
      </c>
      <c r="CC46" s="3">
        <v>0.20300000000000001</v>
      </c>
      <c r="CD46" s="3">
        <v>0.19800000000000001</v>
      </c>
      <c r="CE46" s="3">
        <v>0.19500000000000001</v>
      </c>
      <c r="CF46" s="3">
        <v>0.14399999999999999</v>
      </c>
      <c r="CG46" s="3">
        <v>0.14499999999999999</v>
      </c>
      <c r="CH46" s="3">
        <v>0.14799999999999999</v>
      </c>
      <c r="CI46" s="3">
        <v>0.122</v>
      </c>
      <c r="CJ46" s="3">
        <v>0.107</v>
      </c>
      <c r="CK46" s="11">
        <v>0.109</v>
      </c>
      <c r="CL46" s="3">
        <v>8.5999999999999993E-2</v>
      </c>
      <c r="CM46" s="3">
        <v>8.5999999999999993E-2</v>
      </c>
      <c r="CN46" s="3">
        <v>8.5999999999999993E-2</v>
      </c>
      <c r="CO46" s="3">
        <v>6.5000000000000002E-2</v>
      </c>
      <c r="CP46" s="3">
        <v>6.6000000000000003E-2</v>
      </c>
      <c r="CQ46" s="3">
        <v>6.6000000000000003E-2</v>
      </c>
      <c r="CR46" s="3">
        <v>6.7000000000000004E-2</v>
      </c>
      <c r="CS46" s="3">
        <v>6.9000000000000006E-2</v>
      </c>
      <c r="CT46" s="3">
        <v>6.9000000000000006E-2</v>
      </c>
    </row>
    <row r="47" spans="2:98" x14ac:dyDescent="0.2">
      <c r="B47" s="2">
        <v>0.28472222222222221</v>
      </c>
      <c r="C47" s="3">
        <v>0.85399999999999998</v>
      </c>
      <c r="D47" s="3">
        <v>0.872</v>
      </c>
      <c r="E47" s="3">
        <v>0.93500000000000005</v>
      </c>
      <c r="F47" s="3">
        <v>0.85599999999999998</v>
      </c>
      <c r="G47" s="3">
        <v>0.86899999999999999</v>
      </c>
      <c r="H47" s="3">
        <v>0.89100000000000001</v>
      </c>
      <c r="I47" s="3">
        <v>1.014</v>
      </c>
      <c r="J47" s="3">
        <v>0.91900000000000004</v>
      </c>
      <c r="K47" s="3">
        <v>1.036</v>
      </c>
      <c r="L47" s="3">
        <v>0.93200000000000005</v>
      </c>
      <c r="M47" s="3">
        <v>0.95099999999999996</v>
      </c>
      <c r="N47" s="3">
        <v>0.94799999999999995</v>
      </c>
      <c r="O47" s="3">
        <v>7.1999999999999995E-2</v>
      </c>
      <c r="P47" s="3">
        <v>7.1999999999999995E-2</v>
      </c>
      <c r="Q47" s="8">
        <v>0.13900000000000001</v>
      </c>
      <c r="R47" s="3">
        <v>7.3999999999999996E-2</v>
      </c>
      <c r="S47" s="3">
        <v>7.3999999999999996E-2</v>
      </c>
      <c r="T47" s="3">
        <v>7.3999999999999996E-2</v>
      </c>
      <c r="U47" s="3">
        <v>5.8000000000000003E-2</v>
      </c>
      <c r="V47" s="3">
        <v>5.7000000000000002E-2</v>
      </c>
      <c r="W47" s="3">
        <v>5.8000000000000003E-2</v>
      </c>
      <c r="X47" s="3">
        <v>5.8000000000000003E-2</v>
      </c>
      <c r="Y47" s="3">
        <v>5.8000000000000003E-2</v>
      </c>
      <c r="Z47" s="3">
        <v>5.8999999999999997E-2</v>
      </c>
      <c r="AA47" s="3">
        <v>0.57099999999999995</v>
      </c>
      <c r="AB47" s="3">
        <v>0.58599999999999997</v>
      </c>
      <c r="AC47" s="3">
        <v>0.65700000000000003</v>
      </c>
      <c r="AD47" s="3">
        <v>0.59899999999999998</v>
      </c>
      <c r="AE47" s="3">
        <v>0.61799999999999999</v>
      </c>
      <c r="AF47" s="3">
        <v>0.61699999999999999</v>
      </c>
      <c r="AG47" s="3">
        <v>0.76300000000000001</v>
      </c>
      <c r="AH47" s="3">
        <v>0.755</v>
      </c>
      <c r="AI47" s="3">
        <v>0.76500000000000001</v>
      </c>
      <c r="AJ47" s="3">
        <v>0.32900000000000001</v>
      </c>
      <c r="AK47" s="3">
        <v>0.317</v>
      </c>
      <c r="AL47" s="3">
        <v>0.313</v>
      </c>
      <c r="AM47" s="3">
        <v>7.1999999999999995E-2</v>
      </c>
      <c r="AN47" s="3">
        <v>6.9000000000000006E-2</v>
      </c>
      <c r="AO47" s="3">
        <v>7.1999999999999995E-2</v>
      </c>
      <c r="AP47" s="3">
        <v>7.0999999999999994E-2</v>
      </c>
      <c r="AQ47" s="3">
        <v>7.6999999999999999E-2</v>
      </c>
      <c r="AR47" s="3">
        <v>7.1999999999999995E-2</v>
      </c>
      <c r="AS47" s="3">
        <v>5.8000000000000003E-2</v>
      </c>
      <c r="AT47" s="3">
        <v>5.8000000000000003E-2</v>
      </c>
      <c r="AU47" s="3">
        <v>5.8000000000000003E-2</v>
      </c>
      <c r="AV47" s="3">
        <v>5.8000000000000003E-2</v>
      </c>
      <c r="AW47" s="3">
        <v>5.8000000000000003E-2</v>
      </c>
      <c r="AX47" s="3">
        <v>0.06</v>
      </c>
      <c r="AY47" s="3">
        <v>0.33900000000000002</v>
      </c>
      <c r="AZ47" s="3">
        <v>0.152</v>
      </c>
      <c r="BA47" s="3">
        <v>0.157</v>
      </c>
      <c r="BB47" s="3">
        <v>0.129</v>
      </c>
      <c r="BC47" s="3">
        <v>0.14299999999999999</v>
      </c>
      <c r="BD47" s="3">
        <v>0.122</v>
      </c>
      <c r="BE47" s="3">
        <v>0.34599999999999997</v>
      </c>
      <c r="BF47" s="3">
        <v>0.30099999999999999</v>
      </c>
      <c r="BG47" s="3">
        <v>0.33900000000000002</v>
      </c>
      <c r="BH47" s="3">
        <v>0.161</v>
      </c>
      <c r="BI47" s="3">
        <v>0.16200000000000001</v>
      </c>
      <c r="BJ47" s="3">
        <v>0.16500000000000001</v>
      </c>
      <c r="BK47" s="3">
        <v>7.4999999999999997E-2</v>
      </c>
      <c r="BL47" s="3">
        <v>7.1999999999999995E-2</v>
      </c>
      <c r="BM47" s="3">
        <v>7.6999999999999999E-2</v>
      </c>
      <c r="BN47" s="3">
        <v>7.2999999999999995E-2</v>
      </c>
      <c r="BO47" s="3">
        <v>7.3999999999999996E-2</v>
      </c>
      <c r="BP47" s="3">
        <v>7.3999999999999996E-2</v>
      </c>
      <c r="BQ47" s="3">
        <v>5.8000000000000003E-2</v>
      </c>
      <c r="BR47" s="3">
        <v>5.8000000000000003E-2</v>
      </c>
      <c r="BS47" s="3">
        <v>5.8999999999999997E-2</v>
      </c>
      <c r="BT47" s="3">
        <v>5.8999999999999997E-2</v>
      </c>
      <c r="BU47" s="3">
        <v>5.8999999999999997E-2</v>
      </c>
      <c r="BV47" s="3">
        <v>6.2E-2</v>
      </c>
      <c r="BW47" s="3">
        <v>0.14499999999999999</v>
      </c>
      <c r="BX47" s="3">
        <v>7.4999999999999997E-2</v>
      </c>
      <c r="BY47" s="3">
        <v>7.5999999999999998E-2</v>
      </c>
      <c r="BZ47" s="3">
        <v>9.0999999999999998E-2</v>
      </c>
      <c r="CA47" s="3">
        <v>9.4E-2</v>
      </c>
      <c r="CB47" s="3">
        <v>9.0999999999999998E-2</v>
      </c>
      <c r="CC47" s="3">
        <v>0.217</v>
      </c>
      <c r="CD47" s="3">
        <v>0.20699999999999999</v>
      </c>
      <c r="CE47" s="3">
        <v>0.21099999999999999</v>
      </c>
      <c r="CF47" s="3">
        <v>0.14599999999999999</v>
      </c>
      <c r="CG47" s="3">
        <v>0.14699999999999999</v>
      </c>
      <c r="CH47" s="3">
        <v>0.14899999999999999</v>
      </c>
      <c r="CI47" s="3">
        <v>0.13</v>
      </c>
      <c r="CJ47" s="3">
        <v>0.109</v>
      </c>
      <c r="CK47" s="11">
        <v>0.112</v>
      </c>
      <c r="CL47" s="3">
        <v>8.5999999999999993E-2</v>
      </c>
      <c r="CM47" s="3">
        <v>8.5999999999999993E-2</v>
      </c>
      <c r="CN47" s="3">
        <v>8.6999999999999994E-2</v>
      </c>
      <c r="CO47" s="3">
        <v>6.6000000000000003E-2</v>
      </c>
      <c r="CP47" s="3">
        <v>6.8000000000000005E-2</v>
      </c>
      <c r="CQ47" s="3">
        <v>6.7000000000000004E-2</v>
      </c>
      <c r="CR47" s="3">
        <v>6.8000000000000005E-2</v>
      </c>
      <c r="CS47" s="3">
        <v>7.0000000000000007E-2</v>
      </c>
      <c r="CT47" s="3">
        <v>6.9000000000000006E-2</v>
      </c>
    </row>
    <row r="48" spans="2:98" x14ac:dyDescent="0.2">
      <c r="B48" s="2">
        <v>0.29166666666666669</v>
      </c>
      <c r="C48" s="3">
        <v>0.871</v>
      </c>
      <c r="D48" s="3">
        <v>0.88800000000000001</v>
      </c>
      <c r="E48" s="3">
        <v>0.95399999999999996</v>
      </c>
      <c r="F48" s="3">
        <v>0.874</v>
      </c>
      <c r="G48" s="3">
        <v>0.89100000000000001</v>
      </c>
      <c r="H48" s="3">
        <v>0.91300000000000003</v>
      </c>
      <c r="I48" s="3">
        <v>1.03</v>
      </c>
      <c r="J48" s="3">
        <v>0.91900000000000004</v>
      </c>
      <c r="K48" s="3">
        <v>1.036</v>
      </c>
      <c r="L48" s="3">
        <v>0.94699999999999995</v>
      </c>
      <c r="M48" s="3">
        <v>0.96499999999999997</v>
      </c>
      <c r="N48" s="3">
        <v>0.96499999999999997</v>
      </c>
      <c r="O48" s="3">
        <v>7.2999999999999995E-2</v>
      </c>
      <c r="P48" s="3">
        <v>7.1999999999999995E-2</v>
      </c>
      <c r="Q48" s="8">
        <v>0.16700000000000001</v>
      </c>
      <c r="R48" s="3">
        <v>7.2999999999999995E-2</v>
      </c>
      <c r="S48" s="3">
        <v>7.2999999999999995E-2</v>
      </c>
      <c r="T48" s="3">
        <v>7.3999999999999996E-2</v>
      </c>
      <c r="U48" s="3">
        <v>5.8000000000000003E-2</v>
      </c>
      <c r="V48" s="3">
        <v>5.8000000000000003E-2</v>
      </c>
      <c r="W48" s="3">
        <v>5.8000000000000003E-2</v>
      </c>
      <c r="X48" s="3">
        <v>5.7000000000000002E-2</v>
      </c>
      <c r="Y48" s="3">
        <v>5.8000000000000003E-2</v>
      </c>
      <c r="Z48" s="3">
        <v>5.8000000000000003E-2</v>
      </c>
      <c r="AA48" s="3">
        <v>0.59699999999999998</v>
      </c>
      <c r="AB48" s="3">
        <v>0.61</v>
      </c>
      <c r="AC48" s="3">
        <v>0.68</v>
      </c>
      <c r="AD48" s="3">
        <v>0.63100000000000001</v>
      </c>
      <c r="AE48" s="3">
        <v>0.65500000000000003</v>
      </c>
      <c r="AF48" s="3">
        <v>0.65400000000000003</v>
      </c>
      <c r="AG48" s="3">
        <v>0.78</v>
      </c>
      <c r="AH48" s="3">
        <v>0.78100000000000003</v>
      </c>
      <c r="AI48" s="3">
        <v>0.78500000000000003</v>
      </c>
      <c r="AJ48" s="3">
        <v>0.35099999999999998</v>
      </c>
      <c r="AK48" s="3">
        <v>0.33900000000000002</v>
      </c>
      <c r="AL48" s="3">
        <v>0.33500000000000002</v>
      </c>
      <c r="AM48" s="3">
        <v>7.0999999999999994E-2</v>
      </c>
      <c r="AN48" s="3">
        <v>6.9000000000000006E-2</v>
      </c>
      <c r="AO48" s="3">
        <v>7.0000000000000007E-2</v>
      </c>
      <c r="AP48" s="3">
        <v>7.0999999999999994E-2</v>
      </c>
      <c r="AQ48" s="3">
        <v>7.6999999999999999E-2</v>
      </c>
      <c r="AR48" s="3">
        <v>7.0999999999999994E-2</v>
      </c>
      <c r="AS48" s="3">
        <v>5.8000000000000003E-2</v>
      </c>
      <c r="AT48" s="3">
        <v>5.7000000000000002E-2</v>
      </c>
      <c r="AU48" s="3">
        <v>5.8000000000000003E-2</v>
      </c>
      <c r="AV48" s="3">
        <v>5.8000000000000003E-2</v>
      </c>
      <c r="AW48" s="3">
        <v>5.8000000000000003E-2</v>
      </c>
      <c r="AX48" s="3">
        <v>5.8999999999999997E-2</v>
      </c>
      <c r="AY48" s="3">
        <v>0.36099999999999999</v>
      </c>
      <c r="AZ48" s="3">
        <v>0.16300000000000001</v>
      </c>
      <c r="BA48" s="3">
        <v>0.17</v>
      </c>
      <c r="BB48" s="3">
        <v>0.13900000000000001</v>
      </c>
      <c r="BC48" s="3">
        <v>0.16</v>
      </c>
      <c r="BD48" s="3">
        <v>0.13400000000000001</v>
      </c>
      <c r="BE48" s="3">
        <v>0.371</v>
      </c>
      <c r="BF48" s="3">
        <v>0.32200000000000001</v>
      </c>
      <c r="BG48" s="3">
        <v>0.36199999999999999</v>
      </c>
      <c r="BH48" s="3">
        <v>0.16300000000000001</v>
      </c>
      <c r="BI48" s="3">
        <v>0.16500000000000001</v>
      </c>
      <c r="BJ48" s="3">
        <v>0.16800000000000001</v>
      </c>
      <c r="BK48" s="3">
        <v>7.2999999999999995E-2</v>
      </c>
      <c r="BL48" s="3">
        <v>7.1999999999999995E-2</v>
      </c>
      <c r="BM48" s="3">
        <v>7.5999999999999998E-2</v>
      </c>
      <c r="BN48" s="3">
        <v>7.3999999999999996E-2</v>
      </c>
      <c r="BO48" s="3">
        <v>7.3999999999999996E-2</v>
      </c>
      <c r="BP48" s="3">
        <v>7.3999999999999996E-2</v>
      </c>
      <c r="BQ48" s="3">
        <v>5.8000000000000003E-2</v>
      </c>
      <c r="BR48" s="3">
        <v>5.7000000000000002E-2</v>
      </c>
      <c r="BS48" s="3">
        <v>5.8999999999999997E-2</v>
      </c>
      <c r="BT48" s="3">
        <v>5.8000000000000003E-2</v>
      </c>
      <c r="BU48" s="3">
        <v>5.8999999999999997E-2</v>
      </c>
      <c r="BV48" s="3">
        <v>6.2E-2</v>
      </c>
      <c r="BW48" s="3">
        <v>0.14699999999999999</v>
      </c>
      <c r="BX48" s="3">
        <v>7.3999999999999996E-2</v>
      </c>
      <c r="BY48" s="3">
        <v>7.5999999999999998E-2</v>
      </c>
      <c r="BZ48" s="3">
        <v>8.8999999999999996E-2</v>
      </c>
      <c r="CA48" s="3">
        <v>9.6000000000000002E-2</v>
      </c>
      <c r="CB48" s="3">
        <v>0.09</v>
      </c>
      <c r="CC48" s="3">
        <v>0.23200000000000001</v>
      </c>
      <c r="CD48" s="3">
        <v>0.219</v>
      </c>
      <c r="CE48" s="3">
        <v>0.223</v>
      </c>
      <c r="CF48" s="3">
        <v>0.14599999999999999</v>
      </c>
      <c r="CG48" s="3">
        <v>0.14799999999999999</v>
      </c>
      <c r="CH48" s="3">
        <v>0.151</v>
      </c>
      <c r="CI48" s="3">
        <v>0.13600000000000001</v>
      </c>
      <c r="CJ48" s="3">
        <v>0.112</v>
      </c>
      <c r="CK48" s="11">
        <v>0.115</v>
      </c>
      <c r="CL48" s="3">
        <v>8.5999999999999993E-2</v>
      </c>
      <c r="CM48" s="3">
        <v>8.5999999999999993E-2</v>
      </c>
      <c r="CN48" s="3">
        <v>8.5999999999999993E-2</v>
      </c>
      <c r="CO48" s="3">
        <v>6.6000000000000003E-2</v>
      </c>
      <c r="CP48" s="3">
        <v>6.7000000000000004E-2</v>
      </c>
      <c r="CQ48" s="3">
        <v>6.7000000000000004E-2</v>
      </c>
      <c r="CR48" s="3">
        <v>6.8000000000000005E-2</v>
      </c>
      <c r="CS48" s="3">
        <v>7.0000000000000007E-2</v>
      </c>
      <c r="CT48" s="3">
        <v>6.9000000000000006E-2</v>
      </c>
    </row>
    <row r="49" spans="2:98" x14ac:dyDescent="0.2">
      <c r="B49" s="2">
        <v>0.2986111111111111</v>
      </c>
      <c r="C49" s="3">
        <v>0.88700000000000001</v>
      </c>
      <c r="D49" s="3">
        <v>0.90600000000000003</v>
      </c>
      <c r="E49" s="3">
        <v>0.97599999999999998</v>
      </c>
      <c r="F49" s="3">
        <v>0.89600000000000002</v>
      </c>
      <c r="G49" s="3">
        <v>0.91200000000000003</v>
      </c>
      <c r="H49" s="3">
        <v>0.93200000000000005</v>
      </c>
      <c r="I49" s="3">
        <v>1.046</v>
      </c>
      <c r="J49" s="3">
        <v>0.92300000000000004</v>
      </c>
      <c r="K49" s="3">
        <v>1.0309999999999999</v>
      </c>
      <c r="L49" s="3">
        <v>0.95899999999999996</v>
      </c>
      <c r="M49" s="3">
        <v>0.98199999999999998</v>
      </c>
      <c r="N49" s="3">
        <v>0.97799999999999998</v>
      </c>
      <c r="O49" s="3">
        <v>7.3999999999999996E-2</v>
      </c>
      <c r="P49" s="3">
        <v>7.1999999999999995E-2</v>
      </c>
      <c r="Q49" s="8">
        <v>0.20899999999999999</v>
      </c>
      <c r="R49" s="3">
        <v>7.3999999999999996E-2</v>
      </c>
      <c r="S49" s="3">
        <v>7.3999999999999996E-2</v>
      </c>
      <c r="T49" s="3">
        <v>7.3999999999999996E-2</v>
      </c>
      <c r="U49" s="3">
        <v>5.8000000000000003E-2</v>
      </c>
      <c r="V49" s="3">
        <v>5.7000000000000002E-2</v>
      </c>
      <c r="W49" s="3">
        <v>5.8000000000000003E-2</v>
      </c>
      <c r="X49" s="3">
        <v>5.7000000000000002E-2</v>
      </c>
      <c r="Y49" s="3">
        <v>5.8000000000000003E-2</v>
      </c>
      <c r="Z49" s="3">
        <v>5.8000000000000003E-2</v>
      </c>
      <c r="AA49" s="3">
        <v>0.624</v>
      </c>
      <c r="AB49" s="3">
        <v>0.63300000000000001</v>
      </c>
      <c r="AC49" s="3">
        <v>0.70199999999999996</v>
      </c>
      <c r="AD49" s="3">
        <v>0.66400000000000003</v>
      </c>
      <c r="AE49" s="3">
        <v>0.68600000000000005</v>
      </c>
      <c r="AF49" s="3">
        <v>0.68799999999999994</v>
      </c>
      <c r="AG49" s="3">
        <v>0.80600000000000005</v>
      </c>
      <c r="AH49" s="3">
        <v>0.80300000000000005</v>
      </c>
      <c r="AI49" s="3">
        <v>0.80700000000000005</v>
      </c>
      <c r="AJ49" s="3">
        <v>0.376</v>
      </c>
      <c r="AK49" s="3">
        <v>0.36299999999999999</v>
      </c>
      <c r="AL49" s="3">
        <v>0.35899999999999999</v>
      </c>
      <c r="AM49" s="3">
        <v>7.0999999999999994E-2</v>
      </c>
      <c r="AN49" s="3">
        <v>6.9000000000000006E-2</v>
      </c>
      <c r="AO49" s="3">
        <v>7.0999999999999994E-2</v>
      </c>
      <c r="AP49" s="3">
        <v>7.0999999999999994E-2</v>
      </c>
      <c r="AQ49" s="3">
        <v>7.5999999999999998E-2</v>
      </c>
      <c r="AR49" s="3">
        <v>7.0999999999999994E-2</v>
      </c>
      <c r="AS49" s="3">
        <v>5.8000000000000003E-2</v>
      </c>
      <c r="AT49" s="3">
        <v>5.8000000000000003E-2</v>
      </c>
      <c r="AU49" s="3">
        <v>5.7000000000000002E-2</v>
      </c>
      <c r="AV49" s="3">
        <v>5.8000000000000003E-2</v>
      </c>
      <c r="AW49" s="3">
        <v>5.8000000000000003E-2</v>
      </c>
      <c r="AX49" s="3">
        <v>0.06</v>
      </c>
      <c r="AY49" s="3">
        <v>0.38300000000000001</v>
      </c>
      <c r="AZ49" s="3">
        <v>0.17100000000000001</v>
      </c>
      <c r="BA49" s="3">
        <v>0.183</v>
      </c>
      <c r="BB49" s="3">
        <v>0.154</v>
      </c>
      <c r="BC49" s="3">
        <v>0.17799999999999999</v>
      </c>
      <c r="BD49" s="3">
        <v>0.14499999999999999</v>
      </c>
      <c r="BE49" s="3">
        <v>0.39700000000000002</v>
      </c>
      <c r="BF49" s="3">
        <v>0.34499999999999997</v>
      </c>
      <c r="BG49" s="3">
        <v>0.38900000000000001</v>
      </c>
      <c r="BH49" s="3">
        <v>0.16500000000000001</v>
      </c>
      <c r="BI49" s="3">
        <v>0.16900000000000001</v>
      </c>
      <c r="BJ49" s="3">
        <v>0.17100000000000001</v>
      </c>
      <c r="BK49" s="3">
        <v>7.3999999999999996E-2</v>
      </c>
      <c r="BL49" s="3">
        <v>7.1999999999999995E-2</v>
      </c>
      <c r="BM49" s="3">
        <v>7.6999999999999999E-2</v>
      </c>
      <c r="BN49" s="3">
        <v>7.3999999999999996E-2</v>
      </c>
      <c r="BO49" s="3">
        <v>7.2999999999999995E-2</v>
      </c>
      <c r="BP49" s="3">
        <v>7.2999999999999995E-2</v>
      </c>
      <c r="BQ49" s="3">
        <v>5.8000000000000003E-2</v>
      </c>
      <c r="BR49" s="3">
        <v>5.8000000000000003E-2</v>
      </c>
      <c r="BS49" s="3">
        <v>5.8000000000000003E-2</v>
      </c>
      <c r="BT49" s="3">
        <v>5.8000000000000003E-2</v>
      </c>
      <c r="BU49" s="3">
        <v>5.8999999999999997E-2</v>
      </c>
      <c r="BV49" s="3">
        <v>6.2E-2</v>
      </c>
      <c r="BW49" s="3">
        <v>0.14799999999999999</v>
      </c>
      <c r="BX49" s="3">
        <v>7.4999999999999997E-2</v>
      </c>
      <c r="BY49" s="3">
        <v>7.5999999999999998E-2</v>
      </c>
      <c r="BZ49" s="3">
        <v>8.8999999999999996E-2</v>
      </c>
      <c r="CA49" s="3">
        <v>9.8000000000000004E-2</v>
      </c>
      <c r="CB49" s="3">
        <v>8.8999999999999996E-2</v>
      </c>
      <c r="CC49" s="3">
        <v>0.24199999999999999</v>
      </c>
      <c r="CD49" s="3">
        <v>0.22700000000000001</v>
      </c>
      <c r="CE49" s="3">
        <v>0.23400000000000001</v>
      </c>
      <c r="CF49" s="3">
        <v>0.14799999999999999</v>
      </c>
      <c r="CG49" s="3">
        <v>0.15</v>
      </c>
      <c r="CH49" s="3">
        <v>0.152</v>
      </c>
      <c r="CI49" s="3">
        <v>0.14699999999999999</v>
      </c>
      <c r="CJ49" s="3">
        <v>0.11700000000000001</v>
      </c>
      <c r="CK49" s="11">
        <v>0.12</v>
      </c>
      <c r="CL49" s="3">
        <v>8.5999999999999993E-2</v>
      </c>
      <c r="CM49" s="3">
        <v>8.5000000000000006E-2</v>
      </c>
      <c r="CN49" s="3">
        <v>8.5999999999999993E-2</v>
      </c>
      <c r="CO49" s="3">
        <v>6.6000000000000003E-2</v>
      </c>
      <c r="CP49" s="3">
        <v>6.8000000000000005E-2</v>
      </c>
      <c r="CQ49" s="3">
        <v>6.6000000000000003E-2</v>
      </c>
      <c r="CR49" s="3">
        <v>6.8000000000000005E-2</v>
      </c>
      <c r="CS49" s="3">
        <v>7.0000000000000007E-2</v>
      </c>
      <c r="CT49" s="3">
        <v>6.9000000000000006E-2</v>
      </c>
    </row>
    <row r="50" spans="2:98" x14ac:dyDescent="0.2">
      <c r="B50" s="2">
        <v>0.30555555555555552</v>
      </c>
      <c r="C50" s="3">
        <v>0.90300000000000002</v>
      </c>
      <c r="D50" s="3">
        <v>0.92</v>
      </c>
      <c r="E50" s="3">
        <v>0.995</v>
      </c>
      <c r="F50" s="3">
        <v>0.91500000000000004</v>
      </c>
      <c r="G50" s="3">
        <v>0.93300000000000005</v>
      </c>
      <c r="H50" s="3">
        <v>0.95299999999999996</v>
      </c>
      <c r="I50" s="3">
        <v>1.0529999999999999</v>
      </c>
      <c r="J50" s="3">
        <v>0.91900000000000004</v>
      </c>
      <c r="K50" s="3">
        <v>1.03</v>
      </c>
      <c r="L50" s="3">
        <v>0.97199999999999998</v>
      </c>
      <c r="M50" s="3">
        <v>0.98899999999999999</v>
      </c>
      <c r="N50" s="3">
        <v>0.99</v>
      </c>
      <c r="O50" s="3">
        <v>7.3999999999999996E-2</v>
      </c>
      <c r="P50" s="3">
        <v>7.1999999999999995E-2</v>
      </c>
      <c r="Q50" s="8">
        <v>0.26900000000000002</v>
      </c>
      <c r="R50" s="3">
        <v>7.3999999999999996E-2</v>
      </c>
      <c r="S50" s="3">
        <v>7.3999999999999996E-2</v>
      </c>
      <c r="T50" s="3">
        <v>7.3999999999999996E-2</v>
      </c>
      <c r="U50" s="3">
        <v>5.8000000000000003E-2</v>
      </c>
      <c r="V50" s="3">
        <v>5.8000000000000003E-2</v>
      </c>
      <c r="W50" s="3">
        <v>5.8000000000000003E-2</v>
      </c>
      <c r="X50" s="3">
        <v>5.8000000000000003E-2</v>
      </c>
      <c r="Y50" s="3">
        <v>5.8000000000000003E-2</v>
      </c>
      <c r="Z50" s="3">
        <v>5.8999999999999997E-2</v>
      </c>
      <c r="AA50" s="3">
        <v>0.64800000000000002</v>
      </c>
      <c r="AB50" s="3">
        <v>0.65500000000000003</v>
      </c>
      <c r="AC50" s="3">
        <v>0.72499999999999998</v>
      </c>
      <c r="AD50" s="3">
        <v>0.69199999999999995</v>
      </c>
      <c r="AE50" s="3">
        <v>0.71599999999999997</v>
      </c>
      <c r="AF50" s="3">
        <v>0.71599999999999997</v>
      </c>
      <c r="AG50" s="3">
        <v>0.83099999999999996</v>
      </c>
      <c r="AH50" s="3">
        <v>0.82899999999999996</v>
      </c>
      <c r="AI50" s="3">
        <v>0.83299999999999996</v>
      </c>
      <c r="AJ50" s="3">
        <v>0.40600000000000003</v>
      </c>
      <c r="AK50" s="3">
        <v>0.39100000000000001</v>
      </c>
      <c r="AL50" s="3">
        <v>0.38500000000000001</v>
      </c>
      <c r="AM50" s="3">
        <v>7.0000000000000007E-2</v>
      </c>
      <c r="AN50" s="3">
        <v>6.9000000000000006E-2</v>
      </c>
      <c r="AO50" s="3">
        <v>7.0000000000000007E-2</v>
      </c>
      <c r="AP50" s="3">
        <v>7.0999999999999994E-2</v>
      </c>
      <c r="AQ50" s="3">
        <v>7.4999999999999997E-2</v>
      </c>
      <c r="AR50" s="3">
        <v>7.0999999999999994E-2</v>
      </c>
      <c r="AS50" s="3">
        <v>5.7000000000000002E-2</v>
      </c>
      <c r="AT50" s="3">
        <v>5.7000000000000002E-2</v>
      </c>
      <c r="AU50" s="3">
        <v>5.7000000000000002E-2</v>
      </c>
      <c r="AV50" s="3">
        <v>5.7000000000000002E-2</v>
      </c>
      <c r="AW50" s="3">
        <v>5.7000000000000002E-2</v>
      </c>
      <c r="AX50" s="3">
        <v>5.8999999999999997E-2</v>
      </c>
      <c r="AY50" s="3">
        <v>0.40500000000000003</v>
      </c>
      <c r="AZ50" s="3">
        <v>0.182</v>
      </c>
      <c r="BA50" s="3">
        <v>0.193</v>
      </c>
      <c r="BB50" s="3">
        <v>0.16800000000000001</v>
      </c>
      <c r="BC50" s="3">
        <v>0.192</v>
      </c>
      <c r="BD50" s="3">
        <v>0.16</v>
      </c>
      <c r="BE50" s="3">
        <v>0.42499999999999999</v>
      </c>
      <c r="BF50" s="3">
        <v>0.36799999999999999</v>
      </c>
      <c r="BG50" s="3">
        <v>0.41899999999999998</v>
      </c>
      <c r="BH50" s="3">
        <v>0.16900000000000001</v>
      </c>
      <c r="BI50" s="3">
        <v>0.17199999999999999</v>
      </c>
      <c r="BJ50" s="3">
        <v>0.17299999999999999</v>
      </c>
      <c r="BK50" s="3">
        <v>7.2999999999999995E-2</v>
      </c>
      <c r="BL50" s="3">
        <v>7.1999999999999995E-2</v>
      </c>
      <c r="BM50" s="3">
        <v>7.4999999999999997E-2</v>
      </c>
      <c r="BN50" s="3">
        <v>7.2999999999999995E-2</v>
      </c>
      <c r="BO50" s="3">
        <v>7.1999999999999995E-2</v>
      </c>
      <c r="BP50" s="3">
        <v>7.3999999999999996E-2</v>
      </c>
      <c r="BQ50" s="3">
        <v>5.7000000000000002E-2</v>
      </c>
      <c r="BR50" s="3">
        <v>5.8000000000000003E-2</v>
      </c>
      <c r="BS50" s="3">
        <v>5.8000000000000003E-2</v>
      </c>
      <c r="BT50" s="3">
        <v>5.8000000000000003E-2</v>
      </c>
      <c r="BU50" s="3">
        <v>5.8000000000000003E-2</v>
      </c>
      <c r="BV50" s="3">
        <v>6.0999999999999999E-2</v>
      </c>
      <c r="BW50" s="3">
        <v>0.14799999999999999</v>
      </c>
      <c r="BX50" s="3">
        <v>7.3999999999999996E-2</v>
      </c>
      <c r="BY50" s="3">
        <v>7.5999999999999998E-2</v>
      </c>
      <c r="BZ50" s="3">
        <v>8.7999999999999995E-2</v>
      </c>
      <c r="CA50" s="3">
        <v>0.10100000000000001</v>
      </c>
      <c r="CB50" s="3">
        <v>8.7999999999999995E-2</v>
      </c>
      <c r="CC50" s="3">
        <v>0.252</v>
      </c>
      <c r="CD50" s="3">
        <v>0.23599999999999999</v>
      </c>
      <c r="CE50" s="3">
        <v>0.245</v>
      </c>
      <c r="CF50" s="3">
        <v>0.15</v>
      </c>
      <c r="CG50" s="3">
        <v>0.151</v>
      </c>
      <c r="CH50" s="3">
        <v>0.153</v>
      </c>
      <c r="CI50" s="3">
        <v>0.159</v>
      </c>
      <c r="CJ50" s="3">
        <v>0.122</v>
      </c>
      <c r="CK50" s="11">
        <v>0.126</v>
      </c>
      <c r="CL50" s="3">
        <v>8.5999999999999993E-2</v>
      </c>
      <c r="CM50" s="3">
        <v>8.5000000000000006E-2</v>
      </c>
      <c r="CN50" s="3">
        <v>8.5999999999999993E-2</v>
      </c>
      <c r="CO50" s="3">
        <v>6.5000000000000002E-2</v>
      </c>
      <c r="CP50" s="3">
        <v>6.8000000000000005E-2</v>
      </c>
      <c r="CQ50" s="3">
        <v>6.6000000000000003E-2</v>
      </c>
      <c r="CR50" s="3">
        <v>6.7000000000000004E-2</v>
      </c>
      <c r="CS50" s="3">
        <v>6.9000000000000006E-2</v>
      </c>
      <c r="CT50" s="3">
        <v>6.8000000000000005E-2</v>
      </c>
    </row>
    <row r="51" spans="2:98" x14ac:dyDescent="0.2">
      <c r="B51" s="2">
        <v>0.3125</v>
      </c>
      <c r="C51" s="3">
        <v>0.92100000000000004</v>
      </c>
      <c r="D51" s="3">
        <v>0.92900000000000005</v>
      </c>
      <c r="E51" s="3">
        <v>1.014</v>
      </c>
      <c r="F51" s="3">
        <v>0.93300000000000005</v>
      </c>
      <c r="G51" s="3">
        <v>0.95299999999999996</v>
      </c>
      <c r="H51" s="3">
        <v>0.97199999999999998</v>
      </c>
      <c r="I51" s="3">
        <v>1.0569999999999999</v>
      </c>
      <c r="J51" s="3">
        <v>0.91</v>
      </c>
      <c r="K51" s="3">
        <v>1.0269999999999999</v>
      </c>
      <c r="L51" s="3">
        <v>0.98399999999999999</v>
      </c>
      <c r="M51" s="3">
        <v>1.002</v>
      </c>
      <c r="N51" s="3">
        <v>1.002</v>
      </c>
      <c r="O51" s="3">
        <v>7.2999999999999995E-2</v>
      </c>
      <c r="P51" s="3">
        <v>7.0999999999999994E-2</v>
      </c>
      <c r="Q51" s="8">
        <v>0.29699999999999999</v>
      </c>
      <c r="R51" s="3">
        <v>7.3999999999999996E-2</v>
      </c>
      <c r="S51" s="3">
        <v>7.3999999999999996E-2</v>
      </c>
      <c r="T51" s="3">
        <v>7.4999999999999997E-2</v>
      </c>
      <c r="U51" s="3">
        <v>5.8000000000000003E-2</v>
      </c>
      <c r="V51" s="3">
        <v>5.8000000000000003E-2</v>
      </c>
      <c r="W51" s="3">
        <v>5.8000000000000003E-2</v>
      </c>
      <c r="X51" s="3">
        <v>5.7000000000000002E-2</v>
      </c>
      <c r="Y51" s="3">
        <v>5.8000000000000003E-2</v>
      </c>
      <c r="Z51" s="3">
        <v>5.8000000000000003E-2</v>
      </c>
      <c r="AA51" s="3">
        <v>0.66600000000000004</v>
      </c>
      <c r="AB51" s="3">
        <v>0.68300000000000005</v>
      </c>
      <c r="AC51" s="3">
        <v>0.74199999999999999</v>
      </c>
      <c r="AD51" s="3">
        <v>0.71499999999999997</v>
      </c>
      <c r="AE51" s="3">
        <v>0.73699999999999999</v>
      </c>
      <c r="AF51" s="3">
        <v>0.74099999999999999</v>
      </c>
      <c r="AG51" s="3">
        <v>0.85599999999999998</v>
      </c>
      <c r="AH51" s="3">
        <v>0.85199999999999998</v>
      </c>
      <c r="AI51" s="3">
        <v>0.86</v>
      </c>
      <c r="AJ51" s="3">
        <v>0.442</v>
      </c>
      <c r="AK51" s="3">
        <v>0.42699999999999999</v>
      </c>
      <c r="AL51" s="3">
        <v>0.41899999999999998</v>
      </c>
      <c r="AM51" s="3">
        <v>7.0999999999999994E-2</v>
      </c>
      <c r="AN51" s="3">
        <v>7.0000000000000007E-2</v>
      </c>
      <c r="AO51" s="3">
        <v>7.0999999999999994E-2</v>
      </c>
      <c r="AP51" s="3">
        <v>7.0999999999999994E-2</v>
      </c>
      <c r="AQ51" s="3">
        <v>7.5999999999999998E-2</v>
      </c>
      <c r="AR51" s="3">
        <v>7.0999999999999994E-2</v>
      </c>
      <c r="AS51" s="3">
        <v>5.8000000000000003E-2</v>
      </c>
      <c r="AT51" s="3">
        <v>5.7000000000000002E-2</v>
      </c>
      <c r="AU51" s="3">
        <v>5.8000000000000003E-2</v>
      </c>
      <c r="AV51" s="3">
        <v>5.8000000000000003E-2</v>
      </c>
      <c r="AW51" s="3">
        <v>5.8000000000000003E-2</v>
      </c>
      <c r="AX51" s="3">
        <v>5.8999999999999997E-2</v>
      </c>
      <c r="AY51" s="3">
        <v>0.43</v>
      </c>
      <c r="AZ51" s="3">
        <v>0.19800000000000001</v>
      </c>
      <c r="BA51" s="3">
        <v>0.20899999999999999</v>
      </c>
      <c r="BB51" s="3">
        <v>0.185</v>
      </c>
      <c r="BC51" s="3">
        <v>0.20599999999999999</v>
      </c>
      <c r="BD51" s="3">
        <v>0.17699999999999999</v>
      </c>
      <c r="BE51" s="3">
        <v>0.45500000000000002</v>
      </c>
      <c r="BF51" s="3">
        <v>0.39800000000000002</v>
      </c>
      <c r="BG51" s="3">
        <v>0.45</v>
      </c>
      <c r="BH51" s="3">
        <v>0.17299999999999999</v>
      </c>
      <c r="BI51" s="3">
        <v>0.17499999999999999</v>
      </c>
      <c r="BJ51" s="3">
        <v>0.17699999999999999</v>
      </c>
      <c r="BK51" s="3">
        <v>7.3999999999999996E-2</v>
      </c>
      <c r="BL51" s="3">
        <v>7.2999999999999995E-2</v>
      </c>
      <c r="BM51" s="3">
        <v>7.6999999999999999E-2</v>
      </c>
      <c r="BN51" s="3">
        <v>7.3999999999999996E-2</v>
      </c>
      <c r="BO51" s="3">
        <v>7.2999999999999995E-2</v>
      </c>
      <c r="BP51" s="3">
        <v>7.2999999999999995E-2</v>
      </c>
      <c r="BQ51" s="3">
        <v>5.8000000000000003E-2</v>
      </c>
      <c r="BR51" s="3">
        <v>5.8000000000000003E-2</v>
      </c>
      <c r="BS51" s="3">
        <v>5.8999999999999997E-2</v>
      </c>
      <c r="BT51" s="3">
        <v>5.8999999999999997E-2</v>
      </c>
      <c r="BU51" s="3">
        <v>5.8999999999999997E-2</v>
      </c>
      <c r="BV51" s="3">
        <v>6.2E-2</v>
      </c>
      <c r="BW51" s="3">
        <v>0.14899999999999999</v>
      </c>
      <c r="BX51" s="3">
        <v>7.4999999999999997E-2</v>
      </c>
      <c r="BY51" s="3">
        <v>7.6999999999999999E-2</v>
      </c>
      <c r="BZ51" s="3">
        <v>8.8999999999999996E-2</v>
      </c>
      <c r="CA51" s="3">
        <v>0.105</v>
      </c>
      <c r="CB51" s="3">
        <v>8.8999999999999996E-2</v>
      </c>
      <c r="CC51" s="3">
        <v>0.26200000000000001</v>
      </c>
      <c r="CD51" s="3">
        <v>0.245</v>
      </c>
      <c r="CE51" s="3">
        <v>0.253</v>
      </c>
      <c r="CF51" s="3">
        <v>0.151</v>
      </c>
      <c r="CG51" s="3">
        <v>0.153</v>
      </c>
      <c r="CH51" s="3">
        <v>0.156</v>
      </c>
      <c r="CI51" s="3">
        <v>0.17399999999999999</v>
      </c>
      <c r="CJ51" s="3">
        <v>0.129</v>
      </c>
      <c r="CK51" s="11">
        <v>0.13500000000000001</v>
      </c>
      <c r="CL51" s="3">
        <v>8.5999999999999993E-2</v>
      </c>
      <c r="CM51" s="3">
        <v>8.5999999999999993E-2</v>
      </c>
      <c r="CN51" s="3">
        <v>8.5000000000000006E-2</v>
      </c>
      <c r="CO51" s="3">
        <v>6.6000000000000003E-2</v>
      </c>
      <c r="CP51" s="3">
        <v>6.7000000000000004E-2</v>
      </c>
      <c r="CQ51" s="3">
        <v>6.7000000000000004E-2</v>
      </c>
      <c r="CR51" s="3">
        <v>6.8000000000000005E-2</v>
      </c>
      <c r="CS51" s="3">
        <v>7.0000000000000007E-2</v>
      </c>
      <c r="CT51" s="3">
        <v>6.9000000000000006E-2</v>
      </c>
    </row>
    <row r="52" spans="2:98" x14ac:dyDescent="0.2">
      <c r="B52" s="2">
        <v>0.31944444444444448</v>
      </c>
      <c r="C52" s="3">
        <v>0.93899999999999995</v>
      </c>
      <c r="D52" s="3">
        <v>0.93200000000000005</v>
      </c>
      <c r="E52" s="3">
        <v>1.0329999999999999</v>
      </c>
      <c r="F52" s="3">
        <v>0.95299999999999996</v>
      </c>
      <c r="G52" s="3">
        <v>0.97199999999999998</v>
      </c>
      <c r="H52" s="3">
        <v>0.99299999999999999</v>
      </c>
      <c r="I52" s="3">
        <v>1.054</v>
      </c>
      <c r="J52" s="3">
        <v>0.91200000000000003</v>
      </c>
      <c r="K52" s="3">
        <v>1.028</v>
      </c>
      <c r="L52" s="3">
        <v>0.995</v>
      </c>
      <c r="M52" s="3">
        <v>1.0109999999999999</v>
      </c>
      <c r="N52" s="3">
        <v>1.0129999999999999</v>
      </c>
      <c r="O52" s="3">
        <v>7.3999999999999996E-2</v>
      </c>
      <c r="P52" s="3">
        <v>7.1999999999999995E-2</v>
      </c>
      <c r="Q52" s="8">
        <v>0.33700000000000002</v>
      </c>
      <c r="R52" s="3">
        <v>7.4999999999999997E-2</v>
      </c>
      <c r="S52" s="3">
        <v>7.3999999999999996E-2</v>
      </c>
      <c r="T52" s="3">
        <v>7.4999999999999997E-2</v>
      </c>
      <c r="U52" s="3">
        <v>5.8000000000000003E-2</v>
      </c>
      <c r="V52" s="3">
        <v>5.8000000000000003E-2</v>
      </c>
      <c r="W52" s="3">
        <v>5.8000000000000003E-2</v>
      </c>
      <c r="X52" s="3">
        <v>5.8000000000000003E-2</v>
      </c>
      <c r="Y52" s="3">
        <v>5.8000000000000003E-2</v>
      </c>
      <c r="Z52" s="3">
        <v>5.8999999999999997E-2</v>
      </c>
      <c r="AA52" s="3">
        <v>0.68500000000000005</v>
      </c>
      <c r="AB52" s="3">
        <v>0.69699999999999995</v>
      </c>
      <c r="AC52" s="3">
        <v>0.76400000000000001</v>
      </c>
      <c r="AD52" s="3">
        <v>0.73899999999999999</v>
      </c>
      <c r="AE52" s="3">
        <v>0.76100000000000001</v>
      </c>
      <c r="AF52" s="3">
        <v>0.76200000000000001</v>
      </c>
      <c r="AG52" s="3">
        <v>0.877</v>
      </c>
      <c r="AH52" s="3">
        <v>0.874</v>
      </c>
      <c r="AI52" s="3">
        <v>0.88400000000000001</v>
      </c>
      <c r="AJ52" s="3">
        <v>0.47799999999999998</v>
      </c>
      <c r="AK52" s="3">
        <v>0.46100000000000002</v>
      </c>
      <c r="AL52" s="3">
        <v>0.45400000000000001</v>
      </c>
      <c r="AM52" s="3">
        <v>7.0000000000000007E-2</v>
      </c>
      <c r="AN52" s="3">
        <v>6.9000000000000006E-2</v>
      </c>
      <c r="AO52" s="3">
        <v>7.0000000000000007E-2</v>
      </c>
      <c r="AP52" s="3">
        <v>7.0000000000000007E-2</v>
      </c>
      <c r="AQ52" s="3">
        <v>7.5999999999999998E-2</v>
      </c>
      <c r="AR52" s="3">
        <v>7.0999999999999994E-2</v>
      </c>
      <c r="AS52" s="3">
        <v>5.7000000000000002E-2</v>
      </c>
      <c r="AT52" s="3">
        <v>5.7000000000000002E-2</v>
      </c>
      <c r="AU52" s="3">
        <v>5.7000000000000002E-2</v>
      </c>
      <c r="AV52" s="3">
        <v>5.7000000000000002E-2</v>
      </c>
      <c r="AW52" s="3">
        <v>5.7000000000000002E-2</v>
      </c>
      <c r="AX52" s="3">
        <v>5.8000000000000003E-2</v>
      </c>
      <c r="AY52" s="3">
        <v>0.45800000000000002</v>
      </c>
      <c r="AZ52" s="3">
        <v>0.216</v>
      </c>
      <c r="BA52" s="3">
        <v>0.22900000000000001</v>
      </c>
      <c r="BB52" s="3">
        <v>0.19400000000000001</v>
      </c>
      <c r="BC52" s="3">
        <v>0.22700000000000001</v>
      </c>
      <c r="BD52" s="3">
        <v>0.188</v>
      </c>
      <c r="BE52" s="3">
        <v>0.49</v>
      </c>
      <c r="BF52" s="3">
        <v>0.432</v>
      </c>
      <c r="BG52" s="3">
        <v>0.48599999999999999</v>
      </c>
      <c r="BH52" s="3">
        <v>0.17799999999999999</v>
      </c>
      <c r="BI52" s="3">
        <v>0.17899999999999999</v>
      </c>
      <c r="BJ52" s="3">
        <v>0.18099999999999999</v>
      </c>
      <c r="BK52" s="3">
        <v>7.2999999999999995E-2</v>
      </c>
      <c r="BL52" s="3">
        <v>7.1999999999999995E-2</v>
      </c>
      <c r="BM52" s="3">
        <v>7.5999999999999998E-2</v>
      </c>
      <c r="BN52" s="3">
        <v>7.1999999999999995E-2</v>
      </c>
      <c r="BO52" s="3">
        <v>7.1999999999999995E-2</v>
      </c>
      <c r="BP52" s="3">
        <v>7.2999999999999995E-2</v>
      </c>
      <c r="BQ52" s="3">
        <v>5.7000000000000002E-2</v>
      </c>
      <c r="BR52" s="3">
        <v>5.6000000000000001E-2</v>
      </c>
      <c r="BS52" s="3">
        <v>5.8000000000000003E-2</v>
      </c>
      <c r="BT52" s="3">
        <v>5.8000000000000003E-2</v>
      </c>
      <c r="BU52" s="3">
        <v>5.8000000000000003E-2</v>
      </c>
      <c r="BV52" s="3">
        <v>0.06</v>
      </c>
      <c r="BW52" s="3">
        <v>0.15</v>
      </c>
      <c r="BX52" s="3">
        <v>7.3999999999999996E-2</v>
      </c>
      <c r="BY52" s="3">
        <v>7.5999999999999998E-2</v>
      </c>
      <c r="BZ52" s="3">
        <v>8.7999999999999995E-2</v>
      </c>
      <c r="CA52" s="3">
        <v>0.109</v>
      </c>
      <c r="CB52" s="3">
        <v>8.8999999999999996E-2</v>
      </c>
      <c r="CC52" s="3">
        <v>0.27100000000000002</v>
      </c>
      <c r="CD52" s="3">
        <v>0.255</v>
      </c>
      <c r="CE52" s="3">
        <v>0.26100000000000001</v>
      </c>
      <c r="CF52" s="3">
        <v>0.154</v>
      </c>
      <c r="CG52" s="3">
        <v>0.155</v>
      </c>
      <c r="CH52" s="3">
        <v>0.157</v>
      </c>
      <c r="CI52" s="3">
        <v>0.182</v>
      </c>
      <c r="CJ52" s="3">
        <v>0.13600000000000001</v>
      </c>
      <c r="CK52" s="11">
        <v>0.14699999999999999</v>
      </c>
      <c r="CL52" s="3">
        <v>8.5000000000000006E-2</v>
      </c>
      <c r="CM52" s="3">
        <v>8.5000000000000006E-2</v>
      </c>
      <c r="CN52" s="3">
        <v>8.5000000000000006E-2</v>
      </c>
      <c r="CO52" s="3">
        <v>6.5000000000000002E-2</v>
      </c>
      <c r="CP52" s="3">
        <v>6.6000000000000003E-2</v>
      </c>
      <c r="CQ52" s="3">
        <v>6.6000000000000003E-2</v>
      </c>
      <c r="CR52" s="3">
        <v>6.7000000000000004E-2</v>
      </c>
      <c r="CS52" s="3">
        <v>6.9000000000000006E-2</v>
      </c>
      <c r="CT52" s="3">
        <v>6.7000000000000004E-2</v>
      </c>
    </row>
    <row r="53" spans="2:98" x14ac:dyDescent="0.2">
      <c r="B53" s="2">
        <v>0.3263888888888889</v>
      </c>
      <c r="C53" s="3">
        <v>0.95099999999999996</v>
      </c>
      <c r="D53" s="3">
        <v>0.93</v>
      </c>
      <c r="E53" s="3">
        <v>1.0469999999999999</v>
      </c>
      <c r="F53" s="3">
        <v>0.97099999999999997</v>
      </c>
      <c r="G53" s="3">
        <v>0.99299999999999999</v>
      </c>
      <c r="H53" s="3">
        <v>1.012</v>
      </c>
      <c r="I53" s="3">
        <v>1.054</v>
      </c>
      <c r="J53" s="3">
        <v>0.91200000000000003</v>
      </c>
      <c r="K53" s="3">
        <v>1.0249999999999999</v>
      </c>
      <c r="L53" s="3">
        <v>1.002</v>
      </c>
      <c r="M53" s="3">
        <v>1.0169999999999999</v>
      </c>
      <c r="N53" s="3">
        <v>1.016</v>
      </c>
      <c r="O53" s="3">
        <v>7.2999999999999995E-2</v>
      </c>
      <c r="P53" s="3">
        <v>7.1999999999999995E-2</v>
      </c>
      <c r="Q53" s="8">
        <v>0.373</v>
      </c>
      <c r="R53" s="3">
        <v>7.2999999999999995E-2</v>
      </c>
      <c r="S53" s="3">
        <v>7.3999999999999996E-2</v>
      </c>
      <c r="T53" s="3">
        <v>7.5999999999999998E-2</v>
      </c>
      <c r="U53" s="3">
        <v>5.8000000000000003E-2</v>
      </c>
      <c r="V53" s="3">
        <v>5.8000000000000003E-2</v>
      </c>
      <c r="W53" s="3">
        <v>5.8000000000000003E-2</v>
      </c>
      <c r="X53" s="3">
        <v>5.8000000000000003E-2</v>
      </c>
      <c r="Y53" s="3">
        <v>5.8000000000000003E-2</v>
      </c>
      <c r="Z53" s="3">
        <v>5.8000000000000003E-2</v>
      </c>
      <c r="AA53" s="3">
        <v>0.70599999999999996</v>
      </c>
      <c r="AB53" s="3">
        <v>0.71499999999999997</v>
      </c>
      <c r="AC53" s="3">
        <v>0.78400000000000003</v>
      </c>
      <c r="AD53" s="3">
        <v>0.76400000000000001</v>
      </c>
      <c r="AE53" s="3">
        <v>0.78</v>
      </c>
      <c r="AF53" s="3">
        <v>0.78200000000000003</v>
      </c>
      <c r="AG53" s="3">
        <v>0.90400000000000003</v>
      </c>
      <c r="AH53" s="3">
        <v>0.88800000000000001</v>
      </c>
      <c r="AI53" s="3">
        <v>0.91200000000000003</v>
      </c>
      <c r="AJ53" s="3">
        <v>0.51600000000000001</v>
      </c>
      <c r="AK53" s="3">
        <v>0.499</v>
      </c>
      <c r="AL53" s="3">
        <v>0.48899999999999999</v>
      </c>
      <c r="AM53" s="3">
        <v>7.0999999999999994E-2</v>
      </c>
      <c r="AN53" s="3">
        <v>6.9000000000000006E-2</v>
      </c>
      <c r="AO53" s="3">
        <v>7.0000000000000007E-2</v>
      </c>
      <c r="AP53" s="3">
        <v>7.0999999999999994E-2</v>
      </c>
      <c r="AQ53" s="3">
        <v>7.5999999999999998E-2</v>
      </c>
      <c r="AR53" s="3">
        <v>7.0000000000000007E-2</v>
      </c>
      <c r="AS53" s="3">
        <v>5.7000000000000002E-2</v>
      </c>
      <c r="AT53" s="3">
        <v>5.7000000000000002E-2</v>
      </c>
      <c r="AU53" s="3">
        <v>5.7000000000000002E-2</v>
      </c>
      <c r="AV53" s="3">
        <v>5.7000000000000002E-2</v>
      </c>
      <c r="AW53" s="3">
        <v>5.8000000000000003E-2</v>
      </c>
      <c r="AX53" s="3">
        <v>0.06</v>
      </c>
      <c r="AY53" s="3">
        <v>0.48499999999999999</v>
      </c>
      <c r="AZ53" s="3">
        <v>0.23699999999999999</v>
      </c>
      <c r="BA53" s="3">
        <v>0.252</v>
      </c>
      <c r="BB53" s="3">
        <v>0.21299999999999999</v>
      </c>
      <c r="BC53" s="3">
        <v>0.255</v>
      </c>
      <c r="BD53" s="3">
        <v>0.20699999999999999</v>
      </c>
      <c r="BE53" s="3">
        <v>0.52500000000000002</v>
      </c>
      <c r="BF53" s="3">
        <v>0.46300000000000002</v>
      </c>
      <c r="BG53" s="3">
        <v>0.52300000000000002</v>
      </c>
      <c r="BH53" s="3">
        <v>0.182</v>
      </c>
      <c r="BI53" s="3">
        <v>0.184</v>
      </c>
      <c r="BJ53" s="3">
        <v>0.186</v>
      </c>
      <c r="BK53" s="3">
        <v>7.3999999999999996E-2</v>
      </c>
      <c r="BL53" s="3">
        <v>7.1999999999999995E-2</v>
      </c>
      <c r="BM53" s="3">
        <v>7.5999999999999998E-2</v>
      </c>
      <c r="BN53" s="3">
        <v>7.2999999999999995E-2</v>
      </c>
      <c r="BO53" s="3">
        <v>7.3999999999999996E-2</v>
      </c>
      <c r="BP53" s="3">
        <v>7.1999999999999995E-2</v>
      </c>
      <c r="BQ53" s="3">
        <v>5.7000000000000002E-2</v>
      </c>
      <c r="BR53" s="3">
        <v>5.7000000000000002E-2</v>
      </c>
      <c r="BS53" s="3">
        <v>5.8000000000000003E-2</v>
      </c>
      <c r="BT53" s="3">
        <v>5.8000000000000003E-2</v>
      </c>
      <c r="BU53" s="3">
        <v>5.8000000000000003E-2</v>
      </c>
      <c r="BV53" s="3">
        <v>6.2E-2</v>
      </c>
      <c r="BW53" s="3">
        <v>0.152</v>
      </c>
      <c r="BX53" s="3">
        <v>7.4999999999999997E-2</v>
      </c>
      <c r="BY53" s="3">
        <v>7.5999999999999998E-2</v>
      </c>
      <c r="BZ53" s="3">
        <v>8.8999999999999996E-2</v>
      </c>
      <c r="CA53" s="3">
        <v>0.115</v>
      </c>
      <c r="CB53" s="3">
        <v>0.09</v>
      </c>
      <c r="CC53" s="3">
        <v>0.28199999999999997</v>
      </c>
      <c r="CD53" s="3">
        <v>0.26600000000000001</v>
      </c>
      <c r="CE53" s="3">
        <v>0.27100000000000002</v>
      </c>
      <c r="CF53" s="3">
        <v>0.155</v>
      </c>
      <c r="CG53" s="3">
        <v>0.157</v>
      </c>
      <c r="CH53" s="3">
        <v>0.161</v>
      </c>
      <c r="CI53" s="3">
        <v>0.192</v>
      </c>
      <c r="CJ53" s="3">
        <v>0.14599999999999999</v>
      </c>
      <c r="CK53" s="11">
        <v>0.16200000000000001</v>
      </c>
      <c r="CL53" s="3">
        <v>8.5999999999999993E-2</v>
      </c>
      <c r="CM53" s="3">
        <v>8.5999999999999993E-2</v>
      </c>
      <c r="CN53" s="3">
        <v>8.5000000000000006E-2</v>
      </c>
      <c r="CO53" s="3">
        <v>6.5000000000000002E-2</v>
      </c>
      <c r="CP53" s="3">
        <v>6.7000000000000004E-2</v>
      </c>
      <c r="CQ53" s="3">
        <v>6.6000000000000003E-2</v>
      </c>
      <c r="CR53" s="3">
        <v>6.7000000000000004E-2</v>
      </c>
      <c r="CS53" s="3">
        <v>6.9000000000000006E-2</v>
      </c>
      <c r="CT53" s="3">
        <v>6.9000000000000006E-2</v>
      </c>
    </row>
    <row r="54" spans="2:98" x14ac:dyDescent="0.2">
      <c r="B54" s="2">
        <v>0.33333333333333331</v>
      </c>
      <c r="C54" s="3">
        <v>0.96399999999999997</v>
      </c>
      <c r="D54" s="3">
        <v>0.92400000000000004</v>
      </c>
      <c r="E54" s="3">
        <v>1.048</v>
      </c>
      <c r="F54" s="3">
        <v>0.98799999999999999</v>
      </c>
      <c r="G54" s="3">
        <v>1.012</v>
      </c>
      <c r="H54" s="3">
        <v>1.03</v>
      </c>
      <c r="I54" s="3">
        <v>1.0509999999999999</v>
      </c>
      <c r="J54" s="3">
        <v>0.91</v>
      </c>
      <c r="K54" s="3">
        <v>1.022</v>
      </c>
      <c r="L54" s="3">
        <v>1.006</v>
      </c>
      <c r="M54" s="3">
        <v>1.0189999999999999</v>
      </c>
      <c r="N54" s="3">
        <v>1.018</v>
      </c>
      <c r="O54" s="3">
        <v>7.3999999999999996E-2</v>
      </c>
      <c r="P54" s="3">
        <v>7.1999999999999995E-2</v>
      </c>
      <c r="Q54" s="8">
        <v>0.434</v>
      </c>
      <c r="R54" s="3">
        <v>7.3999999999999996E-2</v>
      </c>
      <c r="S54" s="3">
        <v>7.3999999999999996E-2</v>
      </c>
      <c r="T54" s="3">
        <v>7.4999999999999997E-2</v>
      </c>
      <c r="U54" s="3">
        <v>5.8999999999999997E-2</v>
      </c>
      <c r="V54" s="3">
        <v>5.8999999999999997E-2</v>
      </c>
      <c r="W54" s="3">
        <v>5.8000000000000003E-2</v>
      </c>
      <c r="X54" s="3">
        <v>5.8000000000000003E-2</v>
      </c>
      <c r="Y54" s="3">
        <v>5.8999999999999997E-2</v>
      </c>
      <c r="Z54" s="3">
        <v>5.8999999999999997E-2</v>
      </c>
      <c r="AA54" s="3">
        <v>0.72199999999999998</v>
      </c>
      <c r="AB54" s="3">
        <v>0.73499999999999999</v>
      </c>
      <c r="AC54" s="3">
        <v>0.80500000000000005</v>
      </c>
      <c r="AD54" s="3">
        <v>0.78500000000000003</v>
      </c>
      <c r="AE54" s="3">
        <v>0.80200000000000005</v>
      </c>
      <c r="AF54" s="3">
        <v>0.80300000000000005</v>
      </c>
      <c r="AG54" s="3">
        <v>0.92400000000000004</v>
      </c>
      <c r="AH54" s="3">
        <v>0.89800000000000002</v>
      </c>
      <c r="AI54" s="3">
        <v>0.93300000000000005</v>
      </c>
      <c r="AJ54" s="3">
        <v>0.55100000000000005</v>
      </c>
      <c r="AK54" s="3">
        <v>0.53</v>
      </c>
      <c r="AL54" s="3">
        <v>0.52100000000000002</v>
      </c>
      <c r="AM54" s="3">
        <v>7.0000000000000007E-2</v>
      </c>
      <c r="AN54" s="3">
        <v>6.9000000000000006E-2</v>
      </c>
      <c r="AO54" s="3">
        <v>7.0000000000000007E-2</v>
      </c>
      <c r="AP54" s="3">
        <v>7.0999999999999994E-2</v>
      </c>
      <c r="AQ54" s="3">
        <v>7.5999999999999998E-2</v>
      </c>
      <c r="AR54" s="3">
        <v>7.0000000000000007E-2</v>
      </c>
      <c r="AS54" s="3">
        <v>5.7000000000000002E-2</v>
      </c>
      <c r="AT54" s="3">
        <v>5.6000000000000001E-2</v>
      </c>
      <c r="AU54" s="3">
        <v>5.7000000000000002E-2</v>
      </c>
      <c r="AV54" s="3">
        <v>5.7000000000000002E-2</v>
      </c>
      <c r="AW54" s="3">
        <v>5.7000000000000002E-2</v>
      </c>
      <c r="AX54" s="3">
        <v>5.8000000000000003E-2</v>
      </c>
      <c r="AY54" s="3">
        <v>0.51400000000000001</v>
      </c>
      <c r="AZ54" s="3">
        <v>0.25</v>
      </c>
      <c r="BA54" s="3">
        <v>0.27400000000000002</v>
      </c>
      <c r="BB54" s="3">
        <v>0.23799999999999999</v>
      </c>
      <c r="BC54" s="3">
        <v>0.28399999999999997</v>
      </c>
      <c r="BD54" s="3">
        <v>0.22900000000000001</v>
      </c>
      <c r="BE54" s="3">
        <v>0.56399999999999995</v>
      </c>
      <c r="BF54" s="3">
        <v>0.495</v>
      </c>
      <c r="BG54" s="3">
        <v>0.56100000000000005</v>
      </c>
      <c r="BH54" s="3">
        <v>0.188</v>
      </c>
      <c r="BI54" s="3">
        <v>0.188</v>
      </c>
      <c r="BJ54" s="3">
        <v>0.19</v>
      </c>
      <c r="BK54" s="3">
        <v>7.2999999999999995E-2</v>
      </c>
      <c r="BL54" s="3">
        <v>7.1999999999999995E-2</v>
      </c>
      <c r="BM54" s="3">
        <v>7.4999999999999997E-2</v>
      </c>
      <c r="BN54" s="3">
        <v>7.2999999999999995E-2</v>
      </c>
      <c r="BO54" s="3">
        <v>7.2999999999999995E-2</v>
      </c>
      <c r="BP54" s="3">
        <v>7.2999999999999995E-2</v>
      </c>
      <c r="BQ54" s="3">
        <v>5.6000000000000001E-2</v>
      </c>
      <c r="BR54" s="3">
        <v>5.6000000000000001E-2</v>
      </c>
      <c r="BS54" s="3">
        <v>5.8000000000000003E-2</v>
      </c>
      <c r="BT54" s="3">
        <v>5.7000000000000002E-2</v>
      </c>
      <c r="BU54" s="3">
        <v>5.7000000000000002E-2</v>
      </c>
      <c r="BV54" s="3">
        <v>6.0999999999999999E-2</v>
      </c>
      <c r="BW54" s="3">
        <v>0.154</v>
      </c>
      <c r="BX54" s="3">
        <v>7.3999999999999996E-2</v>
      </c>
      <c r="BY54" s="3">
        <v>7.5999999999999998E-2</v>
      </c>
      <c r="BZ54" s="3">
        <v>8.8999999999999996E-2</v>
      </c>
      <c r="CA54" s="3">
        <v>0.122</v>
      </c>
      <c r="CB54" s="3">
        <v>9.0999999999999998E-2</v>
      </c>
      <c r="CC54" s="3">
        <v>0.29399999999999998</v>
      </c>
      <c r="CD54" s="3">
        <v>0.27800000000000002</v>
      </c>
      <c r="CE54" s="3">
        <v>0.28000000000000003</v>
      </c>
      <c r="CF54" s="3">
        <v>0.157</v>
      </c>
      <c r="CG54" s="3">
        <v>0.158</v>
      </c>
      <c r="CH54" s="3">
        <v>0.161</v>
      </c>
      <c r="CI54" s="3">
        <v>0.20399999999999999</v>
      </c>
      <c r="CJ54" s="3">
        <v>0.156</v>
      </c>
      <c r="CK54" s="11">
        <v>0.182</v>
      </c>
      <c r="CL54" s="3">
        <v>8.5000000000000006E-2</v>
      </c>
      <c r="CM54" s="3">
        <v>8.5000000000000006E-2</v>
      </c>
      <c r="CN54" s="3">
        <v>8.5000000000000006E-2</v>
      </c>
      <c r="CO54" s="3">
        <v>6.4000000000000001E-2</v>
      </c>
      <c r="CP54" s="3">
        <v>6.6000000000000003E-2</v>
      </c>
      <c r="CQ54" s="3">
        <v>6.6000000000000003E-2</v>
      </c>
      <c r="CR54" s="3">
        <v>6.7000000000000004E-2</v>
      </c>
      <c r="CS54" s="3">
        <v>6.8000000000000005E-2</v>
      </c>
      <c r="CT54" s="3">
        <v>6.7000000000000004E-2</v>
      </c>
    </row>
    <row r="55" spans="2:98" x14ac:dyDescent="0.2">
      <c r="B55" s="2">
        <v>0.34027777777777773</v>
      </c>
      <c r="C55" s="3">
        <v>0.97499999999999998</v>
      </c>
      <c r="D55" s="3">
        <v>0.92</v>
      </c>
      <c r="E55" s="3">
        <v>1.048</v>
      </c>
      <c r="F55" s="3">
        <v>1.0049999999999999</v>
      </c>
      <c r="G55" s="3">
        <v>1.024</v>
      </c>
      <c r="H55" s="3">
        <v>1.0289999999999999</v>
      </c>
      <c r="I55" s="3">
        <v>1.0509999999999999</v>
      </c>
      <c r="J55" s="3">
        <v>0.91200000000000003</v>
      </c>
      <c r="K55" s="3">
        <v>1.024</v>
      </c>
      <c r="L55" s="3">
        <v>1.008</v>
      </c>
      <c r="M55" s="3">
        <v>1.0209999999999999</v>
      </c>
      <c r="N55" s="3">
        <v>1.02</v>
      </c>
      <c r="O55" s="3">
        <v>7.3999999999999996E-2</v>
      </c>
      <c r="P55" s="3">
        <v>7.1999999999999995E-2</v>
      </c>
      <c r="Q55" s="8">
        <v>0.495</v>
      </c>
      <c r="R55" s="3">
        <v>7.3999999999999996E-2</v>
      </c>
      <c r="S55" s="3">
        <v>7.3999999999999996E-2</v>
      </c>
      <c r="T55" s="3">
        <v>7.3999999999999996E-2</v>
      </c>
      <c r="U55" s="3">
        <v>5.8000000000000003E-2</v>
      </c>
      <c r="V55" s="3">
        <v>5.8000000000000003E-2</v>
      </c>
      <c r="W55" s="3">
        <v>5.8999999999999997E-2</v>
      </c>
      <c r="X55" s="3">
        <v>5.8000000000000003E-2</v>
      </c>
      <c r="Y55" s="3">
        <v>5.8000000000000003E-2</v>
      </c>
      <c r="Z55" s="3">
        <v>5.8999999999999997E-2</v>
      </c>
      <c r="AA55" s="3">
        <v>0.745</v>
      </c>
      <c r="AB55" s="3">
        <v>0.75700000000000001</v>
      </c>
      <c r="AC55" s="3">
        <v>0.82499999999999996</v>
      </c>
      <c r="AD55" s="3">
        <v>0.81</v>
      </c>
      <c r="AE55" s="3">
        <v>0.82699999999999996</v>
      </c>
      <c r="AF55" s="3">
        <v>0.82699999999999996</v>
      </c>
      <c r="AG55" s="3">
        <v>0.94699999999999995</v>
      </c>
      <c r="AH55" s="3">
        <v>0.90900000000000003</v>
      </c>
      <c r="AI55" s="3">
        <v>0.95399999999999996</v>
      </c>
      <c r="AJ55" s="3">
        <v>0.59499999999999997</v>
      </c>
      <c r="AK55" s="3">
        <v>0.57699999999999996</v>
      </c>
      <c r="AL55" s="3">
        <v>0.56399999999999995</v>
      </c>
      <c r="AM55" s="3">
        <v>7.0999999999999994E-2</v>
      </c>
      <c r="AN55" s="3">
        <v>7.0000000000000007E-2</v>
      </c>
      <c r="AO55" s="3">
        <v>7.0999999999999994E-2</v>
      </c>
      <c r="AP55" s="3">
        <v>7.1999999999999995E-2</v>
      </c>
      <c r="AQ55" s="3">
        <v>7.6999999999999999E-2</v>
      </c>
      <c r="AR55" s="3">
        <v>7.1999999999999995E-2</v>
      </c>
      <c r="AS55" s="3">
        <v>5.8000000000000003E-2</v>
      </c>
      <c r="AT55" s="3">
        <v>5.8000000000000003E-2</v>
      </c>
      <c r="AU55" s="3">
        <v>5.7000000000000002E-2</v>
      </c>
      <c r="AV55" s="3">
        <v>5.8000000000000003E-2</v>
      </c>
      <c r="AW55" s="3">
        <v>5.8000000000000003E-2</v>
      </c>
      <c r="AX55" s="3">
        <v>5.8999999999999997E-2</v>
      </c>
      <c r="AY55" s="3">
        <v>0.54300000000000004</v>
      </c>
      <c r="AZ55" s="3">
        <v>0.26400000000000001</v>
      </c>
      <c r="BA55" s="3">
        <v>0.29199999999999998</v>
      </c>
      <c r="BB55" s="3">
        <v>0.26700000000000002</v>
      </c>
      <c r="BC55" s="3">
        <v>0.309</v>
      </c>
      <c r="BD55" s="3">
        <v>0.25800000000000001</v>
      </c>
      <c r="BE55" s="3">
        <v>0.59599999999999997</v>
      </c>
      <c r="BF55" s="3">
        <v>0.53200000000000003</v>
      </c>
      <c r="BG55" s="3">
        <v>0.60199999999999998</v>
      </c>
      <c r="BH55" s="3">
        <v>0.192</v>
      </c>
      <c r="BI55" s="3">
        <v>0.19400000000000001</v>
      </c>
      <c r="BJ55" s="3">
        <v>0.19700000000000001</v>
      </c>
      <c r="BK55" s="3">
        <v>7.2999999999999995E-2</v>
      </c>
      <c r="BL55" s="3">
        <v>7.2999999999999995E-2</v>
      </c>
      <c r="BM55" s="3">
        <v>7.5999999999999998E-2</v>
      </c>
      <c r="BN55" s="3">
        <v>7.3999999999999996E-2</v>
      </c>
      <c r="BO55" s="3">
        <v>7.3999999999999996E-2</v>
      </c>
      <c r="BP55" s="3">
        <v>7.3999999999999996E-2</v>
      </c>
      <c r="BQ55" s="3">
        <v>5.8000000000000003E-2</v>
      </c>
      <c r="BR55" s="3">
        <v>5.8000000000000003E-2</v>
      </c>
      <c r="BS55" s="3">
        <v>5.8000000000000003E-2</v>
      </c>
      <c r="BT55" s="3">
        <v>5.8000000000000003E-2</v>
      </c>
      <c r="BU55" s="3">
        <v>5.8999999999999997E-2</v>
      </c>
      <c r="BV55" s="3">
        <v>6.2E-2</v>
      </c>
      <c r="BW55" s="3">
        <v>0.158</v>
      </c>
      <c r="BX55" s="3">
        <v>7.3999999999999996E-2</v>
      </c>
      <c r="BY55" s="3">
        <v>7.6999999999999999E-2</v>
      </c>
      <c r="BZ55" s="3">
        <v>9.0999999999999998E-2</v>
      </c>
      <c r="CA55" s="3">
        <v>0.129</v>
      </c>
      <c r="CB55" s="3">
        <v>9.1999999999999998E-2</v>
      </c>
      <c r="CC55" s="3">
        <v>0.313</v>
      </c>
      <c r="CD55" s="3">
        <v>0.29399999999999998</v>
      </c>
      <c r="CE55" s="3">
        <v>0.29299999999999998</v>
      </c>
      <c r="CF55" s="3">
        <v>0.159</v>
      </c>
      <c r="CG55" s="3">
        <v>0.161</v>
      </c>
      <c r="CH55" s="3">
        <v>0.16500000000000001</v>
      </c>
      <c r="CI55" s="3">
        <v>0.223</v>
      </c>
      <c r="CJ55" s="3">
        <v>0.16200000000000001</v>
      </c>
      <c r="CK55" s="11">
        <v>0.20699999999999999</v>
      </c>
      <c r="CL55" s="3">
        <v>8.6999999999999994E-2</v>
      </c>
      <c r="CM55" s="3">
        <v>8.6999999999999994E-2</v>
      </c>
      <c r="CN55" s="3">
        <v>8.6999999999999994E-2</v>
      </c>
      <c r="CO55" s="3">
        <v>6.6000000000000003E-2</v>
      </c>
      <c r="CP55" s="3">
        <v>6.8000000000000005E-2</v>
      </c>
      <c r="CQ55" s="3">
        <v>6.6000000000000003E-2</v>
      </c>
      <c r="CR55" s="3">
        <v>6.8000000000000005E-2</v>
      </c>
      <c r="CS55" s="3">
        <v>7.0000000000000007E-2</v>
      </c>
      <c r="CT55" s="3">
        <v>6.9000000000000006E-2</v>
      </c>
    </row>
    <row r="56" spans="2:98" x14ac:dyDescent="0.2">
      <c r="B56" s="2">
        <v>0.34722222222222227</v>
      </c>
      <c r="C56" s="3">
        <v>0.98299999999999998</v>
      </c>
      <c r="D56" s="3">
        <v>0.91600000000000004</v>
      </c>
      <c r="E56" s="3">
        <v>1.0469999999999999</v>
      </c>
      <c r="F56" s="3">
        <v>1.014</v>
      </c>
      <c r="G56" s="3">
        <v>1.026</v>
      </c>
      <c r="H56" s="3">
        <v>1.0289999999999999</v>
      </c>
      <c r="I56" s="3">
        <v>1.05</v>
      </c>
      <c r="J56" s="3">
        <v>0.91400000000000003</v>
      </c>
      <c r="K56" s="3">
        <v>1.0329999999999999</v>
      </c>
      <c r="L56" s="3">
        <v>1.0069999999999999</v>
      </c>
      <c r="M56" s="3">
        <v>1.0209999999999999</v>
      </c>
      <c r="N56" s="3">
        <v>1.018</v>
      </c>
      <c r="O56" s="3">
        <v>7.2999999999999995E-2</v>
      </c>
      <c r="P56" s="3">
        <v>7.0999999999999994E-2</v>
      </c>
      <c r="Q56" s="8">
        <v>0.55700000000000005</v>
      </c>
      <c r="R56" s="3">
        <v>7.3999999999999996E-2</v>
      </c>
      <c r="S56" s="3">
        <v>7.2999999999999995E-2</v>
      </c>
      <c r="T56" s="3">
        <v>7.3999999999999996E-2</v>
      </c>
      <c r="U56" s="3">
        <v>5.8000000000000003E-2</v>
      </c>
      <c r="V56" s="3">
        <v>5.8000000000000003E-2</v>
      </c>
      <c r="W56" s="3">
        <v>5.8000000000000003E-2</v>
      </c>
      <c r="X56" s="3">
        <v>5.7000000000000002E-2</v>
      </c>
      <c r="Y56" s="3">
        <v>5.8000000000000003E-2</v>
      </c>
      <c r="Z56" s="3">
        <v>5.8000000000000003E-2</v>
      </c>
      <c r="AA56" s="3">
        <v>0.76300000000000001</v>
      </c>
      <c r="AB56" s="3">
        <v>0.78300000000000003</v>
      </c>
      <c r="AC56" s="3">
        <v>0.84799999999999998</v>
      </c>
      <c r="AD56" s="3">
        <v>0.83099999999999996</v>
      </c>
      <c r="AE56" s="3">
        <v>0.85</v>
      </c>
      <c r="AF56" s="3">
        <v>0.85</v>
      </c>
      <c r="AG56" s="3">
        <v>0.96199999999999997</v>
      </c>
      <c r="AH56" s="3">
        <v>0.91</v>
      </c>
      <c r="AI56" s="3">
        <v>0.96899999999999997</v>
      </c>
      <c r="AJ56" s="3">
        <v>0.63100000000000001</v>
      </c>
      <c r="AK56" s="3">
        <v>0.61399999999999999</v>
      </c>
      <c r="AL56" s="3">
        <v>0.60099999999999998</v>
      </c>
      <c r="AM56" s="3">
        <v>7.1999999999999995E-2</v>
      </c>
      <c r="AN56" s="3">
        <v>7.0000000000000007E-2</v>
      </c>
      <c r="AO56" s="3">
        <v>7.0000000000000007E-2</v>
      </c>
      <c r="AP56" s="3">
        <v>7.1999999999999995E-2</v>
      </c>
      <c r="AQ56" s="3">
        <v>7.8E-2</v>
      </c>
      <c r="AR56" s="3">
        <v>7.1999999999999995E-2</v>
      </c>
      <c r="AS56" s="3">
        <v>5.8000000000000003E-2</v>
      </c>
      <c r="AT56" s="3">
        <v>5.8000000000000003E-2</v>
      </c>
      <c r="AU56" s="3">
        <v>5.8000000000000003E-2</v>
      </c>
      <c r="AV56" s="3">
        <v>5.8000000000000003E-2</v>
      </c>
      <c r="AW56" s="3">
        <v>5.8000000000000003E-2</v>
      </c>
      <c r="AX56" s="3">
        <v>0.06</v>
      </c>
      <c r="AY56" s="3">
        <v>0.56799999999999995</v>
      </c>
      <c r="AZ56" s="3">
        <v>0.27800000000000002</v>
      </c>
      <c r="BA56" s="3">
        <v>0.312</v>
      </c>
      <c r="BB56" s="3">
        <v>0.29199999999999998</v>
      </c>
      <c r="BC56" s="3">
        <v>0.32800000000000001</v>
      </c>
      <c r="BD56" s="3">
        <v>0.28899999999999998</v>
      </c>
      <c r="BE56" s="3">
        <v>0.64100000000000001</v>
      </c>
      <c r="BF56" s="3">
        <v>0.57199999999999995</v>
      </c>
      <c r="BG56" s="3">
        <v>0.64400000000000002</v>
      </c>
      <c r="BH56" s="3">
        <v>0.2</v>
      </c>
      <c r="BI56" s="3">
        <v>0.20100000000000001</v>
      </c>
      <c r="BJ56" s="3">
        <v>0.20200000000000001</v>
      </c>
      <c r="BK56" s="3">
        <v>7.4999999999999997E-2</v>
      </c>
      <c r="BL56" s="3">
        <v>7.3999999999999996E-2</v>
      </c>
      <c r="BM56" s="3">
        <v>7.5999999999999998E-2</v>
      </c>
      <c r="BN56" s="3">
        <v>7.3999999999999996E-2</v>
      </c>
      <c r="BO56" s="3">
        <v>7.4999999999999997E-2</v>
      </c>
      <c r="BP56" s="3">
        <v>7.4999999999999997E-2</v>
      </c>
      <c r="BQ56" s="3">
        <v>5.8999999999999997E-2</v>
      </c>
      <c r="BR56" s="3">
        <v>5.8000000000000003E-2</v>
      </c>
      <c r="BS56" s="3">
        <v>5.8999999999999997E-2</v>
      </c>
      <c r="BT56" s="3">
        <v>5.8999999999999997E-2</v>
      </c>
      <c r="BU56" s="3">
        <v>5.8999999999999997E-2</v>
      </c>
      <c r="BV56" s="3">
        <v>6.3E-2</v>
      </c>
      <c r="BW56" s="3">
        <v>0.157</v>
      </c>
      <c r="BX56" s="3">
        <v>7.4999999999999997E-2</v>
      </c>
      <c r="BY56" s="3">
        <v>7.6999999999999999E-2</v>
      </c>
      <c r="BZ56" s="3">
        <v>9.0999999999999998E-2</v>
      </c>
      <c r="CA56" s="3">
        <v>0.13900000000000001</v>
      </c>
      <c r="CB56" s="3">
        <v>9.4E-2</v>
      </c>
      <c r="CC56" s="3">
        <v>0.32900000000000001</v>
      </c>
      <c r="CD56" s="3">
        <v>0.314</v>
      </c>
      <c r="CE56" s="3">
        <v>0.309</v>
      </c>
      <c r="CF56" s="3">
        <v>0.16300000000000001</v>
      </c>
      <c r="CG56" s="3">
        <v>0.16400000000000001</v>
      </c>
      <c r="CH56" s="3">
        <v>0.16800000000000001</v>
      </c>
      <c r="CI56" s="3">
        <v>0.245</v>
      </c>
      <c r="CJ56" s="3">
        <v>0.17199999999999999</v>
      </c>
      <c r="CK56" s="11">
        <v>0.22</v>
      </c>
      <c r="CL56" s="3">
        <v>8.6999999999999994E-2</v>
      </c>
      <c r="CM56" s="3">
        <v>8.6999999999999994E-2</v>
      </c>
      <c r="CN56" s="3">
        <v>8.6999999999999994E-2</v>
      </c>
      <c r="CO56" s="3">
        <v>6.7000000000000004E-2</v>
      </c>
      <c r="CP56" s="3">
        <v>6.8000000000000005E-2</v>
      </c>
      <c r="CQ56" s="3">
        <v>6.8000000000000005E-2</v>
      </c>
      <c r="CR56" s="3">
        <v>6.9000000000000006E-2</v>
      </c>
      <c r="CS56" s="3">
        <v>7.0000000000000007E-2</v>
      </c>
      <c r="CT56" s="3">
        <v>6.9000000000000006E-2</v>
      </c>
    </row>
    <row r="57" spans="2:98" x14ac:dyDescent="0.2">
      <c r="B57" s="2">
        <v>0.35416666666666669</v>
      </c>
      <c r="C57" s="3">
        <v>0.98499999999999999</v>
      </c>
      <c r="D57" s="3">
        <v>0.91</v>
      </c>
      <c r="E57" s="3">
        <v>1.04</v>
      </c>
      <c r="F57" s="3">
        <v>1.0169999999999999</v>
      </c>
      <c r="G57" s="3">
        <v>1.0229999999999999</v>
      </c>
      <c r="H57" s="3">
        <v>1.0289999999999999</v>
      </c>
      <c r="I57" s="3">
        <v>1.0489999999999999</v>
      </c>
      <c r="J57" s="3">
        <v>0.91200000000000003</v>
      </c>
      <c r="K57" s="3">
        <v>1.0269999999999999</v>
      </c>
      <c r="L57" s="3">
        <v>1.008</v>
      </c>
      <c r="M57" s="3">
        <v>1.0189999999999999</v>
      </c>
      <c r="N57" s="3">
        <v>1.024</v>
      </c>
      <c r="O57" s="3">
        <v>7.3999999999999996E-2</v>
      </c>
      <c r="P57" s="3">
        <v>7.1999999999999995E-2</v>
      </c>
      <c r="Q57" s="8">
        <v>0.61</v>
      </c>
      <c r="R57" s="3">
        <v>7.3999999999999996E-2</v>
      </c>
      <c r="S57" s="3">
        <v>7.3999999999999996E-2</v>
      </c>
      <c r="T57" s="3">
        <v>7.4999999999999997E-2</v>
      </c>
      <c r="U57" s="3">
        <v>5.8000000000000003E-2</v>
      </c>
      <c r="V57" s="3">
        <v>5.8000000000000003E-2</v>
      </c>
      <c r="W57" s="3">
        <v>5.8000000000000003E-2</v>
      </c>
      <c r="X57" s="3">
        <v>5.8000000000000003E-2</v>
      </c>
      <c r="Y57" s="3">
        <v>5.8999999999999997E-2</v>
      </c>
      <c r="Z57" s="3">
        <v>5.8999999999999997E-2</v>
      </c>
      <c r="AA57" s="3">
        <v>0.78</v>
      </c>
      <c r="AB57" s="3">
        <v>0.79700000000000004</v>
      </c>
      <c r="AC57" s="3">
        <v>0.86499999999999999</v>
      </c>
      <c r="AD57" s="3">
        <v>0.85399999999999998</v>
      </c>
      <c r="AE57" s="3">
        <v>0.874</v>
      </c>
      <c r="AF57" s="3">
        <v>0.876</v>
      </c>
      <c r="AG57" s="3">
        <v>0.97499999999999998</v>
      </c>
      <c r="AH57" s="3">
        <v>0.91100000000000003</v>
      </c>
      <c r="AI57" s="3">
        <v>0.98299999999999998</v>
      </c>
      <c r="AJ57" s="3">
        <v>0.66700000000000004</v>
      </c>
      <c r="AK57" s="3">
        <v>0.65</v>
      </c>
      <c r="AL57" s="3">
        <v>0.63500000000000001</v>
      </c>
      <c r="AM57" s="3">
        <v>7.0999999999999994E-2</v>
      </c>
      <c r="AN57" s="3">
        <v>6.9000000000000006E-2</v>
      </c>
      <c r="AO57" s="3">
        <v>7.0999999999999994E-2</v>
      </c>
      <c r="AP57" s="3">
        <v>7.0999999999999994E-2</v>
      </c>
      <c r="AQ57" s="3">
        <v>7.6999999999999999E-2</v>
      </c>
      <c r="AR57" s="3">
        <v>7.1999999999999995E-2</v>
      </c>
      <c r="AS57" s="3">
        <v>5.8000000000000003E-2</v>
      </c>
      <c r="AT57" s="3">
        <v>5.8000000000000003E-2</v>
      </c>
      <c r="AU57" s="3">
        <v>5.8000000000000003E-2</v>
      </c>
      <c r="AV57" s="3">
        <v>5.8000000000000003E-2</v>
      </c>
      <c r="AW57" s="3">
        <v>5.8000000000000003E-2</v>
      </c>
      <c r="AX57" s="3">
        <v>0.06</v>
      </c>
      <c r="AY57" s="3">
        <v>0.59099999999999997</v>
      </c>
      <c r="AZ57" s="3">
        <v>0.29199999999999998</v>
      </c>
      <c r="BA57" s="3">
        <v>0.33100000000000002</v>
      </c>
      <c r="BB57" s="3">
        <v>0.309</v>
      </c>
      <c r="BC57" s="3">
        <v>0.34399999999999997</v>
      </c>
      <c r="BD57" s="3">
        <v>0.312</v>
      </c>
      <c r="BE57" s="3">
        <v>0.67700000000000005</v>
      </c>
      <c r="BF57" s="3">
        <v>0.60799999999999998</v>
      </c>
      <c r="BG57" s="3">
        <v>0.68300000000000005</v>
      </c>
      <c r="BH57" s="3">
        <v>0.20499999999999999</v>
      </c>
      <c r="BI57" s="3">
        <v>0.20599999999999999</v>
      </c>
      <c r="BJ57" s="3">
        <v>0.20799999999999999</v>
      </c>
      <c r="BK57" s="3">
        <v>7.3999999999999996E-2</v>
      </c>
      <c r="BL57" s="3">
        <v>7.1999999999999995E-2</v>
      </c>
      <c r="BM57" s="3">
        <v>7.6999999999999999E-2</v>
      </c>
      <c r="BN57" s="3">
        <v>7.3999999999999996E-2</v>
      </c>
      <c r="BO57" s="3">
        <v>7.3999999999999996E-2</v>
      </c>
      <c r="BP57" s="3">
        <v>7.3999999999999996E-2</v>
      </c>
      <c r="BQ57" s="3">
        <v>5.8000000000000003E-2</v>
      </c>
      <c r="BR57" s="3">
        <v>5.8000000000000003E-2</v>
      </c>
      <c r="BS57" s="3">
        <v>5.8999999999999997E-2</v>
      </c>
      <c r="BT57" s="3">
        <v>5.8999999999999997E-2</v>
      </c>
      <c r="BU57" s="3">
        <v>5.8000000000000003E-2</v>
      </c>
      <c r="BV57" s="3">
        <v>6.2E-2</v>
      </c>
      <c r="BW57" s="3">
        <v>0.16400000000000001</v>
      </c>
      <c r="BX57" s="3">
        <v>7.4999999999999997E-2</v>
      </c>
      <c r="BY57" s="3">
        <v>7.5999999999999998E-2</v>
      </c>
      <c r="BZ57" s="3">
        <v>9.2999999999999999E-2</v>
      </c>
      <c r="CA57" s="3">
        <v>0.14899999999999999</v>
      </c>
      <c r="CB57" s="3">
        <v>9.6000000000000002E-2</v>
      </c>
      <c r="CC57" s="3">
        <v>0.35199999999999998</v>
      </c>
      <c r="CD57" s="3">
        <v>0.33500000000000002</v>
      </c>
      <c r="CE57" s="3">
        <v>0.32700000000000001</v>
      </c>
      <c r="CF57" s="3">
        <v>0.16500000000000001</v>
      </c>
      <c r="CG57" s="3">
        <v>0.16600000000000001</v>
      </c>
      <c r="CH57" s="3">
        <v>0.17100000000000001</v>
      </c>
      <c r="CI57" s="3">
        <v>0.26200000000000001</v>
      </c>
      <c r="CJ57" s="3">
        <v>0.183</v>
      </c>
      <c r="CK57" s="11">
        <v>0.247</v>
      </c>
      <c r="CL57" s="3">
        <v>8.5999999999999993E-2</v>
      </c>
      <c r="CM57" s="3">
        <v>8.5999999999999993E-2</v>
      </c>
      <c r="CN57" s="3">
        <v>8.6999999999999994E-2</v>
      </c>
      <c r="CO57" s="3">
        <v>6.6000000000000003E-2</v>
      </c>
      <c r="CP57" s="3">
        <v>6.8000000000000005E-2</v>
      </c>
      <c r="CQ57" s="3">
        <v>6.7000000000000004E-2</v>
      </c>
      <c r="CR57" s="3">
        <v>6.8000000000000005E-2</v>
      </c>
      <c r="CS57" s="3">
        <v>6.9000000000000006E-2</v>
      </c>
      <c r="CT57" s="3">
        <v>6.9000000000000006E-2</v>
      </c>
    </row>
    <row r="58" spans="2:98" x14ac:dyDescent="0.2">
      <c r="B58" s="2">
        <v>0.3611111111111111</v>
      </c>
      <c r="C58" s="3">
        <v>0.98299999999999998</v>
      </c>
      <c r="D58" s="3">
        <v>0.90800000000000003</v>
      </c>
      <c r="E58" s="3">
        <v>1.036</v>
      </c>
      <c r="F58" s="3">
        <v>1.016</v>
      </c>
      <c r="G58" s="3">
        <v>1.0209999999999999</v>
      </c>
      <c r="H58" s="3">
        <v>1.0209999999999999</v>
      </c>
      <c r="I58" s="3">
        <v>1.0469999999999999</v>
      </c>
      <c r="J58" s="3">
        <v>0.91300000000000003</v>
      </c>
      <c r="K58" s="3">
        <v>1.0249999999999999</v>
      </c>
      <c r="L58" s="3">
        <v>1.0069999999999999</v>
      </c>
      <c r="M58" s="3">
        <v>1.038</v>
      </c>
      <c r="N58" s="3">
        <v>1.022</v>
      </c>
      <c r="O58" s="3">
        <v>7.3999999999999996E-2</v>
      </c>
      <c r="P58" s="3">
        <v>7.1999999999999995E-2</v>
      </c>
      <c r="Q58" s="8">
        <v>0.65700000000000003</v>
      </c>
      <c r="R58" s="3">
        <v>7.4999999999999997E-2</v>
      </c>
      <c r="S58" s="3">
        <v>7.4999999999999997E-2</v>
      </c>
      <c r="T58" s="3">
        <v>7.5999999999999998E-2</v>
      </c>
      <c r="U58" s="3">
        <v>5.8000000000000003E-2</v>
      </c>
      <c r="V58" s="3">
        <v>5.8999999999999997E-2</v>
      </c>
      <c r="W58" s="3">
        <v>5.8999999999999997E-2</v>
      </c>
      <c r="X58" s="3">
        <v>5.8000000000000003E-2</v>
      </c>
      <c r="Y58" s="3">
        <v>5.8999999999999997E-2</v>
      </c>
      <c r="Z58" s="3">
        <v>5.8999999999999997E-2</v>
      </c>
      <c r="AA58" s="3">
        <v>0.79400000000000004</v>
      </c>
      <c r="AB58" s="3">
        <v>0.81399999999999995</v>
      </c>
      <c r="AC58" s="3">
        <v>0.88400000000000001</v>
      </c>
      <c r="AD58" s="3">
        <v>0.875</v>
      </c>
      <c r="AE58" s="3">
        <v>0.89400000000000002</v>
      </c>
      <c r="AF58" s="3">
        <v>0.89600000000000002</v>
      </c>
      <c r="AG58" s="3">
        <v>0.97599999999999998</v>
      </c>
      <c r="AH58" s="3">
        <v>0.91</v>
      </c>
      <c r="AI58" s="3">
        <v>0.98499999999999999</v>
      </c>
      <c r="AJ58" s="3">
        <v>0.69099999999999995</v>
      </c>
      <c r="AK58" s="3">
        <v>0.67800000000000005</v>
      </c>
      <c r="AL58" s="3">
        <v>0.66700000000000004</v>
      </c>
      <c r="AM58" s="3">
        <v>7.0999999999999994E-2</v>
      </c>
      <c r="AN58" s="3">
        <v>6.9000000000000006E-2</v>
      </c>
      <c r="AO58" s="3">
        <v>7.0000000000000007E-2</v>
      </c>
      <c r="AP58" s="3">
        <v>7.0999999999999994E-2</v>
      </c>
      <c r="AQ58" s="3">
        <v>7.4999999999999997E-2</v>
      </c>
      <c r="AR58" s="3">
        <v>7.0999999999999994E-2</v>
      </c>
      <c r="AS58" s="3">
        <v>5.7000000000000002E-2</v>
      </c>
      <c r="AT58" s="3">
        <v>5.6000000000000001E-2</v>
      </c>
      <c r="AU58" s="3">
        <v>5.7000000000000002E-2</v>
      </c>
      <c r="AV58" s="3">
        <v>5.7000000000000002E-2</v>
      </c>
      <c r="AW58" s="3">
        <v>5.7000000000000002E-2</v>
      </c>
      <c r="AX58" s="3">
        <v>5.8999999999999997E-2</v>
      </c>
      <c r="AY58" s="3">
        <v>0.62</v>
      </c>
      <c r="AZ58" s="3">
        <v>0.309</v>
      </c>
      <c r="BA58" s="3">
        <v>0.35599999999999998</v>
      </c>
      <c r="BB58" s="3">
        <v>0.32400000000000001</v>
      </c>
      <c r="BC58" s="3">
        <v>0.36199999999999999</v>
      </c>
      <c r="BD58" s="3">
        <v>0.32900000000000001</v>
      </c>
      <c r="BE58" s="3">
        <v>0.70399999999999996</v>
      </c>
      <c r="BF58" s="3">
        <v>0.626</v>
      </c>
      <c r="BG58" s="3">
        <v>0.70899999999999996</v>
      </c>
      <c r="BH58" s="3">
        <v>0.21099999999999999</v>
      </c>
      <c r="BI58" s="3">
        <v>0.21199999999999999</v>
      </c>
      <c r="BJ58" s="3">
        <v>0.214</v>
      </c>
      <c r="BK58" s="3">
        <v>7.2999999999999995E-2</v>
      </c>
      <c r="BL58" s="3">
        <v>7.1999999999999995E-2</v>
      </c>
      <c r="BM58" s="3">
        <v>7.5999999999999998E-2</v>
      </c>
      <c r="BN58" s="3">
        <v>7.2999999999999995E-2</v>
      </c>
      <c r="BO58" s="3">
        <v>7.1999999999999995E-2</v>
      </c>
      <c r="BP58" s="3">
        <v>7.2999999999999995E-2</v>
      </c>
      <c r="BQ58" s="3">
        <v>5.7000000000000002E-2</v>
      </c>
      <c r="BR58" s="3">
        <v>5.6000000000000001E-2</v>
      </c>
      <c r="BS58" s="3">
        <v>5.8000000000000003E-2</v>
      </c>
      <c r="BT58" s="3">
        <v>5.7000000000000002E-2</v>
      </c>
      <c r="BU58" s="3">
        <v>5.8000000000000003E-2</v>
      </c>
      <c r="BV58" s="3">
        <v>6.0999999999999999E-2</v>
      </c>
      <c r="BW58" s="3">
        <v>0.16500000000000001</v>
      </c>
      <c r="BX58" s="3">
        <v>7.3999999999999996E-2</v>
      </c>
      <c r="BY58" s="3">
        <v>7.5999999999999998E-2</v>
      </c>
      <c r="BZ58" s="3">
        <v>9.5000000000000001E-2</v>
      </c>
      <c r="CA58" s="3">
        <v>0.16200000000000001</v>
      </c>
      <c r="CB58" s="3">
        <v>9.6000000000000002E-2</v>
      </c>
      <c r="CC58" s="3">
        <v>0.372</v>
      </c>
      <c r="CD58" s="3">
        <v>0.35799999999999998</v>
      </c>
      <c r="CE58" s="3">
        <v>0.34699999999999998</v>
      </c>
      <c r="CF58" s="3">
        <v>0.16700000000000001</v>
      </c>
      <c r="CG58" s="3">
        <v>0.16800000000000001</v>
      </c>
      <c r="CH58" s="3">
        <v>0.17299999999999999</v>
      </c>
      <c r="CI58" s="3">
        <v>0.27300000000000002</v>
      </c>
      <c r="CJ58" s="3">
        <v>0.20100000000000001</v>
      </c>
      <c r="CK58" s="11">
        <v>0.26700000000000002</v>
      </c>
      <c r="CL58" s="3">
        <v>8.5999999999999993E-2</v>
      </c>
      <c r="CM58" s="3">
        <v>8.4000000000000005E-2</v>
      </c>
      <c r="CN58" s="3">
        <v>8.5999999999999993E-2</v>
      </c>
      <c r="CO58" s="3">
        <v>6.5000000000000002E-2</v>
      </c>
      <c r="CP58" s="3">
        <v>6.6000000000000003E-2</v>
      </c>
      <c r="CQ58" s="3">
        <v>6.6000000000000003E-2</v>
      </c>
      <c r="CR58" s="3">
        <v>6.7000000000000004E-2</v>
      </c>
      <c r="CS58" s="3">
        <v>6.9000000000000006E-2</v>
      </c>
      <c r="CT58" s="3">
        <v>6.8000000000000005E-2</v>
      </c>
    </row>
    <row r="59" spans="2:98" x14ac:dyDescent="0.2">
      <c r="B59" s="2">
        <v>0.36805555555555558</v>
      </c>
      <c r="C59" s="3">
        <v>0.97699999999999998</v>
      </c>
      <c r="D59" s="3">
        <v>0.90400000000000003</v>
      </c>
      <c r="E59" s="3">
        <v>1.032</v>
      </c>
      <c r="F59" s="3">
        <v>1.014</v>
      </c>
      <c r="G59" s="3">
        <v>1.016</v>
      </c>
      <c r="H59" s="3">
        <v>1.0209999999999999</v>
      </c>
      <c r="I59" s="3">
        <v>1.0449999999999999</v>
      </c>
      <c r="J59" s="3">
        <v>0.92100000000000004</v>
      </c>
      <c r="K59" s="3">
        <v>1.0289999999999999</v>
      </c>
      <c r="L59" s="3">
        <v>1.0089999999999999</v>
      </c>
      <c r="M59" s="3">
        <v>1.038</v>
      </c>
      <c r="N59" s="3">
        <v>1.0229999999999999</v>
      </c>
      <c r="O59" s="3">
        <v>7.3999999999999996E-2</v>
      </c>
      <c r="P59" s="3">
        <v>7.1999999999999995E-2</v>
      </c>
      <c r="Q59" s="8">
        <v>0.69899999999999995</v>
      </c>
      <c r="R59" s="3">
        <v>7.3999999999999996E-2</v>
      </c>
      <c r="S59" s="3">
        <v>7.3999999999999996E-2</v>
      </c>
      <c r="T59" s="3">
        <v>7.4999999999999997E-2</v>
      </c>
      <c r="U59" s="3">
        <v>5.8000000000000003E-2</v>
      </c>
      <c r="V59" s="3">
        <v>5.7000000000000002E-2</v>
      </c>
      <c r="W59" s="3">
        <v>5.8000000000000003E-2</v>
      </c>
      <c r="X59" s="3">
        <v>5.7000000000000002E-2</v>
      </c>
      <c r="Y59" s="3">
        <v>5.8000000000000003E-2</v>
      </c>
      <c r="Z59" s="3">
        <v>5.8000000000000003E-2</v>
      </c>
      <c r="AA59" s="3">
        <v>0.81399999999999995</v>
      </c>
      <c r="AB59" s="3">
        <v>0.82599999999999996</v>
      </c>
      <c r="AC59" s="3">
        <v>0.90300000000000002</v>
      </c>
      <c r="AD59" s="3">
        <v>0.89700000000000002</v>
      </c>
      <c r="AE59" s="3">
        <v>0.91600000000000004</v>
      </c>
      <c r="AF59" s="3">
        <v>0.92100000000000004</v>
      </c>
      <c r="AG59" s="3">
        <v>0.97599999999999998</v>
      </c>
      <c r="AH59" s="3">
        <v>0.91100000000000003</v>
      </c>
      <c r="AI59" s="3">
        <v>0.98599999999999999</v>
      </c>
      <c r="AJ59" s="3">
        <v>0.71799999999999997</v>
      </c>
      <c r="AK59" s="3">
        <v>0.70399999999999996</v>
      </c>
      <c r="AL59" s="3">
        <v>0.68799999999999994</v>
      </c>
      <c r="AM59" s="3">
        <v>7.0999999999999994E-2</v>
      </c>
      <c r="AN59" s="3">
        <v>7.0000000000000007E-2</v>
      </c>
      <c r="AO59" s="3">
        <v>7.1999999999999995E-2</v>
      </c>
      <c r="AP59" s="3">
        <v>7.1999999999999995E-2</v>
      </c>
      <c r="AQ59" s="3">
        <v>7.6999999999999999E-2</v>
      </c>
      <c r="AR59" s="3">
        <v>7.0999999999999994E-2</v>
      </c>
      <c r="AS59" s="3">
        <v>5.8000000000000003E-2</v>
      </c>
      <c r="AT59" s="3">
        <v>5.8000000000000003E-2</v>
      </c>
      <c r="AU59" s="3">
        <v>5.8000000000000003E-2</v>
      </c>
      <c r="AV59" s="3">
        <v>5.8000000000000003E-2</v>
      </c>
      <c r="AW59" s="3">
        <v>5.8000000000000003E-2</v>
      </c>
      <c r="AX59" s="3">
        <v>0.06</v>
      </c>
      <c r="AY59" s="3">
        <v>0.64700000000000002</v>
      </c>
      <c r="AZ59" s="3">
        <v>0.33</v>
      </c>
      <c r="BA59" s="3">
        <v>0.38300000000000001</v>
      </c>
      <c r="BB59" s="3">
        <v>0.34100000000000003</v>
      </c>
      <c r="BC59" s="3">
        <v>0.38900000000000001</v>
      </c>
      <c r="BD59" s="3">
        <v>0.35099999999999998</v>
      </c>
      <c r="BE59" s="3">
        <v>0.72899999999999998</v>
      </c>
      <c r="BF59" s="3">
        <v>0.65200000000000002</v>
      </c>
      <c r="BG59" s="3">
        <v>0.73599999999999999</v>
      </c>
      <c r="BH59" s="3">
        <v>0.22</v>
      </c>
      <c r="BI59" s="3">
        <v>0.221</v>
      </c>
      <c r="BJ59" s="3">
        <v>0.222</v>
      </c>
      <c r="BK59" s="3">
        <v>7.2999999999999995E-2</v>
      </c>
      <c r="BL59" s="3">
        <v>7.2999999999999995E-2</v>
      </c>
      <c r="BM59" s="3">
        <v>7.6999999999999999E-2</v>
      </c>
      <c r="BN59" s="3">
        <v>7.3999999999999996E-2</v>
      </c>
      <c r="BO59" s="3">
        <v>7.3999999999999996E-2</v>
      </c>
      <c r="BP59" s="3">
        <v>7.3999999999999996E-2</v>
      </c>
      <c r="BQ59" s="3">
        <v>5.8000000000000003E-2</v>
      </c>
      <c r="BR59" s="3">
        <v>5.8000000000000003E-2</v>
      </c>
      <c r="BS59" s="3">
        <v>5.8999999999999997E-2</v>
      </c>
      <c r="BT59" s="3">
        <v>5.8999999999999997E-2</v>
      </c>
      <c r="BU59" s="3">
        <v>5.8999999999999997E-2</v>
      </c>
      <c r="BV59" s="3">
        <v>6.3E-2</v>
      </c>
      <c r="BW59" s="3">
        <v>0.16400000000000001</v>
      </c>
      <c r="BX59" s="3">
        <v>7.4999999999999997E-2</v>
      </c>
      <c r="BY59" s="3">
        <v>7.6999999999999999E-2</v>
      </c>
      <c r="BZ59" s="3">
        <v>9.7000000000000003E-2</v>
      </c>
      <c r="CA59" s="3">
        <v>0.17699999999999999</v>
      </c>
      <c r="CB59" s="3">
        <v>0.1</v>
      </c>
      <c r="CC59" s="3">
        <v>0.39900000000000002</v>
      </c>
      <c r="CD59" s="3">
        <v>0.38800000000000001</v>
      </c>
      <c r="CE59" s="3">
        <v>0.37</v>
      </c>
      <c r="CF59" s="3">
        <v>0.17100000000000001</v>
      </c>
      <c r="CG59" s="3">
        <v>0.17199999999999999</v>
      </c>
      <c r="CH59" s="3">
        <v>0.17599999999999999</v>
      </c>
      <c r="CI59" s="3">
        <v>0.28100000000000003</v>
      </c>
      <c r="CJ59" s="3">
        <v>0.217</v>
      </c>
      <c r="CK59" s="11">
        <v>0.29899999999999999</v>
      </c>
      <c r="CL59" s="3">
        <v>8.6999999999999994E-2</v>
      </c>
      <c r="CM59" s="3">
        <v>8.5999999999999993E-2</v>
      </c>
      <c r="CN59" s="3">
        <v>8.5999999999999993E-2</v>
      </c>
      <c r="CO59" s="3">
        <v>6.5000000000000002E-2</v>
      </c>
      <c r="CP59" s="3">
        <v>6.8000000000000005E-2</v>
      </c>
      <c r="CQ59" s="3">
        <v>6.7000000000000004E-2</v>
      </c>
      <c r="CR59" s="3">
        <v>6.8000000000000005E-2</v>
      </c>
      <c r="CS59" s="3">
        <v>7.0000000000000007E-2</v>
      </c>
      <c r="CT59" s="3">
        <v>7.0000000000000007E-2</v>
      </c>
    </row>
    <row r="60" spans="2:98" x14ac:dyDescent="0.2">
      <c r="B60" s="2">
        <v>0.375</v>
      </c>
      <c r="C60" s="3">
        <v>0.97299999999999998</v>
      </c>
      <c r="D60" s="3">
        <v>0.90400000000000003</v>
      </c>
      <c r="E60" s="3">
        <v>1.0309999999999999</v>
      </c>
      <c r="F60" s="3">
        <v>1.0089999999999999</v>
      </c>
      <c r="G60" s="3">
        <v>1.012</v>
      </c>
      <c r="H60" s="3">
        <v>1.016</v>
      </c>
      <c r="I60" s="3">
        <v>1.046</v>
      </c>
      <c r="J60" s="3">
        <v>0.90900000000000003</v>
      </c>
      <c r="K60" s="3">
        <v>1.0249999999999999</v>
      </c>
      <c r="L60" s="3">
        <v>1.0109999999999999</v>
      </c>
      <c r="M60" s="3">
        <v>1.038</v>
      </c>
      <c r="N60" s="3">
        <v>1.0229999999999999</v>
      </c>
      <c r="O60" s="3">
        <v>7.2999999999999995E-2</v>
      </c>
      <c r="P60" s="3">
        <v>7.1999999999999995E-2</v>
      </c>
      <c r="Q60" s="8">
        <v>0.73599999999999999</v>
      </c>
      <c r="R60" s="3">
        <v>7.3999999999999996E-2</v>
      </c>
      <c r="S60" s="3">
        <v>7.3999999999999996E-2</v>
      </c>
      <c r="T60" s="3">
        <v>7.4999999999999997E-2</v>
      </c>
      <c r="U60" s="3">
        <v>5.8000000000000003E-2</v>
      </c>
      <c r="V60" s="3">
        <v>5.8000000000000003E-2</v>
      </c>
      <c r="W60" s="3">
        <v>5.8000000000000003E-2</v>
      </c>
      <c r="X60" s="3">
        <v>5.8000000000000003E-2</v>
      </c>
      <c r="Y60" s="3">
        <v>5.8000000000000003E-2</v>
      </c>
      <c r="Z60" s="3">
        <v>5.8000000000000003E-2</v>
      </c>
      <c r="AA60" s="3">
        <v>0.83099999999999996</v>
      </c>
      <c r="AB60" s="3">
        <v>0.84</v>
      </c>
      <c r="AC60" s="3">
        <v>0.92300000000000004</v>
      </c>
      <c r="AD60" s="3">
        <v>0.91300000000000003</v>
      </c>
      <c r="AE60" s="3">
        <v>0.94</v>
      </c>
      <c r="AF60" s="3">
        <v>0.94199999999999995</v>
      </c>
      <c r="AG60" s="3">
        <v>0.97799999999999998</v>
      </c>
      <c r="AH60" s="3">
        <v>0.91</v>
      </c>
      <c r="AI60" s="3">
        <v>0.98499999999999999</v>
      </c>
      <c r="AJ60" s="3">
        <v>0.74</v>
      </c>
      <c r="AK60" s="3">
        <v>0.72799999999999998</v>
      </c>
      <c r="AL60" s="3">
        <v>0.71099999999999997</v>
      </c>
      <c r="AM60" s="3">
        <v>7.0999999999999994E-2</v>
      </c>
      <c r="AN60" s="3">
        <v>7.0000000000000007E-2</v>
      </c>
      <c r="AO60" s="3">
        <v>7.0999999999999994E-2</v>
      </c>
      <c r="AP60" s="3">
        <v>7.0999999999999994E-2</v>
      </c>
      <c r="AQ60" s="3">
        <v>7.5999999999999998E-2</v>
      </c>
      <c r="AR60" s="3">
        <v>7.0999999999999994E-2</v>
      </c>
      <c r="AS60" s="3">
        <v>5.8000000000000003E-2</v>
      </c>
      <c r="AT60" s="3">
        <v>5.8000000000000003E-2</v>
      </c>
      <c r="AU60" s="3">
        <v>5.7000000000000002E-2</v>
      </c>
      <c r="AV60" s="3">
        <v>5.7000000000000002E-2</v>
      </c>
      <c r="AW60" s="3">
        <v>5.8000000000000003E-2</v>
      </c>
      <c r="AX60" s="3">
        <v>0.06</v>
      </c>
      <c r="AY60" s="3">
        <v>0.66600000000000004</v>
      </c>
      <c r="AZ60" s="3">
        <v>0.35299999999999998</v>
      </c>
      <c r="BA60" s="3">
        <v>0.41299999999999998</v>
      </c>
      <c r="BB60" s="3">
        <v>0.36199999999999999</v>
      </c>
      <c r="BC60" s="3">
        <v>0.41599999999999998</v>
      </c>
      <c r="BD60" s="3">
        <v>0.373</v>
      </c>
      <c r="BE60" s="3">
        <v>0.755</v>
      </c>
      <c r="BF60" s="3">
        <v>0.68</v>
      </c>
      <c r="BG60" s="3">
        <v>0.76500000000000001</v>
      </c>
      <c r="BH60" s="3">
        <v>0.22700000000000001</v>
      </c>
      <c r="BI60" s="3">
        <v>0.22800000000000001</v>
      </c>
      <c r="BJ60" s="3">
        <v>0.22800000000000001</v>
      </c>
      <c r="BK60" s="3">
        <v>7.3999999999999996E-2</v>
      </c>
      <c r="BL60" s="3">
        <v>7.2999999999999995E-2</v>
      </c>
      <c r="BM60" s="3">
        <v>7.6999999999999999E-2</v>
      </c>
      <c r="BN60" s="3">
        <v>7.2999999999999995E-2</v>
      </c>
      <c r="BO60" s="3">
        <v>7.3999999999999996E-2</v>
      </c>
      <c r="BP60" s="3">
        <v>7.2999999999999995E-2</v>
      </c>
      <c r="BQ60" s="3">
        <v>5.7000000000000002E-2</v>
      </c>
      <c r="BR60" s="3">
        <v>5.8000000000000003E-2</v>
      </c>
      <c r="BS60" s="3">
        <v>5.8000000000000003E-2</v>
      </c>
      <c r="BT60" s="3">
        <v>5.8000000000000003E-2</v>
      </c>
      <c r="BU60" s="3">
        <v>5.8999999999999997E-2</v>
      </c>
      <c r="BV60" s="3">
        <v>6.3E-2</v>
      </c>
      <c r="BW60" s="3">
        <v>0.17100000000000001</v>
      </c>
      <c r="BX60" s="3">
        <v>7.4999999999999997E-2</v>
      </c>
      <c r="BY60" s="3">
        <v>7.5999999999999998E-2</v>
      </c>
      <c r="BZ60" s="3">
        <v>9.9000000000000005E-2</v>
      </c>
      <c r="CA60" s="3">
        <v>0.185</v>
      </c>
      <c r="CB60" s="3">
        <v>0.10199999999999999</v>
      </c>
      <c r="CC60" s="3">
        <v>0.432</v>
      </c>
      <c r="CD60" s="3">
        <v>0.42</v>
      </c>
      <c r="CE60" s="3">
        <v>0.39600000000000002</v>
      </c>
      <c r="CF60" s="3">
        <v>0.17299999999999999</v>
      </c>
      <c r="CG60" s="3">
        <v>0.17399999999999999</v>
      </c>
      <c r="CH60" s="3">
        <v>0.18</v>
      </c>
      <c r="CI60" s="3">
        <v>0.29299999999999998</v>
      </c>
      <c r="CJ60" s="3">
        <v>0.23300000000000001</v>
      </c>
      <c r="CK60" s="11">
        <v>0.33700000000000002</v>
      </c>
      <c r="CL60" s="3">
        <v>8.5000000000000006E-2</v>
      </c>
      <c r="CM60" s="3">
        <v>8.5000000000000006E-2</v>
      </c>
      <c r="CN60" s="3">
        <v>8.5999999999999993E-2</v>
      </c>
      <c r="CO60" s="3">
        <v>6.5000000000000002E-2</v>
      </c>
      <c r="CP60" s="3">
        <v>6.8000000000000005E-2</v>
      </c>
      <c r="CQ60" s="3">
        <v>6.6000000000000003E-2</v>
      </c>
      <c r="CR60" s="3">
        <v>6.7000000000000004E-2</v>
      </c>
      <c r="CS60" s="3">
        <v>6.9000000000000006E-2</v>
      </c>
      <c r="CT60" s="3">
        <v>6.9000000000000006E-2</v>
      </c>
    </row>
    <row r="61" spans="2:98" x14ac:dyDescent="0.2">
      <c r="B61" s="2">
        <v>0.38194444444444442</v>
      </c>
      <c r="C61" s="3">
        <v>0.96699999999999997</v>
      </c>
      <c r="D61" s="3">
        <v>0.90600000000000003</v>
      </c>
      <c r="E61" s="3">
        <v>1.0289999999999999</v>
      </c>
      <c r="F61" s="3">
        <v>1.01</v>
      </c>
      <c r="G61" s="3">
        <v>1.0109999999999999</v>
      </c>
      <c r="H61" s="3">
        <v>1.016</v>
      </c>
      <c r="I61" s="3">
        <v>1.044</v>
      </c>
      <c r="J61" s="3">
        <v>0.91300000000000003</v>
      </c>
      <c r="K61" s="3">
        <v>1.0249999999999999</v>
      </c>
      <c r="L61" s="3">
        <v>1.0129999999999999</v>
      </c>
      <c r="M61" s="3">
        <v>1.036</v>
      </c>
      <c r="N61" s="3">
        <v>1.0229999999999999</v>
      </c>
      <c r="O61" s="3">
        <v>7.2999999999999995E-2</v>
      </c>
      <c r="P61" s="3">
        <v>7.1999999999999995E-2</v>
      </c>
      <c r="Q61" s="8">
        <v>0.76600000000000001</v>
      </c>
      <c r="R61" s="3">
        <v>7.3999999999999996E-2</v>
      </c>
      <c r="S61" s="3">
        <v>7.3999999999999996E-2</v>
      </c>
      <c r="T61" s="3">
        <v>7.4999999999999997E-2</v>
      </c>
      <c r="U61" s="3">
        <v>5.8000000000000003E-2</v>
      </c>
      <c r="V61" s="3">
        <v>5.7000000000000002E-2</v>
      </c>
      <c r="W61" s="3">
        <v>5.8000000000000003E-2</v>
      </c>
      <c r="X61" s="3">
        <v>5.7000000000000002E-2</v>
      </c>
      <c r="Y61" s="3">
        <v>5.8000000000000003E-2</v>
      </c>
      <c r="Z61" s="3">
        <v>5.8000000000000003E-2</v>
      </c>
      <c r="AA61" s="3">
        <v>0.84899999999999998</v>
      </c>
      <c r="AB61" s="3">
        <v>0.84799999999999998</v>
      </c>
      <c r="AC61" s="3">
        <v>0.94</v>
      </c>
      <c r="AD61" s="3">
        <v>0.93700000000000006</v>
      </c>
      <c r="AE61" s="3">
        <v>0.95899999999999996</v>
      </c>
      <c r="AF61" s="3">
        <v>0.96599999999999997</v>
      </c>
      <c r="AG61" s="3">
        <v>0.97699999999999998</v>
      </c>
      <c r="AH61" s="3">
        <v>0.91200000000000003</v>
      </c>
      <c r="AI61" s="3">
        <v>0.98599999999999999</v>
      </c>
      <c r="AJ61" s="3">
        <v>0.76100000000000001</v>
      </c>
      <c r="AK61" s="3">
        <v>0.75</v>
      </c>
      <c r="AL61" s="3">
        <v>0.73399999999999999</v>
      </c>
      <c r="AM61" s="3">
        <v>7.1999999999999995E-2</v>
      </c>
      <c r="AN61" s="3">
        <v>7.0000000000000007E-2</v>
      </c>
      <c r="AO61" s="3">
        <v>7.1999999999999995E-2</v>
      </c>
      <c r="AP61" s="3">
        <v>7.1999999999999995E-2</v>
      </c>
      <c r="AQ61" s="3">
        <v>7.6999999999999999E-2</v>
      </c>
      <c r="AR61" s="3">
        <v>7.1999999999999995E-2</v>
      </c>
      <c r="AS61" s="3">
        <v>5.8000000000000003E-2</v>
      </c>
      <c r="AT61" s="3">
        <v>5.8000000000000003E-2</v>
      </c>
      <c r="AU61" s="3">
        <v>5.8000000000000003E-2</v>
      </c>
      <c r="AV61" s="3">
        <v>5.8000000000000003E-2</v>
      </c>
      <c r="AW61" s="3">
        <v>5.8999999999999997E-2</v>
      </c>
      <c r="AX61" s="3">
        <v>0.06</v>
      </c>
      <c r="AY61" s="3">
        <v>0.69199999999999995</v>
      </c>
      <c r="AZ61" s="3">
        <v>0.38100000000000001</v>
      </c>
      <c r="BA61" s="3">
        <v>0.44700000000000001</v>
      </c>
      <c r="BB61" s="3">
        <v>0.39100000000000001</v>
      </c>
      <c r="BC61" s="3">
        <v>0.44800000000000001</v>
      </c>
      <c r="BD61" s="3">
        <v>0.40699999999999997</v>
      </c>
      <c r="BE61" s="3">
        <v>0.77600000000000002</v>
      </c>
      <c r="BF61" s="3">
        <v>0.70399999999999996</v>
      </c>
      <c r="BG61" s="3">
        <v>0.79200000000000004</v>
      </c>
      <c r="BH61" s="3">
        <v>0.23699999999999999</v>
      </c>
      <c r="BI61" s="3">
        <v>0.23799999999999999</v>
      </c>
      <c r="BJ61" s="3">
        <v>0.23799999999999999</v>
      </c>
      <c r="BK61" s="3">
        <v>7.4999999999999997E-2</v>
      </c>
      <c r="BL61" s="3">
        <v>7.2999999999999995E-2</v>
      </c>
      <c r="BM61" s="3">
        <v>7.8E-2</v>
      </c>
      <c r="BN61" s="3">
        <v>7.4999999999999997E-2</v>
      </c>
      <c r="BO61" s="3">
        <v>7.4999999999999997E-2</v>
      </c>
      <c r="BP61" s="3">
        <v>7.3999999999999996E-2</v>
      </c>
      <c r="BQ61" s="3">
        <v>5.8000000000000003E-2</v>
      </c>
      <c r="BR61" s="3">
        <v>5.8999999999999997E-2</v>
      </c>
      <c r="BS61" s="3">
        <v>0.06</v>
      </c>
      <c r="BT61" s="3">
        <v>5.8999999999999997E-2</v>
      </c>
      <c r="BU61" s="3">
        <v>5.8999999999999997E-2</v>
      </c>
      <c r="BV61" s="3">
        <v>6.3E-2</v>
      </c>
      <c r="BW61" s="3">
        <v>0.17399999999999999</v>
      </c>
      <c r="BX61" s="3">
        <v>7.4999999999999997E-2</v>
      </c>
      <c r="BY61" s="3">
        <v>7.6999999999999999E-2</v>
      </c>
      <c r="BZ61" s="3">
        <v>0.104</v>
      </c>
      <c r="CA61" s="3">
        <v>0.20399999999999999</v>
      </c>
      <c r="CB61" s="3">
        <v>0.106</v>
      </c>
      <c r="CC61" s="3">
        <v>0.46899999999999997</v>
      </c>
      <c r="CD61" s="3">
        <v>0.45500000000000002</v>
      </c>
      <c r="CE61" s="3">
        <v>0.43099999999999999</v>
      </c>
      <c r="CF61" s="3">
        <v>0.17699999999999999</v>
      </c>
      <c r="CG61" s="3">
        <v>0.17799999999999999</v>
      </c>
      <c r="CH61" s="3">
        <v>0.184</v>
      </c>
      <c r="CI61" s="3">
        <v>0.30599999999999999</v>
      </c>
      <c r="CJ61" s="3">
        <v>0.247</v>
      </c>
      <c r="CK61" s="11">
        <v>0.376</v>
      </c>
      <c r="CL61" s="3">
        <v>8.7999999999999995E-2</v>
      </c>
      <c r="CM61" s="3">
        <v>8.6999999999999994E-2</v>
      </c>
      <c r="CN61" s="3">
        <v>8.5999999999999993E-2</v>
      </c>
      <c r="CO61" s="3">
        <v>6.6000000000000003E-2</v>
      </c>
      <c r="CP61" s="3">
        <v>6.8000000000000005E-2</v>
      </c>
      <c r="CQ61" s="3">
        <v>6.8000000000000005E-2</v>
      </c>
      <c r="CR61" s="3">
        <v>6.9000000000000006E-2</v>
      </c>
      <c r="CS61" s="3">
        <v>7.0000000000000007E-2</v>
      </c>
      <c r="CT61" s="3">
        <v>7.0000000000000007E-2</v>
      </c>
    </row>
    <row r="62" spans="2:98" x14ac:dyDescent="0.2">
      <c r="B62" s="2">
        <v>0.3888888888888889</v>
      </c>
      <c r="C62" s="3">
        <v>0.95899999999999996</v>
      </c>
      <c r="D62" s="3">
        <v>0.90200000000000002</v>
      </c>
      <c r="E62" s="3">
        <v>1.0269999999999999</v>
      </c>
      <c r="F62" s="3">
        <v>1.0049999999999999</v>
      </c>
      <c r="G62" s="3">
        <v>1.0049999999999999</v>
      </c>
      <c r="H62" s="3">
        <v>1.012</v>
      </c>
      <c r="I62" s="3">
        <v>1.042</v>
      </c>
      <c r="J62" s="3">
        <v>0.91400000000000003</v>
      </c>
      <c r="K62" s="3">
        <v>1.0229999999999999</v>
      </c>
      <c r="L62" s="3">
        <v>1.0389999999999999</v>
      </c>
      <c r="M62" s="3">
        <v>1.0409999999999999</v>
      </c>
      <c r="N62" s="3">
        <v>1.0229999999999999</v>
      </c>
      <c r="O62" s="3">
        <v>7.3999999999999996E-2</v>
      </c>
      <c r="P62" s="3">
        <v>7.1999999999999995E-2</v>
      </c>
      <c r="Q62" s="8">
        <v>0.79</v>
      </c>
      <c r="R62" s="3">
        <v>7.3999999999999996E-2</v>
      </c>
      <c r="S62" s="3">
        <v>7.4999999999999997E-2</v>
      </c>
      <c r="T62" s="3">
        <v>7.5999999999999998E-2</v>
      </c>
      <c r="U62" s="3">
        <v>5.8000000000000003E-2</v>
      </c>
      <c r="V62" s="3">
        <v>5.8000000000000003E-2</v>
      </c>
      <c r="W62" s="3">
        <v>5.8000000000000003E-2</v>
      </c>
      <c r="X62" s="3">
        <v>5.8000000000000003E-2</v>
      </c>
      <c r="Y62" s="3">
        <v>5.8000000000000003E-2</v>
      </c>
      <c r="Z62" s="3">
        <v>5.8000000000000003E-2</v>
      </c>
      <c r="AA62" s="3">
        <v>0.86599999999999999</v>
      </c>
      <c r="AB62" s="3">
        <v>0.84799999999999998</v>
      </c>
      <c r="AC62" s="3">
        <v>0.95299999999999996</v>
      </c>
      <c r="AD62" s="3">
        <v>0.95599999999999996</v>
      </c>
      <c r="AE62" s="3">
        <v>0.97599999999999998</v>
      </c>
      <c r="AF62" s="3">
        <v>0.98399999999999999</v>
      </c>
      <c r="AG62" s="3">
        <v>0.97599999999999998</v>
      </c>
      <c r="AH62" s="3">
        <v>0.91300000000000003</v>
      </c>
      <c r="AI62" s="3">
        <v>0.98699999999999999</v>
      </c>
      <c r="AJ62" s="3">
        <v>0.78</v>
      </c>
      <c r="AK62" s="3">
        <v>0.77</v>
      </c>
      <c r="AL62" s="3">
        <v>0.751</v>
      </c>
      <c r="AM62" s="3">
        <v>7.0999999999999994E-2</v>
      </c>
      <c r="AN62" s="3">
        <v>6.9000000000000006E-2</v>
      </c>
      <c r="AO62" s="3">
        <v>7.0999999999999994E-2</v>
      </c>
      <c r="AP62" s="3">
        <v>7.0999999999999994E-2</v>
      </c>
      <c r="AQ62" s="3">
        <v>7.5999999999999998E-2</v>
      </c>
      <c r="AR62" s="3">
        <v>7.0000000000000007E-2</v>
      </c>
      <c r="AS62" s="3">
        <v>5.7000000000000002E-2</v>
      </c>
      <c r="AT62" s="3">
        <v>5.7000000000000002E-2</v>
      </c>
      <c r="AU62" s="3">
        <v>5.7000000000000002E-2</v>
      </c>
      <c r="AV62" s="3">
        <v>5.7000000000000002E-2</v>
      </c>
      <c r="AW62" s="3">
        <v>5.7000000000000002E-2</v>
      </c>
      <c r="AX62" s="3">
        <v>5.8999999999999997E-2</v>
      </c>
      <c r="AY62" s="3">
        <v>0.70499999999999996</v>
      </c>
      <c r="AZ62" s="3">
        <v>0.41199999999999998</v>
      </c>
      <c r="BA62" s="3">
        <v>0.48099999999999998</v>
      </c>
      <c r="BB62" s="3">
        <v>0.41799999999999998</v>
      </c>
      <c r="BC62" s="3">
        <v>0.48</v>
      </c>
      <c r="BD62" s="3">
        <v>0.439</v>
      </c>
      <c r="BE62" s="3">
        <v>0.79700000000000004</v>
      </c>
      <c r="BF62" s="3">
        <v>0.72</v>
      </c>
      <c r="BG62" s="3">
        <v>0.81100000000000005</v>
      </c>
      <c r="BH62" s="3">
        <v>0.246</v>
      </c>
      <c r="BI62" s="3">
        <v>0.24399999999999999</v>
      </c>
      <c r="BJ62" s="3">
        <v>0.245</v>
      </c>
      <c r="BK62" s="3">
        <v>7.3999999999999996E-2</v>
      </c>
      <c r="BL62" s="3">
        <v>7.1999999999999995E-2</v>
      </c>
      <c r="BM62" s="3">
        <v>7.5999999999999998E-2</v>
      </c>
      <c r="BN62" s="3">
        <v>7.3999999999999996E-2</v>
      </c>
      <c r="BO62" s="3">
        <v>7.3999999999999996E-2</v>
      </c>
      <c r="BP62" s="3">
        <v>7.1999999999999995E-2</v>
      </c>
      <c r="BQ62" s="3">
        <v>5.7000000000000002E-2</v>
      </c>
      <c r="BR62" s="3">
        <v>5.7000000000000002E-2</v>
      </c>
      <c r="BS62" s="3">
        <v>5.8999999999999997E-2</v>
      </c>
      <c r="BT62" s="3">
        <v>5.8000000000000003E-2</v>
      </c>
      <c r="BU62" s="3">
        <v>5.8999999999999997E-2</v>
      </c>
      <c r="BV62" s="3">
        <v>6.2E-2</v>
      </c>
      <c r="BW62" s="3">
        <v>0.17599999999999999</v>
      </c>
      <c r="BX62" s="3">
        <v>7.4999999999999997E-2</v>
      </c>
      <c r="BY62" s="3">
        <v>7.5999999999999998E-2</v>
      </c>
      <c r="BZ62" s="3">
        <v>0.105</v>
      </c>
      <c r="CA62" s="3">
        <v>0.223</v>
      </c>
      <c r="CB62" s="3">
        <v>0.109</v>
      </c>
      <c r="CC62" s="3">
        <v>0.502</v>
      </c>
      <c r="CD62" s="3">
        <v>0.48799999999999999</v>
      </c>
      <c r="CE62" s="3">
        <v>0.46500000000000002</v>
      </c>
      <c r="CF62" s="3">
        <v>0.17899999999999999</v>
      </c>
      <c r="CG62" s="3">
        <v>0.18</v>
      </c>
      <c r="CH62" s="3">
        <v>0.187</v>
      </c>
      <c r="CI62" s="3">
        <v>0.32</v>
      </c>
      <c r="CJ62" s="3">
        <v>0.25800000000000001</v>
      </c>
      <c r="CK62" s="11">
        <v>0.41099999999999998</v>
      </c>
      <c r="CL62" s="3">
        <v>8.5000000000000006E-2</v>
      </c>
      <c r="CM62" s="3">
        <v>8.5000000000000006E-2</v>
      </c>
      <c r="CN62" s="3">
        <v>8.5000000000000006E-2</v>
      </c>
      <c r="CO62" s="3">
        <v>6.5000000000000002E-2</v>
      </c>
      <c r="CP62" s="3">
        <v>6.7000000000000004E-2</v>
      </c>
      <c r="CQ62" s="3">
        <v>6.7000000000000004E-2</v>
      </c>
      <c r="CR62" s="3">
        <v>6.8000000000000005E-2</v>
      </c>
      <c r="CS62" s="3">
        <v>6.9000000000000006E-2</v>
      </c>
      <c r="CT62" s="3">
        <v>6.9000000000000006E-2</v>
      </c>
    </row>
    <row r="63" spans="2:98" x14ac:dyDescent="0.2">
      <c r="B63" s="2">
        <v>0.39583333333333331</v>
      </c>
      <c r="C63" s="3">
        <v>0.95399999999999996</v>
      </c>
      <c r="D63" s="3">
        <v>0.90300000000000002</v>
      </c>
      <c r="E63" s="3">
        <v>1.0269999999999999</v>
      </c>
      <c r="F63" s="3">
        <v>1.0009999999999999</v>
      </c>
      <c r="G63" s="3">
        <v>1.0029999999999999</v>
      </c>
      <c r="H63" s="3">
        <v>1.0069999999999999</v>
      </c>
      <c r="I63" s="3">
        <v>1.0429999999999999</v>
      </c>
      <c r="J63" s="3">
        <v>0.91100000000000003</v>
      </c>
      <c r="K63" s="3">
        <v>1.024</v>
      </c>
      <c r="L63" s="3">
        <v>1.03</v>
      </c>
      <c r="M63" s="3">
        <v>1.0449999999999999</v>
      </c>
      <c r="N63" s="3">
        <v>1.0269999999999999</v>
      </c>
      <c r="O63" s="3">
        <v>7.2999999999999995E-2</v>
      </c>
      <c r="P63" s="3">
        <v>7.0999999999999994E-2</v>
      </c>
      <c r="Q63" s="8">
        <v>0.80900000000000005</v>
      </c>
      <c r="R63" s="3">
        <v>7.3999999999999996E-2</v>
      </c>
      <c r="S63" s="3">
        <v>7.3999999999999996E-2</v>
      </c>
      <c r="T63" s="3">
        <v>7.3999999999999996E-2</v>
      </c>
      <c r="U63" s="3">
        <v>5.8000000000000003E-2</v>
      </c>
      <c r="V63" s="3">
        <v>5.7000000000000002E-2</v>
      </c>
      <c r="W63" s="3">
        <v>5.8000000000000003E-2</v>
      </c>
      <c r="X63" s="3">
        <v>5.7000000000000002E-2</v>
      </c>
      <c r="Y63" s="3">
        <v>5.8000000000000003E-2</v>
      </c>
      <c r="Z63" s="3">
        <v>5.8000000000000003E-2</v>
      </c>
      <c r="AA63" s="3">
        <v>0.876</v>
      </c>
      <c r="AB63" s="3">
        <v>0.84899999999999998</v>
      </c>
      <c r="AC63" s="3">
        <v>0.96299999999999997</v>
      </c>
      <c r="AD63" s="3">
        <v>0.96799999999999997</v>
      </c>
      <c r="AE63" s="3">
        <v>0.99099999999999999</v>
      </c>
      <c r="AF63" s="3">
        <v>0.99399999999999999</v>
      </c>
      <c r="AG63" s="3">
        <v>0.98199999999999998</v>
      </c>
      <c r="AH63" s="3">
        <v>0.90900000000000003</v>
      </c>
      <c r="AI63" s="3">
        <v>0.98699999999999999</v>
      </c>
      <c r="AJ63" s="3">
        <v>0.8</v>
      </c>
      <c r="AK63" s="3">
        <v>0.79</v>
      </c>
      <c r="AL63" s="3">
        <v>0.77100000000000002</v>
      </c>
      <c r="AM63" s="3">
        <v>7.1999999999999995E-2</v>
      </c>
      <c r="AN63" s="3">
        <v>7.0000000000000007E-2</v>
      </c>
      <c r="AO63" s="3">
        <v>7.1999999999999995E-2</v>
      </c>
      <c r="AP63" s="3">
        <v>7.1999999999999995E-2</v>
      </c>
      <c r="AQ63" s="3">
        <v>7.6999999999999999E-2</v>
      </c>
      <c r="AR63" s="3">
        <v>7.1999999999999995E-2</v>
      </c>
      <c r="AS63" s="3">
        <v>5.8000000000000003E-2</v>
      </c>
      <c r="AT63" s="3">
        <v>5.8000000000000003E-2</v>
      </c>
      <c r="AU63" s="3">
        <v>5.8999999999999997E-2</v>
      </c>
      <c r="AV63" s="3">
        <v>5.8000000000000003E-2</v>
      </c>
      <c r="AW63" s="3">
        <v>5.8000000000000003E-2</v>
      </c>
      <c r="AX63" s="3">
        <v>0.06</v>
      </c>
      <c r="AY63" s="3">
        <v>0.72399999999999998</v>
      </c>
      <c r="AZ63" s="3">
        <v>0.44400000000000001</v>
      </c>
      <c r="BA63" s="3">
        <v>0.51800000000000002</v>
      </c>
      <c r="BB63" s="3">
        <v>0.45200000000000001</v>
      </c>
      <c r="BC63" s="3">
        <v>0.51800000000000002</v>
      </c>
      <c r="BD63" s="3">
        <v>0.47699999999999998</v>
      </c>
      <c r="BE63" s="3">
        <v>0.82</v>
      </c>
      <c r="BF63" s="3">
        <v>0.74099999999999999</v>
      </c>
      <c r="BG63" s="3">
        <v>0.83399999999999996</v>
      </c>
      <c r="BH63" s="3">
        <v>0.25800000000000001</v>
      </c>
      <c r="BI63" s="3">
        <v>0.25600000000000001</v>
      </c>
      <c r="BJ63" s="3">
        <v>0.255</v>
      </c>
      <c r="BK63" s="3">
        <v>7.3999999999999996E-2</v>
      </c>
      <c r="BL63" s="3">
        <v>7.3999999999999996E-2</v>
      </c>
      <c r="BM63" s="3">
        <v>7.6999999999999999E-2</v>
      </c>
      <c r="BN63" s="3">
        <v>7.3999999999999996E-2</v>
      </c>
      <c r="BO63" s="3">
        <v>7.3999999999999996E-2</v>
      </c>
      <c r="BP63" s="3">
        <v>7.4999999999999997E-2</v>
      </c>
      <c r="BQ63" s="3">
        <v>5.8000000000000003E-2</v>
      </c>
      <c r="BR63" s="3">
        <v>5.8999999999999997E-2</v>
      </c>
      <c r="BS63" s="3">
        <v>0.06</v>
      </c>
      <c r="BT63" s="3">
        <v>5.8999999999999997E-2</v>
      </c>
      <c r="BU63" s="3">
        <v>5.8999999999999997E-2</v>
      </c>
      <c r="BV63" s="3">
        <v>6.2E-2</v>
      </c>
      <c r="BW63" s="3">
        <v>0.17799999999999999</v>
      </c>
      <c r="BX63" s="3">
        <v>7.4999999999999997E-2</v>
      </c>
      <c r="BY63" s="3">
        <v>7.6999999999999999E-2</v>
      </c>
      <c r="BZ63" s="3">
        <v>0.11</v>
      </c>
      <c r="CA63" s="3">
        <v>0.248</v>
      </c>
      <c r="CB63" s="3">
        <v>0.114</v>
      </c>
      <c r="CC63" s="3">
        <v>0.54</v>
      </c>
      <c r="CD63" s="3">
        <v>0.52400000000000002</v>
      </c>
      <c r="CE63" s="3">
        <v>0.505</v>
      </c>
      <c r="CF63" s="3">
        <v>0.184</v>
      </c>
      <c r="CG63" s="3">
        <v>0.185</v>
      </c>
      <c r="CH63" s="3">
        <v>0.192</v>
      </c>
      <c r="CI63" s="3">
        <v>0.34100000000000003</v>
      </c>
      <c r="CJ63" s="3">
        <v>0.27200000000000002</v>
      </c>
      <c r="CK63" s="11">
        <v>0.45100000000000001</v>
      </c>
      <c r="CL63" s="3">
        <v>8.6999999999999994E-2</v>
      </c>
      <c r="CM63" s="3">
        <v>8.5999999999999993E-2</v>
      </c>
      <c r="CN63" s="3">
        <v>8.6999999999999994E-2</v>
      </c>
      <c r="CO63" s="3">
        <v>6.6000000000000003E-2</v>
      </c>
      <c r="CP63" s="3">
        <v>6.8000000000000005E-2</v>
      </c>
      <c r="CQ63" s="3">
        <v>6.8000000000000005E-2</v>
      </c>
      <c r="CR63" s="3">
        <v>6.9000000000000006E-2</v>
      </c>
      <c r="CS63" s="3">
        <v>7.0000000000000007E-2</v>
      </c>
      <c r="CT63" s="3">
        <v>6.9000000000000006E-2</v>
      </c>
    </row>
    <row r="64" spans="2:98" x14ac:dyDescent="0.2">
      <c r="B64" s="2">
        <v>0.40277777777777773</v>
      </c>
      <c r="C64" s="3">
        <v>0.94699999999999995</v>
      </c>
      <c r="D64" s="3">
        <v>0.90400000000000003</v>
      </c>
      <c r="E64" s="3">
        <v>1.0269999999999999</v>
      </c>
      <c r="F64" s="3">
        <v>1.002</v>
      </c>
      <c r="G64" s="3">
        <v>1</v>
      </c>
      <c r="H64" s="3">
        <v>1.01</v>
      </c>
      <c r="I64" s="3">
        <v>1.0449999999999999</v>
      </c>
      <c r="J64" s="3">
        <v>0.90900000000000003</v>
      </c>
      <c r="K64" s="3">
        <v>1.024</v>
      </c>
      <c r="L64" s="3">
        <v>1.0369999999999999</v>
      </c>
      <c r="M64" s="3">
        <v>1.044</v>
      </c>
      <c r="N64" s="3">
        <v>1.028</v>
      </c>
      <c r="O64" s="3">
        <v>7.2999999999999995E-2</v>
      </c>
      <c r="P64" s="3">
        <v>7.2999999999999995E-2</v>
      </c>
      <c r="Q64" s="8">
        <v>0.82199999999999995</v>
      </c>
      <c r="R64" s="3">
        <v>7.4999999999999997E-2</v>
      </c>
      <c r="S64" s="3">
        <v>7.3999999999999996E-2</v>
      </c>
      <c r="T64" s="3">
        <v>7.4999999999999997E-2</v>
      </c>
      <c r="U64" s="3">
        <v>5.7000000000000002E-2</v>
      </c>
      <c r="V64" s="3">
        <v>5.7000000000000002E-2</v>
      </c>
      <c r="W64" s="3">
        <v>5.8000000000000003E-2</v>
      </c>
      <c r="X64" s="3">
        <v>5.7000000000000002E-2</v>
      </c>
      <c r="Y64" s="3">
        <v>5.8000000000000003E-2</v>
      </c>
      <c r="Z64" s="3">
        <v>5.8000000000000003E-2</v>
      </c>
      <c r="AA64" s="3">
        <v>0.88900000000000001</v>
      </c>
      <c r="AB64" s="3">
        <v>0.84499999999999997</v>
      </c>
      <c r="AC64" s="3">
        <v>0.96299999999999997</v>
      </c>
      <c r="AD64" s="3">
        <v>0.98199999999999998</v>
      </c>
      <c r="AE64" s="3">
        <v>0.996</v>
      </c>
      <c r="AF64" s="3">
        <v>1</v>
      </c>
      <c r="AG64" s="3">
        <v>0.98</v>
      </c>
      <c r="AH64" s="3">
        <v>0.91100000000000003</v>
      </c>
      <c r="AI64" s="3">
        <v>0.98799999999999999</v>
      </c>
      <c r="AJ64" s="3">
        <v>0.81899999999999995</v>
      </c>
      <c r="AK64" s="3">
        <v>0.80700000000000005</v>
      </c>
      <c r="AL64" s="3">
        <v>0.78700000000000003</v>
      </c>
      <c r="AM64" s="3">
        <v>7.1999999999999995E-2</v>
      </c>
      <c r="AN64" s="3">
        <v>7.0000000000000007E-2</v>
      </c>
      <c r="AO64" s="3">
        <v>7.1999999999999995E-2</v>
      </c>
      <c r="AP64" s="3">
        <v>7.0999999999999994E-2</v>
      </c>
      <c r="AQ64" s="3">
        <v>7.6999999999999999E-2</v>
      </c>
      <c r="AR64" s="3">
        <v>7.0999999999999994E-2</v>
      </c>
      <c r="AS64" s="3">
        <v>5.8000000000000003E-2</v>
      </c>
      <c r="AT64" s="3">
        <v>5.8000000000000003E-2</v>
      </c>
      <c r="AU64" s="3">
        <v>5.8000000000000003E-2</v>
      </c>
      <c r="AV64" s="3">
        <v>5.8000000000000003E-2</v>
      </c>
      <c r="AW64" s="3">
        <v>5.7000000000000002E-2</v>
      </c>
      <c r="AX64" s="3">
        <v>0.06</v>
      </c>
      <c r="AY64" s="3">
        <v>0.749</v>
      </c>
      <c r="AZ64" s="3">
        <v>0.47499999999999998</v>
      </c>
      <c r="BA64" s="3">
        <v>0.54900000000000004</v>
      </c>
      <c r="BB64" s="3">
        <v>0.48399999999999999</v>
      </c>
      <c r="BC64" s="3">
        <v>0.55200000000000005</v>
      </c>
      <c r="BD64" s="3">
        <v>0.51300000000000001</v>
      </c>
      <c r="BE64" s="3">
        <v>0.84</v>
      </c>
      <c r="BF64" s="3">
        <v>0.75600000000000001</v>
      </c>
      <c r="BG64" s="3">
        <v>0.85399999999999998</v>
      </c>
      <c r="BH64" s="3">
        <v>0.27100000000000002</v>
      </c>
      <c r="BI64" s="3">
        <v>0.26600000000000001</v>
      </c>
      <c r="BJ64" s="3">
        <v>0.26400000000000001</v>
      </c>
      <c r="BK64" s="3">
        <v>7.4999999999999997E-2</v>
      </c>
      <c r="BL64" s="3">
        <v>7.1999999999999995E-2</v>
      </c>
      <c r="BM64" s="3">
        <v>7.6999999999999999E-2</v>
      </c>
      <c r="BN64" s="3">
        <v>7.3999999999999996E-2</v>
      </c>
      <c r="BO64" s="3">
        <v>7.3999999999999996E-2</v>
      </c>
      <c r="BP64" s="3">
        <v>7.3999999999999996E-2</v>
      </c>
      <c r="BQ64" s="3">
        <v>5.8999999999999997E-2</v>
      </c>
      <c r="BR64" s="3">
        <v>5.8999999999999997E-2</v>
      </c>
      <c r="BS64" s="3">
        <v>5.8999999999999997E-2</v>
      </c>
      <c r="BT64" s="3">
        <v>5.8999999999999997E-2</v>
      </c>
      <c r="BU64" s="3">
        <v>5.8000000000000003E-2</v>
      </c>
      <c r="BV64" s="3">
        <v>6.2E-2</v>
      </c>
      <c r="BW64" s="3">
        <v>0.182</v>
      </c>
      <c r="BX64" s="3">
        <v>7.4999999999999997E-2</v>
      </c>
      <c r="BY64" s="3">
        <v>7.5999999999999998E-2</v>
      </c>
      <c r="BZ64" s="3">
        <v>0.114</v>
      </c>
      <c r="CA64" s="3">
        <v>0.27100000000000002</v>
      </c>
      <c r="CB64" s="3">
        <v>0.12</v>
      </c>
      <c r="CC64" s="3">
        <v>0.57999999999999996</v>
      </c>
      <c r="CD64" s="3">
        <v>0.55300000000000005</v>
      </c>
      <c r="CE64" s="3">
        <v>0.53800000000000003</v>
      </c>
      <c r="CF64" s="3">
        <v>0.186</v>
      </c>
      <c r="CG64" s="3">
        <v>0.187</v>
      </c>
      <c r="CH64" s="3">
        <v>0.19400000000000001</v>
      </c>
      <c r="CI64" s="3">
        <v>0.36</v>
      </c>
      <c r="CJ64" s="3">
        <v>0.28699999999999998</v>
      </c>
      <c r="CK64" s="11">
        <v>0.49</v>
      </c>
      <c r="CL64" s="3">
        <v>8.5999999999999993E-2</v>
      </c>
      <c r="CM64" s="3">
        <v>8.5999999999999993E-2</v>
      </c>
      <c r="CN64" s="3">
        <v>8.5999999999999993E-2</v>
      </c>
      <c r="CO64" s="3">
        <v>6.7000000000000004E-2</v>
      </c>
      <c r="CP64" s="3">
        <v>6.9000000000000006E-2</v>
      </c>
      <c r="CQ64" s="3">
        <v>6.7000000000000004E-2</v>
      </c>
      <c r="CR64" s="3">
        <v>6.9000000000000006E-2</v>
      </c>
      <c r="CS64" s="3">
        <v>6.9000000000000006E-2</v>
      </c>
      <c r="CT64" s="3">
        <v>6.9000000000000006E-2</v>
      </c>
    </row>
    <row r="65" spans="2:98" x14ac:dyDescent="0.2">
      <c r="B65" s="2">
        <v>0.40972222222222227</v>
      </c>
      <c r="C65" s="3">
        <v>0.94399999999999995</v>
      </c>
      <c r="D65" s="3">
        <v>0.90200000000000002</v>
      </c>
      <c r="E65" s="3">
        <v>1.0249999999999999</v>
      </c>
      <c r="F65" s="3">
        <v>0.998</v>
      </c>
      <c r="G65" s="3">
        <v>0.998</v>
      </c>
      <c r="H65" s="3">
        <v>1.008</v>
      </c>
      <c r="I65" s="3">
        <v>1.044</v>
      </c>
      <c r="J65" s="3">
        <v>0.90500000000000003</v>
      </c>
      <c r="K65" s="3">
        <v>1.0209999999999999</v>
      </c>
      <c r="L65" s="3">
        <v>1.05</v>
      </c>
      <c r="M65" s="3">
        <v>1.0449999999999999</v>
      </c>
      <c r="N65" s="3">
        <v>1.0329999999999999</v>
      </c>
      <c r="O65" s="3">
        <v>7.3999999999999996E-2</v>
      </c>
      <c r="P65" s="3">
        <v>7.2999999999999995E-2</v>
      </c>
      <c r="Q65" s="8">
        <v>0.83699999999999997</v>
      </c>
      <c r="R65" s="3">
        <v>7.3999999999999996E-2</v>
      </c>
      <c r="S65" s="3">
        <v>7.3999999999999996E-2</v>
      </c>
      <c r="T65" s="3">
        <v>7.4999999999999997E-2</v>
      </c>
      <c r="U65" s="3">
        <v>5.7000000000000002E-2</v>
      </c>
      <c r="V65" s="3">
        <v>5.8000000000000003E-2</v>
      </c>
      <c r="W65" s="3">
        <v>5.8000000000000003E-2</v>
      </c>
      <c r="X65" s="3">
        <v>5.8000000000000003E-2</v>
      </c>
      <c r="Y65" s="3">
        <v>5.8000000000000003E-2</v>
      </c>
      <c r="Z65" s="3">
        <v>5.8000000000000003E-2</v>
      </c>
      <c r="AA65" s="3">
        <v>0.90200000000000002</v>
      </c>
      <c r="AB65" s="3">
        <v>0.84199999999999997</v>
      </c>
      <c r="AC65" s="3">
        <v>0.96199999999999997</v>
      </c>
      <c r="AD65" s="3">
        <v>0.99</v>
      </c>
      <c r="AE65" s="3">
        <v>1</v>
      </c>
      <c r="AF65" s="3">
        <v>1.0009999999999999</v>
      </c>
      <c r="AG65" s="3">
        <v>0.98499999999999999</v>
      </c>
      <c r="AH65" s="3">
        <v>0.90800000000000003</v>
      </c>
      <c r="AI65" s="3">
        <v>0.98699999999999999</v>
      </c>
      <c r="AJ65" s="3">
        <v>0.83399999999999996</v>
      </c>
      <c r="AK65" s="3">
        <v>0.82199999999999995</v>
      </c>
      <c r="AL65" s="3">
        <v>0.80400000000000005</v>
      </c>
      <c r="AM65" s="3">
        <v>7.0000000000000007E-2</v>
      </c>
      <c r="AN65" s="3">
        <v>6.9000000000000006E-2</v>
      </c>
      <c r="AO65" s="3">
        <v>7.0999999999999994E-2</v>
      </c>
      <c r="AP65" s="3">
        <v>7.0999999999999994E-2</v>
      </c>
      <c r="AQ65" s="3">
        <v>7.5999999999999998E-2</v>
      </c>
      <c r="AR65" s="3">
        <v>7.0999999999999994E-2</v>
      </c>
      <c r="AS65" s="3">
        <v>5.8000000000000003E-2</v>
      </c>
      <c r="AT65" s="3">
        <v>5.7000000000000002E-2</v>
      </c>
      <c r="AU65" s="3">
        <v>5.8000000000000003E-2</v>
      </c>
      <c r="AV65" s="3">
        <v>5.7000000000000002E-2</v>
      </c>
      <c r="AW65" s="3">
        <v>5.8000000000000003E-2</v>
      </c>
      <c r="AX65" s="3">
        <v>5.8999999999999997E-2</v>
      </c>
      <c r="AY65" s="3">
        <v>0.76300000000000001</v>
      </c>
      <c r="AZ65" s="3">
        <v>0.50900000000000001</v>
      </c>
      <c r="BA65" s="3">
        <v>0.58399999999999996</v>
      </c>
      <c r="BB65" s="3">
        <v>0.51800000000000002</v>
      </c>
      <c r="BC65" s="3">
        <v>0.58699999999999997</v>
      </c>
      <c r="BD65" s="3">
        <v>0.55400000000000005</v>
      </c>
      <c r="BE65" s="3">
        <v>0.85799999999999998</v>
      </c>
      <c r="BF65" s="3">
        <v>0.77400000000000002</v>
      </c>
      <c r="BG65" s="3">
        <v>0.87</v>
      </c>
      <c r="BH65" s="3">
        <v>0.28699999999999998</v>
      </c>
      <c r="BI65" s="3">
        <v>0.27900000000000003</v>
      </c>
      <c r="BJ65" s="3">
        <v>0.27800000000000002</v>
      </c>
      <c r="BK65" s="3">
        <v>7.2999999999999995E-2</v>
      </c>
      <c r="BL65" s="3">
        <v>7.1999999999999995E-2</v>
      </c>
      <c r="BM65" s="3">
        <v>7.6999999999999999E-2</v>
      </c>
      <c r="BN65" s="3">
        <v>7.3999999999999996E-2</v>
      </c>
      <c r="BO65" s="3">
        <v>7.3999999999999996E-2</v>
      </c>
      <c r="BP65" s="3">
        <v>7.3999999999999996E-2</v>
      </c>
      <c r="BQ65" s="3">
        <v>5.8000000000000003E-2</v>
      </c>
      <c r="BR65" s="3">
        <v>5.8000000000000003E-2</v>
      </c>
      <c r="BS65" s="3">
        <v>5.8999999999999997E-2</v>
      </c>
      <c r="BT65" s="3">
        <v>5.8000000000000003E-2</v>
      </c>
      <c r="BU65" s="3">
        <v>5.8999999999999997E-2</v>
      </c>
      <c r="BV65" s="3">
        <v>6.2E-2</v>
      </c>
      <c r="BW65" s="3">
        <v>0.184</v>
      </c>
      <c r="BX65" s="3">
        <v>7.3999999999999996E-2</v>
      </c>
      <c r="BY65" s="3">
        <v>7.5999999999999998E-2</v>
      </c>
      <c r="BZ65" s="3">
        <v>0.11899999999999999</v>
      </c>
      <c r="CA65" s="3">
        <v>0.28999999999999998</v>
      </c>
      <c r="CB65" s="3">
        <v>0.126</v>
      </c>
      <c r="CC65" s="3">
        <v>0.61699999999999999</v>
      </c>
      <c r="CD65" s="3">
        <v>0.56999999999999995</v>
      </c>
      <c r="CE65" s="3">
        <v>0.57999999999999996</v>
      </c>
      <c r="CF65" s="3">
        <v>0.189</v>
      </c>
      <c r="CG65" s="3">
        <v>0.19</v>
      </c>
      <c r="CH65" s="3">
        <v>0.19900000000000001</v>
      </c>
      <c r="CI65" s="3">
        <v>0.38600000000000001</v>
      </c>
      <c r="CJ65" s="3">
        <v>0.30499999999999999</v>
      </c>
      <c r="CK65" s="11">
        <v>0.52900000000000003</v>
      </c>
      <c r="CL65" s="3">
        <v>8.5999999999999993E-2</v>
      </c>
      <c r="CM65" s="3">
        <v>8.5999999999999993E-2</v>
      </c>
      <c r="CN65" s="3">
        <v>8.5999999999999993E-2</v>
      </c>
      <c r="CO65" s="3">
        <v>6.6000000000000003E-2</v>
      </c>
      <c r="CP65" s="3">
        <v>6.7000000000000004E-2</v>
      </c>
      <c r="CQ65" s="3">
        <v>6.7000000000000004E-2</v>
      </c>
      <c r="CR65" s="3">
        <v>6.8000000000000005E-2</v>
      </c>
      <c r="CS65" s="3">
        <v>7.0000000000000007E-2</v>
      </c>
      <c r="CT65" s="3">
        <v>6.9000000000000006E-2</v>
      </c>
    </row>
    <row r="66" spans="2:98" x14ac:dyDescent="0.2">
      <c r="B66" s="2">
        <v>0.41666666666666669</v>
      </c>
      <c r="C66" s="3">
        <v>0.94199999999999995</v>
      </c>
      <c r="D66" s="3">
        <v>0.90500000000000003</v>
      </c>
      <c r="E66" s="3">
        <v>1.028</v>
      </c>
      <c r="F66" s="3">
        <v>0.997</v>
      </c>
      <c r="G66" s="3">
        <v>0.998</v>
      </c>
      <c r="H66" s="3">
        <v>1.0049999999999999</v>
      </c>
      <c r="I66" s="3">
        <v>1.0449999999999999</v>
      </c>
      <c r="J66" s="3">
        <v>0.90200000000000002</v>
      </c>
      <c r="K66" s="3">
        <v>1.018</v>
      </c>
      <c r="L66" s="3">
        <v>1.0449999999999999</v>
      </c>
      <c r="M66" s="3">
        <v>1.0469999999999999</v>
      </c>
      <c r="N66" s="3">
        <v>1.032</v>
      </c>
      <c r="O66" s="3">
        <v>7.2999999999999995E-2</v>
      </c>
      <c r="P66" s="3">
        <v>7.1999999999999995E-2</v>
      </c>
      <c r="Q66" s="8">
        <v>0.85399999999999998</v>
      </c>
      <c r="R66" s="3">
        <v>7.3999999999999996E-2</v>
      </c>
      <c r="S66" s="3">
        <v>7.3999999999999996E-2</v>
      </c>
      <c r="T66" s="3">
        <v>7.4999999999999997E-2</v>
      </c>
      <c r="U66" s="3">
        <v>5.7000000000000002E-2</v>
      </c>
      <c r="V66" s="3">
        <v>5.7000000000000002E-2</v>
      </c>
      <c r="W66" s="3">
        <v>5.8000000000000003E-2</v>
      </c>
      <c r="X66" s="3">
        <v>5.7000000000000002E-2</v>
      </c>
      <c r="Y66" s="3">
        <v>5.8000000000000003E-2</v>
      </c>
      <c r="Z66" s="3">
        <v>5.8999999999999997E-2</v>
      </c>
      <c r="AA66" s="3">
        <v>0.90400000000000003</v>
      </c>
      <c r="AB66" s="3">
        <v>0.84399999999999997</v>
      </c>
      <c r="AC66" s="3">
        <v>0.96099999999999997</v>
      </c>
      <c r="AD66" s="3">
        <v>0.99</v>
      </c>
      <c r="AE66" s="3">
        <v>0.997</v>
      </c>
      <c r="AF66" s="3">
        <v>1.004</v>
      </c>
      <c r="AG66" s="3">
        <v>0.98499999999999999</v>
      </c>
      <c r="AH66" s="3">
        <v>0.91</v>
      </c>
      <c r="AI66" s="3">
        <v>0.99</v>
      </c>
      <c r="AJ66" s="3">
        <v>0.85</v>
      </c>
      <c r="AK66" s="3">
        <v>0.84</v>
      </c>
      <c r="AL66" s="3">
        <v>0.81899999999999995</v>
      </c>
      <c r="AM66" s="3">
        <v>7.1999999999999995E-2</v>
      </c>
      <c r="AN66" s="3">
        <v>7.0999999999999994E-2</v>
      </c>
      <c r="AO66" s="3">
        <v>7.1999999999999995E-2</v>
      </c>
      <c r="AP66" s="3">
        <v>7.1999999999999995E-2</v>
      </c>
      <c r="AQ66" s="3">
        <v>7.8E-2</v>
      </c>
      <c r="AR66" s="3">
        <v>7.1999999999999995E-2</v>
      </c>
      <c r="AS66" s="3">
        <v>5.8999999999999997E-2</v>
      </c>
      <c r="AT66" s="3">
        <v>5.8000000000000003E-2</v>
      </c>
      <c r="AU66" s="3">
        <v>5.8000000000000003E-2</v>
      </c>
      <c r="AV66" s="3">
        <v>5.8000000000000003E-2</v>
      </c>
      <c r="AW66" s="3">
        <v>5.8000000000000003E-2</v>
      </c>
      <c r="AX66" s="3">
        <v>0.06</v>
      </c>
      <c r="AY66" s="3">
        <v>0.78300000000000003</v>
      </c>
      <c r="AZ66" s="3">
        <v>0.54800000000000004</v>
      </c>
      <c r="BA66" s="3">
        <v>0.61099999999999999</v>
      </c>
      <c r="BB66" s="3">
        <v>0.55000000000000004</v>
      </c>
      <c r="BC66" s="3">
        <v>0.622</v>
      </c>
      <c r="BD66" s="3">
        <v>0.59199999999999997</v>
      </c>
      <c r="BE66" s="3">
        <v>0.873</v>
      </c>
      <c r="BF66" s="3">
        <v>0.78800000000000003</v>
      </c>
      <c r="BG66" s="3">
        <v>0.89</v>
      </c>
      <c r="BH66" s="3">
        <v>0.307</v>
      </c>
      <c r="BI66" s="3">
        <v>0.29799999999999999</v>
      </c>
      <c r="BJ66" s="3">
        <v>0.29399999999999998</v>
      </c>
      <c r="BK66" s="3">
        <v>7.6999999999999999E-2</v>
      </c>
      <c r="BL66" s="3">
        <v>7.3999999999999996E-2</v>
      </c>
      <c r="BM66" s="3">
        <v>7.8E-2</v>
      </c>
      <c r="BN66" s="3">
        <v>7.4999999999999997E-2</v>
      </c>
      <c r="BO66" s="3">
        <v>7.4999999999999997E-2</v>
      </c>
      <c r="BP66" s="3">
        <v>7.3999999999999996E-2</v>
      </c>
      <c r="BQ66" s="3">
        <v>5.8999999999999997E-2</v>
      </c>
      <c r="BR66" s="3">
        <v>5.8999999999999997E-2</v>
      </c>
      <c r="BS66" s="3">
        <v>0.06</v>
      </c>
      <c r="BT66" s="3">
        <v>5.8999999999999997E-2</v>
      </c>
      <c r="BU66" s="3">
        <v>5.8999999999999997E-2</v>
      </c>
      <c r="BV66" s="3">
        <v>6.2E-2</v>
      </c>
      <c r="BW66" s="3">
        <v>0.189</v>
      </c>
      <c r="BX66" s="3">
        <v>7.4999999999999997E-2</v>
      </c>
      <c r="BY66" s="3">
        <v>7.6999999999999999E-2</v>
      </c>
      <c r="BZ66" s="3">
        <v>0.126</v>
      </c>
      <c r="CA66" s="3">
        <v>0.307</v>
      </c>
      <c r="CB66" s="3">
        <v>0.13600000000000001</v>
      </c>
      <c r="CC66" s="3">
        <v>0.64300000000000002</v>
      </c>
      <c r="CD66" s="3">
        <v>0.59299999999999997</v>
      </c>
      <c r="CE66" s="3">
        <v>0.61699999999999999</v>
      </c>
      <c r="CF66" s="3">
        <v>0.19400000000000001</v>
      </c>
      <c r="CG66" s="3">
        <v>0.19500000000000001</v>
      </c>
      <c r="CH66" s="3">
        <v>0.20300000000000001</v>
      </c>
      <c r="CI66" s="3">
        <v>0.41899999999999998</v>
      </c>
      <c r="CJ66" s="3">
        <v>0.32700000000000001</v>
      </c>
      <c r="CK66" s="11">
        <v>0.56699999999999995</v>
      </c>
      <c r="CL66" s="3">
        <v>8.6999999999999994E-2</v>
      </c>
      <c r="CM66" s="3">
        <v>8.6999999999999994E-2</v>
      </c>
      <c r="CN66" s="3">
        <v>8.6999999999999994E-2</v>
      </c>
      <c r="CO66" s="3">
        <v>6.7000000000000004E-2</v>
      </c>
      <c r="CP66" s="3">
        <v>6.8000000000000005E-2</v>
      </c>
      <c r="CQ66" s="3">
        <v>6.8000000000000005E-2</v>
      </c>
      <c r="CR66" s="3">
        <v>6.9000000000000006E-2</v>
      </c>
      <c r="CS66" s="3">
        <v>7.0000000000000007E-2</v>
      </c>
      <c r="CT66" s="3">
        <v>6.9000000000000006E-2</v>
      </c>
    </row>
    <row r="67" spans="2:98" x14ac:dyDescent="0.2">
      <c r="B67" s="2">
        <v>0.4236111111111111</v>
      </c>
      <c r="C67" s="3">
        <v>0.93700000000000006</v>
      </c>
      <c r="D67" s="3">
        <v>0.90500000000000003</v>
      </c>
      <c r="E67" s="3">
        <v>1.0269999999999999</v>
      </c>
      <c r="F67" s="3">
        <v>0.996</v>
      </c>
      <c r="G67" s="3">
        <v>0.995</v>
      </c>
      <c r="H67" s="3">
        <v>1.004</v>
      </c>
      <c r="I67" s="3">
        <v>1.0429999999999999</v>
      </c>
      <c r="J67" s="3">
        <v>0.90100000000000002</v>
      </c>
      <c r="K67" s="3">
        <v>1.012</v>
      </c>
      <c r="L67" s="3">
        <v>1.0389999999999999</v>
      </c>
      <c r="M67" s="3">
        <v>1.0449999999999999</v>
      </c>
      <c r="N67" s="3">
        <v>1.0349999999999999</v>
      </c>
      <c r="O67" s="3">
        <v>7.3999999999999996E-2</v>
      </c>
      <c r="P67" s="3">
        <v>7.1999999999999995E-2</v>
      </c>
      <c r="Q67" s="8">
        <v>0.871</v>
      </c>
      <c r="R67" s="3">
        <v>7.3999999999999996E-2</v>
      </c>
      <c r="S67" s="3">
        <v>7.3999999999999996E-2</v>
      </c>
      <c r="T67" s="3">
        <v>7.4999999999999997E-2</v>
      </c>
      <c r="U67" s="3">
        <v>5.8000000000000003E-2</v>
      </c>
      <c r="V67" s="3">
        <v>5.7000000000000002E-2</v>
      </c>
      <c r="W67" s="3">
        <v>5.8000000000000003E-2</v>
      </c>
      <c r="X67" s="3">
        <v>5.8000000000000003E-2</v>
      </c>
      <c r="Y67" s="3">
        <v>5.8999999999999997E-2</v>
      </c>
      <c r="Z67" s="3">
        <v>5.8000000000000003E-2</v>
      </c>
      <c r="AA67" s="3">
        <v>0.90100000000000002</v>
      </c>
      <c r="AB67" s="3">
        <v>0.84499999999999997</v>
      </c>
      <c r="AC67" s="3">
        <v>0.96199999999999997</v>
      </c>
      <c r="AD67" s="3">
        <v>0.99</v>
      </c>
      <c r="AE67" s="3">
        <v>0.996</v>
      </c>
      <c r="AF67" s="3">
        <v>1</v>
      </c>
      <c r="AG67" s="3">
        <v>0.98599999999999999</v>
      </c>
      <c r="AH67" s="3">
        <v>0.90600000000000003</v>
      </c>
      <c r="AI67" s="3">
        <v>0.99099999999999999</v>
      </c>
      <c r="AJ67" s="3">
        <v>0.86199999999999999</v>
      </c>
      <c r="AK67" s="3">
        <v>0.85399999999999998</v>
      </c>
      <c r="AL67" s="3">
        <v>0.83299999999999996</v>
      </c>
      <c r="AM67" s="3">
        <v>7.0999999999999994E-2</v>
      </c>
      <c r="AN67" s="3">
        <v>7.0000000000000007E-2</v>
      </c>
      <c r="AO67" s="3">
        <v>7.0999999999999994E-2</v>
      </c>
      <c r="AP67" s="3">
        <v>7.0999999999999994E-2</v>
      </c>
      <c r="AQ67" s="3">
        <v>7.6999999999999999E-2</v>
      </c>
      <c r="AR67" s="3">
        <v>7.0999999999999994E-2</v>
      </c>
      <c r="AS67" s="3">
        <v>5.7000000000000002E-2</v>
      </c>
      <c r="AT67" s="3">
        <v>5.7000000000000002E-2</v>
      </c>
      <c r="AU67" s="3">
        <v>5.7000000000000002E-2</v>
      </c>
      <c r="AV67" s="3">
        <v>5.7000000000000002E-2</v>
      </c>
      <c r="AW67" s="3">
        <v>5.7000000000000002E-2</v>
      </c>
      <c r="AX67" s="3">
        <v>5.8999999999999997E-2</v>
      </c>
      <c r="AY67" s="3">
        <v>0.79600000000000004</v>
      </c>
      <c r="AZ67" s="3">
        <v>0.57899999999999996</v>
      </c>
      <c r="BA67" s="3">
        <v>0.64500000000000002</v>
      </c>
      <c r="BB67" s="3">
        <v>0.57899999999999996</v>
      </c>
      <c r="BC67" s="3">
        <v>0.65</v>
      </c>
      <c r="BD67" s="3">
        <v>0.622</v>
      </c>
      <c r="BE67" s="3">
        <v>0.89200000000000002</v>
      </c>
      <c r="BF67" s="3">
        <v>0.80100000000000005</v>
      </c>
      <c r="BG67" s="3">
        <v>0.90400000000000003</v>
      </c>
      <c r="BH67" s="3">
        <v>0.32600000000000001</v>
      </c>
      <c r="BI67" s="3">
        <v>0.314</v>
      </c>
      <c r="BJ67" s="3">
        <v>0.31</v>
      </c>
      <c r="BK67" s="3">
        <v>7.2999999999999995E-2</v>
      </c>
      <c r="BL67" s="3">
        <v>7.2999999999999995E-2</v>
      </c>
      <c r="BM67" s="3">
        <v>7.6999999999999999E-2</v>
      </c>
      <c r="BN67" s="3">
        <v>7.2999999999999995E-2</v>
      </c>
      <c r="BO67" s="3">
        <v>7.3999999999999996E-2</v>
      </c>
      <c r="BP67" s="3">
        <v>7.3999999999999996E-2</v>
      </c>
      <c r="BQ67" s="3">
        <v>5.7000000000000002E-2</v>
      </c>
      <c r="BR67" s="3">
        <v>5.8000000000000003E-2</v>
      </c>
      <c r="BS67" s="3">
        <v>5.8000000000000003E-2</v>
      </c>
      <c r="BT67" s="3">
        <v>5.8000000000000003E-2</v>
      </c>
      <c r="BU67" s="3">
        <v>5.8000000000000003E-2</v>
      </c>
      <c r="BV67" s="3">
        <v>6.2E-2</v>
      </c>
      <c r="BW67" s="3">
        <v>0.192</v>
      </c>
      <c r="BX67" s="3">
        <v>7.3999999999999996E-2</v>
      </c>
      <c r="BY67" s="3">
        <v>7.5999999999999998E-2</v>
      </c>
      <c r="BZ67" s="3">
        <v>0.13400000000000001</v>
      </c>
      <c r="CA67" s="3">
        <v>0.32300000000000001</v>
      </c>
      <c r="CB67" s="3">
        <v>0.14499999999999999</v>
      </c>
      <c r="CC67" s="3">
        <v>0.66700000000000004</v>
      </c>
      <c r="CD67" s="3">
        <v>0.61399999999999999</v>
      </c>
      <c r="CE67" s="3">
        <v>0.64100000000000001</v>
      </c>
      <c r="CF67" s="3">
        <v>0.19600000000000001</v>
      </c>
      <c r="CG67" s="3">
        <v>0.19800000000000001</v>
      </c>
      <c r="CH67" s="3">
        <v>0.20699999999999999</v>
      </c>
      <c r="CI67" s="3">
        <v>0.44700000000000001</v>
      </c>
      <c r="CJ67" s="3">
        <v>0.34799999999999998</v>
      </c>
      <c r="CK67" s="11">
        <v>0.60499999999999998</v>
      </c>
      <c r="CL67" s="3">
        <v>8.5999999999999993E-2</v>
      </c>
      <c r="CM67" s="3">
        <v>8.5999999999999993E-2</v>
      </c>
      <c r="CN67" s="3">
        <v>8.5999999999999993E-2</v>
      </c>
      <c r="CO67" s="3">
        <v>6.5000000000000002E-2</v>
      </c>
      <c r="CP67" s="3">
        <v>6.7000000000000004E-2</v>
      </c>
      <c r="CQ67" s="3">
        <v>6.6000000000000003E-2</v>
      </c>
      <c r="CR67" s="3">
        <v>6.8000000000000005E-2</v>
      </c>
      <c r="CS67" s="3">
        <v>6.9000000000000006E-2</v>
      </c>
      <c r="CT67" s="3">
        <v>6.9000000000000006E-2</v>
      </c>
    </row>
    <row r="68" spans="2:98" x14ac:dyDescent="0.2">
      <c r="B68" s="2">
        <v>0.43055555555555558</v>
      </c>
      <c r="C68" s="3">
        <v>0.93600000000000005</v>
      </c>
      <c r="D68" s="3">
        <v>0.90600000000000003</v>
      </c>
      <c r="E68" s="3">
        <v>1.028</v>
      </c>
      <c r="F68" s="3">
        <v>0.99399999999999999</v>
      </c>
      <c r="G68" s="3">
        <v>0.995</v>
      </c>
      <c r="H68" s="3">
        <v>1.0009999999999999</v>
      </c>
      <c r="I68" s="3">
        <v>1.0429999999999999</v>
      </c>
      <c r="J68" s="3">
        <v>0.89400000000000002</v>
      </c>
      <c r="K68" s="3">
        <v>1.0109999999999999</v>
      </c>
      <c r="L68" s="3">
        <v>1.044</v>
      </c>
      <c r="M68" s="3">
        <v>1.0449999999999999</v>
      </c>
      <c r="N68" s="3">
        <v>1.0329999999999999</v>
      </c>
      <c r="O68" s="3">
        <v>7.3999999999999996E-2</v>
      </c>
      <c r="P68" s="3">
        <v>7.1999999999999995E-2</v>
      </c>
      <c r="Q68" s="8">
        <v>0.89</v>
      </c>
      <c r="R68" s="3">
        <v>7.3999999999999996E-2</v>
      </c>
      <c r="S68" s="3">
        <v>7.3999999999999996E-2</v>
      </c>
      <c r="T68" s="3">
        <v>7.4999999999999997E-2</v>
      </c>
      <c r="U68" s="3">
        <v>5.8000000000000003E-2</v>
      </c>
      <c r="V68" s="3">
        <v>5.8000000000000003E-2</v>
      </c>
      <c r="W68" s="3">
        <v>5.8000000000000003E-2</v>
      </c>
      <c r="X68" s="3">
        <v>5.8000000000000003E-2</v>
      </c>
      <c r="Y68" s="3">
        <v>5.8000000000000003E-2</v>
      </c>
      <c r="Z68" s="3">
        <v>5.8000000000000003E-2</v>
      </c>
      <c r="AA68" s="3">
        <v>0.89800000000000002</v>
      </c>
      <c r="AB68" s="3">
        <v>0.85099999999999998</v>
      </c>
      <c r="AC68" s="3">
        <v>0.96499999999999997</v>
      </c>
      <c r="AD68" s="3">
        <v>0.98899999999999999</v>
      </c>
      <c r="AE68" s="3">
        <v>0.995</v>
      </c>
      <c r="AF68" s="3">
        <v>1</v>
      </c>
      <c r="AG68" s="3">
        <v>0.98699999999999999</v>
      </c>
      <c r="AH68" s="3">
        <v>0.90900000000000003</v>
      </c>
      <c r="AI68" s="3">
        <v>0.99199999999999999</v>
      </c>
      <c r="AJ68" s="3">
        <v>0.878</v>
      </c>
      <c r="AK68" s="3">
        <v>0.86699999999999999</v>
      </c>
      <c r="AL68" s="3">
        <v>0.84799999999999998</v>
      </c>
      <c r="AM68" s="3">
        <v>7.0999999999999994E-2</v>
      </c>
      <c r="AN68" s="3">
        <v>7.0000000000000007E-2</v>
      </c>
      <c r="AO68" s="3">
        <v>7.0999999999999994E-2</v>
      </c>
      <c r="AP68" s="3">
        <v>7.0999999999999994E-2</v>
      </c>
      <c r="AQ68" s="3">
        <v>7.6999999999999999E-2</v>
      </c>
      <c r="AR68" s="3">
        <v>7.1999999999999995E-2</v>
      </c>
      <c r="AS68" s="3">
        <v>5.7000000000000002E-2</v>
      </c>
      <c r="AT68" s="3">
        <v>5.8000000000000003E-2</v>
      </c>
      <c r="AU68" s="3">
        <v>5.7000000000000002E-2</v>
      </c>
      <c r="AV68" s="3">
        <v>5.7000000000000002E-2</v>
      </c>
      <c r="AW68" s="3">
        <v>5.8000000000000003E-2</v>
      </c>
      <c r="AX68" s="3">
        <v>5.8999999999999997E-2</v>
      </c>
      <c r="AY68" s="3">
        <v>0.80700000000000005</v>
      </c>
      <c r="AZ68" s="3">
        <v>0.60699999999999998</v>
      </c>
      <c r="BA68" s="3">
        <v>0.67800000000000005</v>
      </c>
      <c r="BB68" s="3">
        <v>0.60899999999999999</v>
      </c>
      <c r="BC68" s="3">
        <v>0.68600000000000005</v>
      </c>
      <c r="BD68" s="3">
        <v>0.65600000000000003</v>
      </c>
      <c r="BE68" s="3">
        <v>0.90600000000000003</v>
      </c>
      <c r="BF68" s="3">
        <v>0.81200000000000006</v>
      </c>
      <c r="BG68" s="3">
        <v>0.91800000000000004</v>
      </c>
      <c r="BH68" s="3">
        <v>0.34899999999999998</v>
      </c>
      <c r="BI68" s="3">
        <v>0.33500000000000002</v>
      </c>
      <c r="BJ68" s="3">
        <v>0.33</v>
      </c>
      <c r="BK68" s="3">
        <v>7.3999999999999996E-2</v>
      </c>
      <c r="BL68" s="3">
        <v>7.1999999999999995E-2</v>
      </c>
      <c r="BM68" s="3">
        <v>7.6999999999999999E-2</v>
      </c>
      <c r="BN68" s="3">
        <v>7.2999999999999995E-2</v>
      </c>
      <c r="BO68" s="3">
        <v>7.3999999999999996E-2</v>
      </c>
      <c r="BP68" s="3">
        <v>7.3999999999999996E-2</v>
      </c>
      <c r="BQ68" s="3">
        <v>5.7000000000000002E-2</v>
      </c>
      <c r="BR68" s="3">
        <v>5.8000000000000003E-2</v>
      </c>
      <c r="BS68" s="3">
        <v>5.8000000000000003E-2</v>
      </c>
      <c r="BT68" s="3">
        <v>5.8000000000000003E-2</v>
      </c>
      <c r="BU68" s="3">
        <v>5.8999999999999997E-2</v>
      </c>
      <c r="BV68" s="3">
        <v>6.0999999999999999E-2</v>
      </c>
      <c r="BW68" s="3">
        <v>0.19600000000000001</v>
      </c>
      <c r="BX68" s="3">
        <v>7.3999999999999996E-2</v>
      </c>
      <c r="BY68" s="3">
        <v>7.8E-2</v>
      </c>
      <c r="BZ68" s="3">
        <v>0.14499999999999999</v>
      </c>
      <c r="CA68" s="3">
        <v>0.34399999999999997</v>
      </c>
      <c r="CB68" s="3">
        <v>0.159</v>
      </c>
      <c r="CC68" s="3">
        <v>0.69099999999999995</v>
      </c>
      <c r="CD68" s="3">
        <v>0.63200000000000001</v>
      </c>
      <c r="CE68" s="3">
        <v>0.66700000000000004</v>
      </c>
      <c r="CF68" s="3">
        <v>0.20100000000000001</v>
      </c>
      <c r="CG68" s="3">
        <v>0.20300000000000001</v>
      </c>
      <c r="CH68" s="3">
        <v>0.21199999999999999</v>
      </c>
      <c r="CI68" s="3">
        <v>0.48199999999999998</v>
      </c>
      <c r="CJ68" s="3">
        <v>0.376</v>
      </c>
      <c r="CK68" s="11">
        <v>0.64</v>
      </c>
      <c r="CL68" s="3">
        <v>8.5000000000000006E-2</v>
      </c>
      <c r="CM68" s="3">
        <v>8.5999999999999993E-2</v>
      </c>
      <c r="CN68" s="3">
        <v>8.5999999999999993E-2</v>
      </c>
      <c r="CO68" s="3">
        <v>6.5000000000000002E-2</v>
      </c>
      <c r="CP68" s="3">
        <v>6.7000000000000004E-2</v>
      </c>
      <c r="CQ68" s="3">
        <v>6.6000000000000003E-2</v>
      </c>
      <c r="CR68" s="3">
        <v>6.7000000000000004E-2</v>
      </c>
      <c r="CS68" s="3">
        <v>7.0000000000000007E-2</v>
      </c>
      <c r="CT68" s="3">
        <v>6.8000000000000005E-2</v>
      </c>
    </row>
    <row r="69" spans="2:98" x14ac:dyDescent="0.2">
      <c r="B69" s="2">
        <v>0.4375</v>
      </c>
      <c r="C69" s="3">
        <v>0.93500000000000005</v>
      </c>
      <c r="D69" s="3">
        <v>0.90800000000000003</v>
      </c>
      <c r="E69" s="3">
        <v>1.032</v>
      </c>
      <c r="F69" s="3">
        <v>0.99399999999999999</v>
      </c>
      <c r="G69" s="3">
        <v>0.997</v>
      </c>
      <c r="H69" s="3">
        <v>1.004</v>
      </c>
      <c r="I69" s="3">
        <v>1.0429999999999999</v>
      </c>
      <c r="J69" s="3">
        <v>0.89300000000000002</v>
      </c>
      <c r="K69" s="3">
        <v>1.006</v>
      </c>
      <c r="L69" s="3">
        <v>1.048</v>
      </c>
      <c r="M69" s="3">
        <v>1.046</v>
      </c>
      <c r="N69" s="3">
        <v>1.034</v>
      </c>
      <c r="O69" s="3">
        <v>7.3999999999999996E-2</v>
      </c>
      <c r="P69" s="3">
        <v>7.1999999999999995E-2</v>
      </c>
      <c r="Q69" s="8">
        <v>0.91100000000000003</v>
      </c>
      <c r="R69" s="3">
        <v>7.4999999999999997E-2</v>
      </c>
      <c r="S69" s="3">
        <v>7.3999999999999996E-2</v>
      </c>
      <c r="T69" s="3">
        <v>7.4999999999999997E-2</v>
      </c>
      <c r="U69" s="3">
        <v>5.8000000000000003E-2</v>
      </c>
      <c r="V69" s="3">
        <v>5.7000000000000002E-2</v>
      </c>
      <c r="W69" s="3">
        <v>5.8000000000000003E-2</v>
      </c>
      <c r="X69" s="3">
        <v>5.7000000000000002E-2</v>
      </c>
      <c r="Y69" s="3">
        <v>5.8000000000000003E-2</v>
      </c>
      <c r="Z69" s="3">
        <v>5.8000000000000003E-2</v>
      </c>
      <c r="AA69" s="3">
        <v>0.90200000000000002</v>
      </c>
      <c r="AB69" s="3">
        <v>0.84799999999999998</v>
      </c>
      <c r="AC69" s="3">
        <v>0.96799999999999997</v>
      </c>
      <c r="AD69" s="3">
        <v>0.98799999999999999</v>
      </c>
      <c r="AE69" s="3">
        <v>0.998</v>
      </c>
      <c r="AF69" s="3">
        <v>1.004</v>
      </c>
      <c r="AG69" s="3">
        <v>1.0049999999999999</v>
      </c>
      <c r="AH69" s="3">
        <v>0.90700000000000003</v>
      </c>
      <c r="AI69" s="3">
        <v>0.996</v>
      </c>
      <c r="AJ69" s="3">
        <v>0.89200000000000002</v>
      </c>
      <c r="AK69" s="3">
        <v>0.88200000000000001</v>
      </c>
      <c r="AL69" s="3">
        <v>0.86</v>
      </c>
      <c r="AM69" s="3">
        <v>7.1999999999999995E-2</v>
      </c>
      <c r="AN69" s="3">
        <v>7.0000000000000007E-2</v>
      </c>
      <c r="AO69" s="3">
        <v>7.0999999999999994E-2</v>
      </c>
      <c r="AP69" s="3">
        <v>7.1999999999999995E-2</v>
      </c>
      <c r="AQ69" s="3">
        <v>7.6999999999999999E-2</v>
      </c>
      <c r="AR69" s="3">
        <v>7.1999999999999995E-2</v>
      </c>
      <c r="AS69" s="3">
        <v>5.8000000000000003E-2</v>
      </c>
      <c r="AT69" s="3">
        <v>5.8000000000000003E-2</v>
      </c>
      <c r="AU69" s="3">
        <v>5.8000000000000003E-2</v>
      </c>
      <c r="AV69" s="3">
        <v>5.8000000000000003E-2</v>
      </c>
      <c r="AW69" s="3">
        <v>5.8000000000000003E-2</v>
      </c>
      <c r="AX69" s="3">
        <v>0.06</v>
      </c>
      <c r="AY69" s="3">
        <v>0.82899999999999996</v>
      </c>
      <c r="AZ69" s="3">
        <v>0.63</v>
      </c>
      <c r="BA69" s="3">
        <v>0.71</v>
      </c>
      <c r="BB69" s="3">
        <v>0.64100000000000001</v>
      </c>
      <c r="BC69" s="3">
        <v>0.72599999999999998</v>
      </c>
      <c r="BD69" s="3">
        <v>0.69599999999999995</v>
      </c>
      <c r="BE69" s="3">
        <v>0.91500000000000004</v>
      </c>
      <c r="BF69" s="3">
        <v>0.82</v>
      </c>
      <c r="BG69" s="3">
        <v>0.92900000000000005</v>
      </c>
      <c r="BH69" s="3">
        <v>0.373</v>
      </c>
      <c r="BI69" s="3">
        <v>0.35699999999999998</v>
      </c>
      <c r="BJ69" s="3">
        <v>0.34899999999999998</v>
      </c>
      <c r="BK69" s="3">
        <v>7.4999999999999997E-2</v>
      </c>
      <c r="BL69" s="3">
        <v>7.2999999999999995E-2</v>
      </c>
      <c r="BM69" s="3">
        <v>7.6999999999999999E-2</v>
      </c>
      <c r="BN69" s="3">
        <v>7.3999999999999996E-2</v>
      </c>
      <c r="BO69" s="3">
        <v>7.4999999999999997E-2</v>
      </c>
      <c r="BP69" s="3">
        <v>7.4999999999999997E-2</v>
      </c>
      <c r="BQ69" s="3">
        <v>5.8000000000000003E-2</v>
      </c>
      <c r="BR69" s="3">
        <v>5.8999999999999997E-2</v>
      </c>
      <c r="BS69" s="3">
        <v>5.8999999999999997E-2</v>
      </c>
      <c r="BT69" s="3">
        <v>5.8999999999999997E-2</v>
      </c>
      <c r="BU69" s="3">
        <v>5.8999999999999997E-2</v>
      </c>
      <c r="BV69" s="3">
        <v>6.3E-2</v>
      </c>
      <c r="BW69" s="3">
        <v>0.20100000000000001</v>
      </c>
      <c r="BX69" s="3">
        <v>7.4999999999999997E-2</v>
      </c>
      <c r="BY69" s="3">
        <v>7.6999999999999999E-2</v>
      </c>
      <c r="BZ69" s="3">
        <v>0.159</v>
      </c>
      <c r="CA69" s="3">
        <v>0.36799999999999999</v>
      </c>
      <c r="CB69" s="3">
        <v>0.17499999999999999</v>
      </c>
      <c r="CC69" s="3">
        <v>0.71499999999999997</v>
      </c>
      <c r="CD69" s="3">
        <v>0.65100000000000002</v>
      </c>
      <c r="CE69" s="3">
        <v>0.69099999999999995</v>
      </c>
      <c r="CF69" s="3">
        <v>0.20499999999999999</v>
      </c>
      <c r="CG69" s="3">
        <v>0.20699999999999999</v>
      </c>
      <c r="CH69" s="3">
        <v>0.216</v>
      </c>
      <c r="CI69" s="3">
        <v>0.51300000000000001</v>
      </c>
      <c r="CJ69" s="3">
        <v>0.40799999999999997</v>
      </c>
      <c r="CK69" s="11">
        <v>0.67</v>
      </c>
      <c r="CL69" s="3">
        <v>8.5999999999999993E-2</v>
      </c>
      <c r="CM69" s="3">
        <v>8.6999999999999994E-2</v>
      </c>
      <c r="CN69" s="3">
        <v>8.6999999999999994E-2</v>
      </c>
      <c r="CO69" s="3">
        <v>6.6000000000000003E-2</v>
      </c>
      <c r="CP69" s="3">
        <v>6.9000000000000006E-2</v>
      </c>
      <c r="CQ69" s="3">
        <v>6.7000000000000004E-2</v>
      </c>
      <c r="CR69" s="3">
        <v>6.9000000000000006E-2</v>
      </c>
      <c r="CS69" s="3">
        <v>7.0000000000000007E-2</v>
      </c>
      <c r="CT69" s="3">
        <v>7.0000000000000007E-2</v>
      </c>
    </row>
    <row r="70" spans="2:98" x14ac:dyDescent="0.2">
      <c r="B70" s="2">
        <v>0.44444444444444442</v>
      </c>
      <c r="C70" s="3">
        <v>0.93200000000000005</v>
      </c>
      <c r="D70" s="3">
        <v>0.90500000000000003</v>
      </c>
      <c r="E70" s="3">
        <v>1.03</v>
      </c>
      <c r="F70" s="3">
        <v>0.99099999999999999</v>
      </c>
      <c r="G70" s="3">
        <v>0.996</v>
      </c>
      <c r="H70" s="3">
        <v>1.0009999999999999</v>
      </c>
      <c r="I70" s="3">
        <v>1.0409999999999999</v>
      </c>
      <c r="J70" s="3">
        <v>0.88</v>
      </c>
      <c r="K70" s="3">
        <v>1</v>
      </c>
      <c r="L70" s="3">
        <v>1.03</v>
      </c>
      <c r="M70" s="3">
        <v>1.044</v>
      </c>
      <c r="N70" s="3">
        <v>1.032</v>
      </c>
      <c r="O70" s="3">
        <v>7.2999999999999995E-2</v>
      </c>
      <c r="P70" s="3">
        <v>7.1999999999999995E-2</v>
      </c>
      <c r="Q70" s="8">
        <v>0.93100000000000005</v>
      </c>
      <c r="R70" s="3">
        <v>7.4999999999999997E-2</v>
      </c>
      <c r="S70" s="3">
        <v>7.3999999999999996E-2</v>
      </c>
      <c r="T70" s="3">
        <v>7.4999999999999997E-2</v>
      </c>
      <c r="U70" s="3">
        <v>5.8000000000000003E-2</v>
      </c>
      <c r="V70" s="3">
        <v>5.8000000000000003E-2</v>
      </c>
      <c r="W70" s="3">
        <v>5.8999999999999997E-2</v>
      </c>
      <c r="X70" s="3">
        <v>5.8000000000000003E-2</v>
      </c>
      <c r="Y70" s="3">
        <v>5.8999999999999997E-2</v>
      </c>
      <c r="Z70" s="3">
        <v>5.8999999999999997E-2</v>
      </c>
      <c r="AA70" s="3">
        <v>0.89300000000000002</v>
      </c>
      <c r="AB70" s="3">
        <v>0.85099999999999998</v>
      </c>
      <c r="AC70" s="3">
        <v>0.97</v>
      </c>
      <c r="AD70" s="3">
        <v>0.98699999999999999</v>
      </c>
      <c r="AE70" s="3">
        <v>0.997</v>
      </c>
      <c r="AF70" s="3">
        <v>1.0009999999999999</v>
      </c>
      <c r="AG70" s="3">
        <v>1</v>
      </c>
      <c r="AH70" s="3">
        <v>0.91100000000000003</v>
      </c>
      <c r="AI70" s="3">
        <v>0.998</v>
      </c>
      <c r="AJ70" s="3">
        <v>0.90400000000000003</v>
      </c>
      <c r="AK70" s="3">
        <v>0.89100000000000001</v>
      </c>
      <c r="AL70" s="3">
        <v>0.873</v>
      </c>
      <c r="AM70" s="3">
        <v>7.0999999999999994E-2</v>
      </c>
      <c r="AN70" s="3">
        <v>7.0000000000000007E-2</v>
      </c>
      <c r="AO70" s="3">
        <v>7.0999999999999994E-2</v>
      </c>
      <c r="AP70" s="3">
        <v>7.1999999999999995E-2</v>
      </c>
      <c r="AQ70" s="3">
        <v>7.5999999999999998E-2</v>
      </c>
      <c r="AR70" s="3">
        <v>7.0999999999999994E-2</v>
      </c>
      <c r="AS70" s="3">
        <v>5.7000000000000002E-2</v>
      </c>
      <c r="AT70" s="3">
        <v>5.7000000000000002E-2</v>
      </c>
      <c r="AU70" s="3">
        <v>5.7000000000000002E-2</v>
      </c>
      <c r="AV70" s="3">
        <v>5.7000000000000002E-2</v>
      </c>
      <c r="AW70" s="3">
        <v>5.7000000000000002E-2</v>
      </c>
      <c r="AX70" s="3">
        <v>5.8999999999999997E-2</v>
      </c>
      <c r="AY70" s="3">
        <v>0.83599999999999997</v>
      </c>
      <c r="AZ70" s="3">
        <v>0.65</v>
      </c>
      <c r="BA70" s="3">
        <v>0.73399999999999999</v>
      </c>
      <c r="BB70" s="3">
        <v>0.67500000000000004</v>
      </c>
      <c r="BC70" s="3">
        <v>0.751</v>
      </c>
      <c r="BD70" s="3">
        <v>0.73399999999999999</v>
      </c>
      <c r="BE70" s="3">
        <v>0.92</v>
      </c>
      <c r="BF70" s="3">
        <v>0.81699999999999995</v>
      </c>
      <c r="BG70" s="3">
        <v>0.92900000000000005</v>
      </c>
      <c r="BH70" s="3">
        <v>0.39900000000000002</v>
      </c>
      <c r="BI70" s="3">
        <v>0.379</v>
      </c>
      <c r="BJ70" s="3">
        <v>0.372</v>
      </c>
      <c r="BK70" s="3">
        <v>7.2999999999999995E-2</v>
      </c>
      <c r="BL70" s="3">
        <v>7.1999999999999995E-2</v>
      </c>
      <c r="BM70" s="3">
        <v>7.5999999999999998E-2</v>
      </c>
      <c r="BN70" s="3">
        <v>7.3999999999999996E-2</v>
      </c>
      <c r="BO70" s="3">
        <v>7.2999999999999995E-2</v>
      </c>
      <c r="BP70" s="3">
        <v>7.2999999999999995E-2</v>
      </c>
      <c r="BQ70" s="3">
        <v>5.7000000000000002E-2</v>
      </c>
      <c r="BR70" s="3">
        <v>5.7000000000000002E-2</v>
      </c>
      <c r="BS70" s="3">
        <v>5.8000000000000003E-2</v>
      </c>
      <c r="BT70" s="3">
        <v>5.7000000000000002E-2</v>
      </c>
      <c r="BU70" s="3">
        <v>5.8000000000000003E-2</v>
      </c>
      <c r="BV70" s="3">
        <v>6.0999999999999999E-2</v>
      </c>
      <c r="BW70" s="3">
        <v>0.20599999999999999</v>
      </c>
      <c r="BX70" s="3">
        <v>7.4999999999999997E-2</v>
      </c>
      <c r="BY70" s="3">
        <v>7.5999999999999998E-2</v>
      </c>
      <c r="BZ70" s="3">
        <v>0.17399999999999999</v>
      </c>
      <c r="CA70" s="3">
        <v>0.39400000000000002</v>
      </c>
      <c r="CB70" s="3">
        <v>0.183</v>
      </c>
      <c r="CC70" s="3">
        <v>0.73399999999999999</v>
      </c>
      <c r="CD70" s="3">
        <v>0.66700000000000004</v>
      </c>
      <c r="CE70" s="3">
        <v>0.71499999999999997</v>
      </c>
      <c r="CF70" s="3">
        <v>0.21</v>
      </c>
      <c r="CG70" s="3">
        <v>0.21099999999999999</v>
      </c>
      <c r="CH70" s="3">
        <v>0.221</v>
      </c>
      <c r="CI70" s="3">
        <v>0.54</v>
      </c>
      <c r="CJ70" s="3">
        <v>0.436</v>
      </c>
      <c r="CK70" s="11">
        <v>0.69799999999999995</v>
      </c>
      <c r="CL70" s="3">
        <v>8.5999999999999993E-2</v>
      </c>
      <c r="CM70" s="3">
        <v>8.5000000000000006E-2</v>
      </c>
      <c r="CN70" s="3">
        <v>8.5999999999999993E-2</v>
      </c>
      <c r="CO70" s="3">
        <v>6.5000000000000002E-2</v>
      </c>
      <c r="CP70" s="3">
        <v>6.7000000000000004E-2</v>
      </c>
      <c r="CQ70" s="3">
        <v>6.6000000000000003E-2</v>
      </c>
      <c r="CR70" s="3">
        <v>6.7000000000000004E-2</v>
      </c>
      <c r="CS70" s="3">
        <v>6.8000000000000005E-2</v>
      </c>
      <c r="CT70" s="3">
        <v>6.8000000000000005E-2</v>
      </c>
    </row>
    <row r="71" spans="2:98" x14ac:dyDescent="0.2">
      <c r="B71" s="2">
        <v>0.4513888888888889</v>
      </c>
      <c r="C71" s="3">
        <v>0.92800000000000005</v>
      </c>
      <c r="D71" s="3">
        <v>0.90600000000000003</v>
      </c>
      <c r="E71" s="3">
        <v>1.0309999999999999</v>
      </c>
      <c r="F71" s="3">
        <v>0.995</v>
      </c>
      <c r="G71" s="3">
        <v>0.995</v>
      </c>
      <c r="H71" s="3">
        <v>0.999</v>
      </c>
      <c r="I71" s="3">
        <v>1.0389999999999999</v>
      </c>
      <c r="J71" s="3">
        <v>0.877</v>
      </c>
      <c r="K71" s="3">
        <v>0.998</v>
      </c>
      <c r="L71" s="3">
        <v>1.03</v>
      </c>
      <c r="M71" s="3">
        <v>1.044</v>
      </c>
      <c r="N71" s="3">
        <v>1.03</v>
      </c>
      <c r="O71" s="3">
        <v>7.4999999999999997E-2</v>
      </c>
      <c r="P71" s="3">
        <v>7.2999999999999995E-2</v>
      </c>
      <c r="Q71" s="8">
        <v>0.95099999999999996</v>
      </c>
      <c r="R71" s="3">
        <v>7.4999999999999997E-2</v>
      </c>
      <c r="S71" s="3">
        <v>7.4999999999999997E-2</v>
      </c>
      <c r="T71" s="3">
        <v>7.5999999999999998E-2</v>
      </c>
      <c r="U71" s="3">
        <v>5.8000000000000003E-2</v>
      </c>
      <c r="V71" s="3">
        <v>5.8000000000000003E-2</v>
      </c>
      <c r="W71" s="3">
        <v>5.8000000000000003E-2</v>
      </c>
      <c r="X71" s="3">
        <v>5.8000000000000003E-2</v>
      </c>
      <c r="Y71" s="3">
        <v>5.8999999999999997E-2</v>
      </c>
      <c r="Z71" s="3">
        <v>5.8999999999999997E-2</v>
      </c>
      <c r="AA71" s="3">
        <v>0.88900000000000001</v>
      </c>
      <c r="AB71" s="3">
        <v>0.85899999999999999</v>
      </c>
      <c r="AC71" s="3">
        <v>0.97299999999999998</v>
      </c>
      <c r="AD71" s="3">
        <v>0.98799999999999999</v>
      </c>
      <c r="AE71" s="3">
        <v>0.997</v>
      </c>
      <c r="AF71" s="3">
        <v>1</v>
      </c>
      <c r="AG71" s="3">
        <v>1.0169999999999999</v>
      </c>
      <c r="AH71" s="3">
        <v>0.90200000000000002</v>
      </c>
      <c r="AI71" s="3">
        <v>1.0009999999999999</v>
      </c>
      <c r="AJ71" s="3">
        <v>0.91900000000000004</v>
      </c>
      <c r="AK71" s="3">
        <v>0.90600000000000003</v>
      </c>
      <c r="AL71" s="3">
        <v>0.88100000000000001</v>
      </c>
      <c r="AM71" s="3">
        <v>7.0999999999999994E-2</v>
      </c>
      <c r="AN71" s="3">
        <v>7.0000000000000007E-2</v>
      </c>
      <c r="AO71" s="3">
        <v>7.0999999999999994E-2</v>
      </c>
      <c r="AP71" s="3">
        <v>7.1999999999999995E-2</v>
      </c>
      <c r="AQ71" s="3">
        <v>7.5999999999999998E-2</v>
      </c>
      <c r="AR71" s="3">
        <v>7.0999999999999994E-2</v>
      </c>
      <c r="AS71" s="3">
        <v>5.7000000000000002E-2</v>
      </c>
      <c r="AT71" s="3">
        <v>5.8000000000000003E-2</v>
      </c>
      <c r="AU71" s="3">
        <v>5.7000000000000002E-2</v>
      </c>
      <c r="AV71" s="3">
        <v>5.7000000000000002E-2</v>
      </c>
      <c r="AW71" s="3">
        <v>5.7000000000000002E-2</v>
      </c>
      <c r="AX71" s="3">
        <v>5.8999999999999997E-2</v>
      </c>
      <c r="AY71" s="3">
        <v>0.84699999999999998</v>
      </c>
      <c r="AZ71" s="3">
        <v>0.66700000000000004</v>
      </c>
      <c r="BA71" s="3">
        <v>0.75600000000000001</v>
      </c>
      <c r="BB71" s="3">
        <v>0.70799999999999996</v>
      </c>
      <c r="BC71" s="3">
        <v>0.77400000000000002</v>
      </c>
      <c r="BD71" s="3">
        <v>0.76</v>
      </c>
      <c r="BE71" s="3">
        <v>0.92200000000000004</v>
      </c>
      <c r="BF71" s="3">
        <v>0.82099999999999995</v>
      </c>
      <c r="BG71" s="3">
        <v>0.93600000000000005</v>
      </c>
      <c r="BH71" s="3">
        <v>0.42799999999999999</v>
      </c>
      <c r="BI71" s="3">
        <v>0.40200000000000002</v>
      </c>
      <c r="BJ71" s="3">
        <v>0.39500000000000002</v>
      </c>
      <c r="BK71" s="3">
        <v>7.2999999999999995E-2</v>
      </c>
      <c r="BL71" s="3">
        <v>7.1999999999999995E-2</v>
      </c>
      <c r="BM71" s="3">
        <v>7.6999999999999999E-2</v>
      </c>
      <c r="BN71" s="3">
        <v>7.3999999999999996E-2</v>
      </c>
      <c r="BO71" s="3">
        <v>7.3999999999999996E-2</v>
      </c>
      <c r="BP71" s="3">
        <v>7.1999999999999995E-2</v>
      </c>
      <c r="BQ71" s="3">
        <v>5.7000000000000002E-2</v>
      </c>
      <c r="BR71" s="3">
        <v>5.8000000000000003E-2</v>
      </c>
      <c r="BS71" s="3">
        <v>5.8000000000000003E-2</v>
      </c>
      <c r="BT71" s="3">
        <v>5.8000000000000003E-2</v>
      </c>
      <c r="BU71" s="3">
        <v>5.8000000000000003E-2</v>
      </c>
      <c r="BV71" s="3">
        <v>6.0999999999999999E-2</v>
      </c>
      <c r="BW71" s="3">
        <v>0.20399999999999999</v>
      </c>
      <c r="BX71" s="3">
        <v>7.3999999999999996E-2</v>
      </c>
      <c r="BY71" s="3">
        <v>7.5999999999999998E-2</v>
      </c>
      <c r="BZ71" s="3">
        <v>0.185</v>
      </c>
      <c r="CA71" s="3">
        <v>0.42699999999999999</v>
      </c>
      <c r="CB71" s="3">
        <v>0.2</v>
      </c>
      <c r="CC71" s="3">
        <v>0.754</v>
      </c>
      <c r="CD71" s="3">
        <v>0.68300000000000005</v>
      </c>
      <c r="CE71" s="3">
        <v>0.73799999999999999</v>
      </c>
      <c r="CF71" s="3">
        <v>0.214</v>
      </c>
      <c r="CG71" s="3">
        <v>0.214</v>
      </c>
      <c r="CH71" s="3">
        <v>0.22500000000000001</v>
      </c>
      <c r="CI71" s="3">
        <v>0.57299999999999995</v>
      </c>
      <c r="CJ71" s="3">
        <v>0.46600000000000003</v>
      </c>
      <c r="CK71" s="11">
        <v>0.72399999999999998</v>
      </c>
      <c r="CL71" s="3">
        <v>8.5999999999999993E-2</v>
      </c>
      <c r="CM71" s="3">
        <v>8.5999999999999993E-2</v>
      </c>
      <c r="CN71" s="3">
        <v>8.5000000000000006E-2</v>
      </c>
      <c r="CO71" s="3">
        <v>6.5000000000000002E-2</v>
      </c>
      <c r="CP71" s="3">
        <v>6.8000000000000005E-2</v>
      </c>
      <c r="CQ71" s="3">
        <v>6.6000000000000003E-2</v>
      </c>
      <c r="CR71" s="3">
        <v>6.7000000000000004E-2</v>
      </c>
      <c r="CS71" s="3">
        <v>6.9000000000000006E-2</v>
      </c>
      <c r="CT71" s="3">
        <v>6.8000000000000005E-2</v>
      </c>
    </row>
    <row r="72" spans="2:98" x14ac:dyDescent="0.2">
      <c r="B72" s="2">
        <v>0.45833333333333331</v>
      </c>
      <c r="C72" s="3">
        <v>0.92800000000000005</v>
      </c>
      <c r="D72" s="3">
        <v>0.90800000000000003</v>
      </c>
      <c r="E72" s="3">
        <v>1.034</v>
      </c>
      <c r="F72" s="3">
        <v>0.99199999999999999</v>
      </c>
      <c r="G72" s="3">
        <v>0.997</v>
      </c>
      <c r="H72" s="3">
        <v>0.998</v>
      </c>
      <c r="I72" s="3">
        <v>1.0349999999999999</v>
      </c>
      <c r="J72" s="3">
        <v>0.873</v>
      </c>
      <c r="K72" s="3">
        <v>0.99299999999999999</v>
      </c>
      <c r="L72" s="3">
        <v>1.038</v>
      </c>
      <c r="M72" s="3">
        <v>1.042</v>
      </c>
      <c r="N72" s="3">
        <v>1.032</v>
      </c>
      <c r="O72" s="3">
        <v>7.3999999999999996E-2</v>
      </c>
      <c r="P72" s="3">
        <v>7.1999999999999995E-2</v>
      </c>
      <c r="Q72" s="8">
        <v>0.97299999999999998</v>
      </c>
      <c r="R72" s="3">
        <v>7.4999999999999997E-2</v>
      </c>
      <c r="S72" s="3">
        <v>7.4999999999999997E-2</v>
      </c>
      <c r="T72" s="3">
        <v>7.5999999999999998E-2</v>
      </c>
      <c r="U72" s="3">
        <v>5.8000000000000003E-2</v>
      </c>
      <c r="V72" s="3">
        <v>5.8000000000000003E-2</v>
      </c>
      <c r="W72" s="3">
        <v>5.8999999999999997E-2</v>
      </c>
      <c r="X72" s="3">
        <v>5.8000000000000003E-2</v>
      </c>
      <c r="Y72" s="3">
        <v>5.8000000000000003E-2</v>
      </c>
      <c r="Z72" s="3">
        <v>5.8999999999999997E-2</v>
      </c>
      <c r="AA72" s="3">
        <v>0.89100000000000001</v>
      </c>
      <c r="AB72" s="3">
        <v>0.86599999999999999</v>
      </c>
      <c r="AC72" s="3">
        <v>0.97699999999999998</v>
      </c>
      <c r="AD72" s="3">
        <v>0.98899999999999999</v>
      </c>
      <c r="AE72" s="3">
        <v>1</v>
      </c>
      <c r="AF72" s="3">
        <v>1.0069999999999999</v>
      </c>
      <c r="AG72" s="3">
        <v>1</v>
      </c>
      <c r="AH72" s="3">
        <v>0.90300000000000002</v>
      </c>
      <c r="AI72" s="3">
        <v>0.99299999999999999</v>
      </c>
      <c r="AJ72" s="3">
        <v>0.92400000000000004</v>
      </c>
      <c r="AK72" s="3">
        <v>0.91300000000000003</v>
      </c>
      <c r="AL72" s="3">
        <v>0.89500000000000002</v>
      </c>
      <c r="AM72" s="3">
        <v>7.0999999999999994E-2</v>
      </c>
      <c r="AN72" s="3">
        <v>7.0000000000000007E-2</v>
      </c>
      <c r="AO72" s="3">
        <v>7.0999999999999994E-2</v>
      </c>
      <c r="AP72" s="3">
        <v>7.0999999999999994E-2</v>
      </c>
      <c r="AQ72" s="3">
        <v>7.5999999999999998E-2</v>
      </c>
      <c r="AR72" s="3">
        <v>7.0999999999999994E-2</v>
      </c>
      <c r="AS72" s="3">
        <v>5.7000000000000002E-2</v>
      </c>
      <c r="AT72" s="3">
        <v>5.7000000000000002E-2</v>
      </c>
      <c r="AU72" s="3">
        <v>5.7000000000000002E-2</v>
      </c>
      <c r="AV72" s="3">
        <v>5.7000000000000002E-2</v>
      </c>
      <c r="AW72" s="3">
        <v>5.7000000000000002E-2</v>
      </c>
      <c r="AX72" s="3">
        <v>5.8999999999999997E-2</v>
      </c>
      <c r="AY72" s="3">
        <v>0.85699999999999998</v>
      </c>
      <c r="AZ72" s="3">
        <v>0.68799999999999994</v>
      </c>
      <c r="BA72" s="3">
        <v>0.78100000000000003</v>
      </c>
      <c r="BB72" s="3">
        <v>0.73499999999999999</v>
      </c>
      <c r="BC72" s="3">
        <v>0.79600000000000004</v>
      </c>
      <c r="BD72" s="3">
        <v>0.78500000000000003</v>
      </c>
      <c r="BE72" s="3">
        <v>0.92700000000000005</v>
      </c>
      <c r="BF72" s="3">
        <v>0.82499999999999996</v>
      </c>
      <c r="BG72" s="3">
        <v>0.93700000000000006</v>
      </c>
      <c r="BH72" s="3">
        <v>0.45800000000000002</v>
      </c>
      <c r="BI72" s="3">
        <v>0.433</v>
      </c>
      <c r="BJ72" s="3">
        <v>0.42199999999999999</v>
      </c>
      <c r="BK72" s="3">
        <v>7.2999999999999995E-2</v>
      </c>
      <c r="BL72" s="3">
        <v>7.2999999999999995E-2</v>
      </c>
      <c r="BM72" s="3">
        <v>7.5999999999999998E-2</v>
      </c>
      <c r="BN72" s="3">
        <v>7.3999999999999996E-2</v>
      </c>
      <c r="BO72" s="3">
        <v>7.2999999999999995E-2</v>
      </c>
      <c r="BP72" s="3">
        <v>7.2999999999999995E-2</v>
      </c>
      <c r="BQ72" s="3">
        <v>5.7000000000000002E-2</v>
      </c>
      <c r="BR72" s="3">
        <v>5.7000000000000002E-2</v>
      </c>
      <c r="BS72" s="3">
        <v>5.8000000000000003E-2</v>
      </c>
      <c r="BT72" s="3">
        <v>5.8000000000000003E-2</v>
      </c>
      <c r="BU72" s="3">
        <v>5.8000000000000003E-2</v>
      </c>
      <c r="BV72" s="3">
        <v>6.0999999999999999E-2</v>
      </c>
      <c r="BW72" s="3">
        <v>0.21</v>
      </c>
      <c r="BX72" s="3">
        <v>7.4999999999999997E-2</v>
      </c>
      <c r="BY72" s="3">
        <v>7.5999999999999998E-2</v>
      </c>
      <c r="BZ72" s="3">
        <v>0.20399999999999999</v>
      </c>
      <c r="CA72" s="3">
        <v>0.45700000000000002</v>
      </c>
      <c r="CB72" s="3">
        <v>0.222</v>
      </c>
      <c r="CC72" s="3">
        <v>0.77</v>
      </c>
      <c r="CD72" s="3">
        <v>0.70199999999999996</v>
      </c>
      <c r="CE72" s="3">
        <v>0.75800000000000001</v>
      </c>
      <c r="CF72" s="3">
        <v>0.219</v>
      </c>
      <c r="CG72" s="3">
        <v>0.219</v>
      </c>
      <c r="CH72" s="3">
        <v>0.23</v>
      </c>
      <c r="CI72" s="3">
        <v>0.60899999999999999</v>
      </c>
      <c r="CJ72" s="3">
        <v>0.501</v>
      </c>
      <c r="CK72" s="11">
        <v>0.746</v>
      </c>
      <c r="CL72" s="3">
        <v>8.5999999999999993E-2</v>
      </c>
      <c r="CM72" s="3">
        <v>8.5000000000000006E-2</v>
      </c>
      <c r="CN72" s="3">
        <v>8.4000000000000005E-2</v>
      </c>
      <c r="CO72" s="3">
        <v>6.4000000000000001E-2</v>
      </c>
      <c r="CP72" s="3">
        <v>6.7000000000000004E-2</v>
      </c>
      <c r="CQ72" s="3">
        <v>6.6000000000000003E-2</v>
      </c>
      <c r="CR72" s="3">
        <v>6.7000000000000004E-2</v>
      </c>
      <c r="CS72" s="3">
        <v>6.9000000000000006E-2</v>
      </c>
      <c r="CT72" s="3">
        <v>6.8000000000000005E-2</v>
      </c>
    </row>
    <row r="73" spans="2:98" x14ac:dyDescent="0.2">
      <c r="B73" s="2">
        <v>0.46527777777777773</v>
      </c>
      <c r="C73" s="3">
        <v>0.92800000000000005</v>
      </c>
      <c r="D73" s="3">
        <v>0.90600000000000003</v>
      </c>
      <c r="E73" s="3">
        <v>1.0349999999999999</v>
      </c>
      <c r="F73" s="3">
        <v>0.99099999999999999</v>
      </c>
      <c r="G73" s="3">
        <v>0.996</v>
      </c>
      <c r="H73" s="3">
        <v>1</v>
      </c>
      <c r="I73" s="3">
        <v>1.0369999999999999</v>
      </c>
      <c r="J73" s="3">
        <v>0.86599999999999999</v>
      </c>
      <c r="K73" s="3">
        <v>0.98699999999999999</v>
      </c>
      <c r="L73" s="3">
        <v>1.0409999999999999</v>
      </c>
      <c r="M73" s="3">
        <v>1.0429999999999999</v>
      </c>
      <c r="N73" s="3">
        <v>1.03</v>
      </c>
      <c r="O73" s="3">
        <v>7.2999999999999995E-2</v>
      </c>
      <c r="P73" s="3">
        <v>7.1999999999999995E-2</v>
      </c>
      <c r="Q73" s="8">
        <v>0.99099999999999999</v>
      </c>
      <c r="R73" s="3">
        <v>7.3999999999999996E-2</v>
      </c>
      <c r="S73" s="3">
        <v>7.3999999999999996E-2</v>
      </c>
      <c r="T73" s="3">
        <v>7.4999999999999997E-2</v>
      </c>
      <c r="U73" s="3">
        <v>5.7000000000000002E-2</v>
      </c>
      <c r="V73" s="3">
        <v>5.8000000000000003E-2</v>
      </c>
      <c r="W73" s="3">
        <v>5.8000000000000003E-2</v>
      </c>
      <c r="X73" s="3">
        <v>5.8000000000000003E-2</v>
      </c>
      <c r="Y73" s="3">
        <v>5.8000000000000003E-2</v>
      </c>
      <c r="Z73" s="3">
        <v>5.8000000000000003E-2</v>
      </c>
      <c r="AA73" s="3">
        <v>0.89100000000000001</v>
      </c>
      <c r="AB73" s="3">
        <v>0.86699999999999999</v>
      </c>
      <c r="AC73" s="3">
        <v>0.98099999999999998</v>
      </c>
      <c r="AD73" s="3">
        <v>0.99099999999999999</v>
      </c>
      <c r="AE73" s="3">
        <v>1</v>
      </c>
      <c r="AF73" s="3">
        <v>1.0069999999999999</v>
      </c>
      <c r="AG73" s="3">
        <v>1.002</v>
      </c>
      <c r="AH73" s="3">
        <v>0.9</v>
      </c>
      <c r="AI73" s="3">
        <v>0.99099999999999999</v>
      </c>
      <c r="AJ73" s="3">
        <v>0.93400000000000005</v>
      </c>
      <c r="AK73" s="3">
        <v>0.91800000000000004</v>
      </c>
      <c r="AL73" s="3">
        <v>0.90100000000000002</v>
      </c>
      <c r="AM73" s="3">
        <v>7.0999999999999994E-2</v>
      </c>
      <c r="AN73" s="3">
        <v>7.0000000000000007E-2</v>
      </c>
      <c r="AO73" s="3">
        <v>7.0999999999999994E-2</v>
      </c>
      <c r="AP73" s="3">
        <v>7.0999999999999994E-2</v>
      </c>
      <c r="AQ73" s="3">
        <v>7.6999999999999999E-2</v>
      </c>
      <c r="AR73" s="3">
        <v>7.1999999999999995E-2</v>
      </c>
      <c r="AS73" s="3">
        <v>5.8000000000000003E-2</v>
      </c>
      <c r="AT73" s="3">
        <v>5.7000000000000002E-2</v>
      </c>
      <c r="AU73" s="3">
        <v>5.8000000000000003E-2</v>
      </c>
      <c r="AV73" s="3">
        <v>5.7000000000000002E-2</v>
      </c>
      <c r="AW73" s="3">
        <v>5.8000000000000003E-2</v>
      </c>
      <c r="AX73" s="3">
        <v>5.8999999999999997E-2</v>
      </c>
      <c r="AY73" s="3">
        <v>0.86199999999999999</v>
      </c>
      <c r="AZ73" s="3">
        <v>0.70699999999999996</v>
      </c>
      <c r="BA73" s="3">
        <v>0.79900000000000004</v>
      </c>
      <c r="BB73" s="3">
        <v>0.75700000000000001</v>
      </c>
      <c r="BC73" s="3">
        <v>0.82</v>
      </c>
      <c r="BD73" s="3">
        <v>0.81299999999999994</v>
      </c>
      <c r="BE73" s="3">
        <v>0.93100000000000005</v>
      </c>
      <c r="BF73" s="3">
        <v>0.82699999999999996</v>
      </c>
      <c r="BG73" s="3">
        <v>0.93899999999999995</v>
      </c>
      <c r="BH73" s="3">
        <v>0.49099999999999999</v>
      </c>
      <c r="BI73" s="3">
        <v>0.46200000000000002</v>
      </c>
      <c r="BJ73" s="3">
        <v>0.44900000000000001</v>
      </c>
      <c r="BK73" s="3">
        <v>7.3999999999999996E-2</v>
      </c>
      <c r="BL73" s="3">
        <v>7.2999999999999995E-2</v>
      </c>
      <c r="BM73" s="3">
        <v>7.6999999999999999E-2</v>
      </c>
      <c r="BN73" s="3">
        <v>7.3999999999999996E-2</v>
      </c>
      <c r="BO73" s="3">
        <v>7.3999999999999996E-2</v>
      </c>
      <c r="BP73" s="3">
        <v>7.3999999999999996E-2</v>
      </c>
      <c r="BQ73" s="3">
        <v>5.8000000000000003E-2</v>
      </c>
      <c r="BR73" s="3">
        <v>5.7000000000000002E-2</v>
      </c>
      <c r="BS73" s="3">
        <v>5.8000000000000003E-2</v>
      </c>
      <c r="BT73" s="3">
        <v>5.7000000000000002E-2</v>
      </c>
      <c r="BU73" s="3">
        <v>5.8999999999999997E-2</v>
      </c>
      <c r="BV73" s="3">
        <v>6.2E-2</v>
      </c>
      <c r="BW73" s="3">
        <v>0.217</v>
      </c>
      <c r="BX73" s="3">
        <v>7.4999999999999997E-2</v>
      </c>
      <c r="BY73" s="3">
        <v>7.9000000000000001E-2</v>
      </c>
      <c r="BZ73" s="3">
        <v>0.224</v>
      </c>
      <c r="CA73" s="3">
        <v>0.49299999999999999</v>
      </c>
      <c r="CB73" s="3">
        <v>0.248</v>
      </c>
      <c r="CC73" s="3">
        <v>0.78600000000000003</v>
      </c>
      <c r="CD73" s="3">
        <v>0.71499999999999997</v>
      </c>
      <c r="CE73" s="3">
        <v>0.77700000000000002</v>
      </c>
      <c r="CF73" s="3">
        <v>0.22700000000000001</v>
      </c>
      <c r="CG73" s="3">
        <v>0.22600000000000001</v>
      </c>
      <c r="CH73" s="3">
        <v>0.23899999999999999</v>
      </c>
      <c r="CI73" s="3">
        <v>0.622</v>
      </c>
      <c r="CJ73" s="3">
        <v>0.53</v>
      </c>
      <c r="CK73" s="11">
        <v>0.76800000000000002</v>
      </c>
      <c r="CL73" s="3">
        <v>8.5999999999999993E-2</v>
      </c>
      <c r="CM73" s="3">
        <v>8.5999999999999993E-2</v>
      </c>
      <c r="CN73" s="3">
        <v>8.6999999999999994E-2</v>
      </c>
      <c r="CO73" s="3">
        <v>6.6000000000000003E-2</v>
      </c>
      <c r="CP73" s="3">
        <v>6.7000000000000004E-2</v>
      </c>
      <c r="CQ73" s="3">
        <v>6.7000000000000004E-2</v>
      </c>
      <c r="CR73" s="3">
        <v>6.7000000000000004E-2</v>
      </c>
      <c r="CS73" s="3">
        <v>7.0000000000000007E-2</v>
      </c>
      <c r="CT73" s="3">
        <v>6.9000000000000006E-2</v>
      </c>
    </row>
    <row r="74" spans="2:98" x14ac:dyDescent="0.2">
      <c r="B74" s="2">
        <v>0.47222222222222227</v>
      </c>
      <c r="C74" s="3">
        <v>0.92700000000000005</v>
      </c>
      <c r="D74" s="3">
        <v>0.90600000000000003</v>
      </c>
      <c r="E74" s="3">
        <v>1.038</v>
      </c>
      <c r="F74" s="3">
        <v>0.99399999999999999</v>
      </c>
      <c r="G74" s="3">
        <v>0.999</v>
      </c>
      <c r="H74" s="3">
        <v>1.0009999999999999</v>
      </c>
      <c r="I74" s="3">
        <v>1.0329999999999999</v>
      </c>
      <c r="J74" s="3">
        <v>0.86299999999999999</v>
      </c>
      <c r="K74" s="3">
        <v>0.98399999999999999</v>
      </c>
      <c r="L74" s="3">
        <v>1.04</v>
      </c>
      <c r="M74" s="3">
        <v>1.0429999999999999</v>
      </c>
      <c r="N74" s="3">
        <v>1.028</v>
      </c>
      <c r="O74" s="3">
        <v>7.3999999999999996E-2</v>
      </c>
      <c r="P74" s="3">
        <v>7.1999999999999995E-2</v>
      </c>
      <c r="Q74" s="8">
        <v>1.0069999999999999</v>
      </c>
      <c r="R74" s="3">
        <v>7.3999999999999996E-2</v>
      </c>
      <c r="S74" s="3">
        <v>7.3999999999999996E-2</v>
      </c>
      <c r="T74" s="3">
        <v>7.4999999999999997E-2</v>
      </c>
      <c r="U74" s="3">
        <v>5.8000000000000003E-2</v>
      </c>
      <c r="V74" s="3">
        <v>5.8000000000000003E-2</v>
      </c>
      <c r="W74" s="3">
        <v>5.8000000000000003E-2</v>
      </c>
      <c r="X74" s="3">
        <v>5.8000000000000003E-2</v>
      </c>
      <c r="Y74" s="3">
        <v>5.8000000000000003E-2</v>
      </c>
      <c r="Z74" s="3">
        <v>5.8000000000000003E-2</v>
      </c>
      <c r="AA74" s="3">
        <v>0.89200000000000002</v>
      </c>
      <c r="AB74" s="3">
        <v>0.872</v>
      </c>
      <c r="AC74" s="3">
        <v>0.98799999999999999</v>
      </c>
      <c r="AD74" s="3">
        <v>0.99299999999999999</v>
      </c>
      <c r="AE74" s="3">
        <v>1.002</v>
      </c>
      <c r="AF74" s="3">
        <v>1.004</v>
      </c>
      <c r="AG74" s="3">
        <v>1.006</v>
      </c>
      <c r="AH74" s="3">
        <v>0.90300000000000002</v>
      </c>
      <c r="AI74" s="3">
        <v>0.99</v>
      </c>
      <c r="AJ74" s="3">
        <v>0.93700000000000006</v>
      </c>
      <c r="AK74" s="3">
        <v>0.92200000000000004</v>
      </c>
      <c r="AL74" s="3">
        <v>0.90300000000000002</v>
      </c>
      <c r="AM74" s="3">
        <v>7.0999999999999994E-2</v>
      </c>
      <c r="AN74" s="3">
        <v>7.0000000000000007E-2</v>
      </c>
      <c r="AO74" s="3">
        <v>7.0999999999999994E-2</v>
      </c>
      <c r="AP74" s="3">
        <v>7.1999999999999995E-2</v>
      </c>
      <c r="AQ74" s="3">
        <v>7.6999999999999999E-2</v>
      </c>
      <c r="AR74" s="3">
        <v>7.1999999999999995E-2</v>
      </c>
      <c r="AS74" s="3">
        <v>5.8000000000000003E-2</v>
      </c>
      <c r="AT74" s="3">
        <v>5.7000000000000002E-2</v>
      </c>
      <c r="AU74" s="3">
        <v>5.7000000000000002E-2</v>
      </c>
      <c r="AV74" s="3">
        <v>5.8000000000000003E-2</v>
      </c>
      <c r="AW74" s="3">
        <v>5.8000000000000003E-2</v>
      </c>
      <c r="AX74" s="3">
        <v>0.06</v>
      </c>
      <c r="AY74" s="3">
        <v>0.86199999999999999</v>
      </c>
      <c r="AZ74" s="3">
        <v>0.72099999999999997</v>
      </c>
      <c r="BA74" s="3">
        <v>0.81799999999999995</v>
      </c>
      <c r="BB74" s="3">
        <v>0.77500000000000002</v>
      </c>
      <c r="BC74" s="3">
        <v>0.84099999999999997</v>
      </c>
      <c r="BD74" s="3">
        <v>0.83399999999999996</v>
      </c>
      <c r="BE74" s="3">
        <v>0.93300000000000005</v>
      </c>
      <c r="BF74" s="3">
        <v>0.83399999999999996</v>
      </c>
      <c r="BG74" s="3">
        <v>0.93899999999999995</v>
      </c>
      <c r="BH74" s="3">
        <v>0.51900000000000002</v>
      </c>
      <c r="BI74" s="3">
        <v>0.49199999999999999</v>
      </c>
      <c r="BJ74" s="3">
        <v>0.47699999999999998</v>
      </c>
      <c r="BK74" s="3">
        <v>7.3999999999999996E-2</v>
      </c>
      <c r="BL74" s="3">
        <v>7.2999999999999995E-2</v>
      </c>
      <c r="BM74" s="3">
        <v>7.5999999999999998E-2</v>
      </c>
      <c r="BN74" s="3">
        <v>7.2999999999999995E-2</v>
      </c>
      <c r="BO74" s="3">
        <v>7.3999999999999996E-2</v>
      </c>
      <c r="BP74" s="3">
        <v>7.3999999999999996E-2</v>
      </c>
      <c r="BQ74" s="3">
        <v>5.7000000000000002E-2</v>
      </c>
      <c r="BR74" s="3">
        <v>5.7000000000000002E-2</v>
      </c>
      <c r="BS74" s="3">
        <v>5.8000000000000003E-2</v>
      </c>
      <c r="BT74" s="3">
        <v>5.8000000000000003E-2</v>
      </c>
      <c r="BU74" s="3">
        <v>5.8999999999999997E-2</v>
      </c>
      <c r="BV74" s="3">
        <v>6.2E-2</v>
      </c>
      <c r="BW74" s="3">
        <v>0.223</v>
      </c>
      <c r="BX74" s="3">
        <v>7.4999999999999997E-2</v>
      </c>
      <c r="BY74" s="3">
        <v>7.6999999999999999E-2</v>
      </c>
      <c r="BZ74" s="3">
        <v>0.249</v>
      </c>
      <c r="CA74" s="3">
        <v>0.53100000000000003</v>
      </c>
      <c r="CB74" s="3">
        <v>0.27600000000000002</v>
      </c>
      <c r="CC74" s="3">
        <v>0.80300000000000005</v>
      </c>
      <c r="CD74" s="3">
        <v>0.72799999999999998</v>
      </c>
      <c r="CE74" s="3">
        <v>0.79200000000000004</v>
      </c>
      <c r="CF74" s="3">
        <v>0.23699999999999999</v>
      </c>
      <c r="CG74" s="3">
        <v>0.23400000000000001</v>
      </c>
      <c r="CH74" s="3">
        <v>0.247</v>
      </c>
      <c r="CI74" s="3">
        <v>0.64</v>
      </c>
      <c r="CJ74" s="3">
        <v>0.55200000000000005</v>
      </c>
      <c r="CK74" s="11">
        <v>0.79100000000000004</v>
      </c>
      <c r="CL74" s="3">
        <v>8.5999999999999993E-2</v>
      </c>
      <c r="CM74" s="3">
        <v>8.5999999999999993E-2</v>
      </c>
      <c r="CN74" s="3">
        <v>8.6999999999999994E-2</v>
      </c>
      <c r="CO74" s="3">
        <v>6.6000000000000003E-2</v>
      </c>
      <c r="CP74" s="3">
        <v>6.7000000000000004E-2</v>
      </c>
      <c r="CQ74" s="3">
        <v>6.6000000000000003E-2</v>
      </c>
      <c r="CR74" s="3">
        <v>6.8000000000000005E-2</v>
      </c>
      <c r="CS74" s="3">
        <v>7.0000000000000007E-2</v>
      </c>
      <c r="CT74" s="3">
        <v>6.9000000000000006E-2</v>
      </c>
    </row>
    <row r="75" spans="2:98" x14ac:dyDescent="0.2">
      <c r="B75" s="2">
        <v>0.47916666666666669</v>
      </c>
      <c r="C75" s="3">
        <v>0.92700000000000005</v>
      </c>
      <c r="D75" s="3">
        <v>0.90300000000000002</v>
      </c>
      <c r="E75" s="3">
        <v>1.0369999999999999</v>
      </c>
      <c r="F75" s="3">
        <v>0.99399999999999999</v>
      </c>
      <c r="G75" s="3">
        <v>0.998</v>
      </c>
      <c r="H75" s="3">
        <v>1.0009999999999999</v>
      </c>
      <c r="I75" s="3">
        <v>1.0289999999999999</v>
      </c>
      <c r="J75" s="3">
        <v>0.85199999999999998</v>
      </c>
      <c r="K75" s="3">
        <v>0.97499999999999998</v>
      </c>
      <c r="L75" s="3">
        <v>1.0329999999999999</v>
      </c>
      <c r="M75" s="3">
        <v>1.0409999999999999</v>
      </c>
      <c r="N75" s="3">
        <v>1.028</v>
      </c>
      <c r="O75" s="3">
        <v>7.3999999999999996E-2</v>
      </c>
      <c r="P75" s="3">
        <v>7.2999999999999995E-2</v>
      </c>
      <c r="Q75" s="8">
        <v>1.0229999999999999</v>
      </c>
      <c r="R75" s="3">
        <v>7.5999999999999998E-2</v>
      </c>
      <c r="S75" s="3">
        <v>7.3999999999999996E-2</v>
      </c>
      <c r="T75" s="3">
        <v>7.4999999999999997E-2</v>
      </c>
      <c r="U75" s="3">
        <v>5.8000000000000003E-2</v>
      </c>
      <c r="V75" s="3">
        <v>5.8000000000000003E-2</v>
      </c>
      <c r="W75" s="3">
        <v>5.8000000000000003E-2</v>
      </c>
      <c r="X75" s="3">
        <v>5.7000000000000002E-2</v>
      </c>
      <c r="Y75" s="3">
        <v>5.8000000000000003E-2</v>
      </c>
      <c r="Z75" s="3">
        <v>5.8000000000000003E-2</v>
      </c>
      <c r="AA75" s="3">
        <v>0.89200000000000002</v>
      </c>
      <c r="AB75" s="3">
        <v>0.874</v>
      </c>
      <c r="AC75" s="3">
        <v>0.98799999999999999</v>
      </c>
      <c r="AD75" s="3">
        <v>0.99299999999999999</v>
      </c>
      <c r="AE75" s="3">
        <v>1.0029999999999999</v>
      </c>
      <c r="AF75" s="3">
        <v>1.0089999999999999</v>
      </c>
      <c r="AG75" s="3">
        <v>1.008</v>
      </c>
      <c r="AH75" s="3">
        <v>0.89800000000000002</v>
      </c>
      <c r="AI75" s="3">
        <v>1.0049999999999999</v>
      </c>
      <c r="AJ75" s="3">
        <v>0.94399999999999995</v>
      </c>
      <c r="AK75" s="3">
        <v>0.93200000000000005</v>
      </c>
      <c r="AL75" s="3">
        <v>0.91300000000000003</v>
      </c>
      <c r="AM75" s="3">
        <v>7.0999999999999994E-2</v>
      </c>
      <c r="AN75" s="3">
        <v>6.9000000000000006E-2</v>
      </c>
      <c r="AO75" s="3">
        <v>7.0999999999999994E-2</v>
      </c>
      <c r="AP75" s="3">
        <v>7.0999999999999994E-2</v>
      </c>
      <c r="AQ75" s="3">
        <v>7.6999999999999999E-2</v>
      </c>
      <c r="AR75" s="3">
        <v>7.1999999999999995E-2</v>
      </c>
      <c r="AS75" s="3">
        <v>5.8000000000000003E-2</v>
      </c>
      <c r="AT75" s="3">
        <v>5.8000000000000003E-2</v>
      </c>
      <c r="AU75" s="3">
        <v>5.8000000000000003E-2</v>
      </c>
      <c r="AV75" s="3">
        <v>5.8000000000000003E-2</v>
      </c>
      <c r="AW75" s="3">
        <v>5.8000000000000003E-2</v>
      </c>
      <c r="AX75" s="3">
        <v>0.06</v>
      </c>
      <c r="AY75" s="3">
        <v>0.86299999999999999</v>
      </c>
      <c r="AZ75" s="3">
        <v>0.73899999999999999</v>
      </c>
      <c r="BA75" s="3">
        <v>0.83699999999999997</v>
      </c>
      <c r="BB75" s="3">
        <v>0.79700000000000004</v>
      </c>
      <c r="BC75" s="3">
        <v>0.85599999999999998</v>
      </c>
      <c r="BD75" s="3">
        <v>0.85499999999999998</v>
      </c>
      <c r="BE75" s="3">
        <v>0.93700000000000006</v>
      </c>
      <c r="BF75" s="3">
        <v>0.83</v>
      </c>
      <c r="BG75" s="3">
        <v>0.94599999999999995</v>
      </c>
      <c r="BH75" s="3">
        <v>0.55500000000000005</v>
      </c>
      <c r="BI75" s="3">
        <v>0.52200000000000002</v>
      </c>
      <c r="BJ75" s="3">
        <v>0.50700000000000001</v>
      </c>
      <c r="BK75" s="3">
        <v>7.2999999999999995E-2</v>
      </c>
      <c r="BL75" s="3">
        <v>7.1999999999999995E-2</v>
      </c>
      <c r="BM75" s="3">
        <v>7.6999999999999999E-2</v>
      </c>
      <c r="BN75" s="3">
        <v>7.2999999999999995E-2</v>
      </c>
      <c r="BO75" s="3">
        <v>7.3999999999999996E-2</v>
      </c>
      <c r="BP75" s="3">
        <v>7.3999999999999996E-2</v>
      </c>
      <c r="BQ75" s="3">
        <v>5.8000000000000003E-2</v>
      </c>
      <c r="BR75" s="3">
        <v>5.8000000000000003E-2</v>
      </c>
      <c r="BS75" s="3">
        <v>5.8999999999999997E-2</v>
      </c>
      <c r="BT75" s="3">
        <v>5.8000000000000003E-2</v>
      </c>
      <c r="BU75" s="3">
        <v>5.8999999999999997E-2</v>
      </c>
      <c r="BV75" s="3">
        <v>6.2E-2</v>
      </c>
      <c r="BW75" s="3">
        <v>0.22700000000000001</v>
      </c>
      <c r="BX75" s="3">
        <v>7.4999999999999997E-2</v>
      </c>
      <c r="BY75" s="3">
        <v>7.6999999999999999E-2</v>
      </c>
      <c r="BZ75" s="3">
        <v>0.27900000000000003</v>
      </c>
      <c r="CA75" s="3">
        <v>0.56499999999999995</v>
      </c>
      <c r="CB75" s="3">
        <v>0.29699999999999999</v>
      </c>
      <c r="CC75" s="3">
        <v>0.82</v>
      </c>
      <c r="CD75" s="3">
        <v>0.74099999999999999</v>
      </c>
      <c r="CE75" s="3">
        <v>0.80800000000000005</v>
      </c>
      <c r="CF75" s="3">
        <v>0.248</v>
      </c>
      <c r="CG75" s="3">
        <v>0.245</v>
      </c>
      <c r="CH75" s="3">
        <v>0.25900000000000001</v>
      </c>
      <c r="CI75" s="3">
        <v>0.65700000000000003</v>
      </c>
      <c r="CJ75" s="3">
        <v>0.56799999999999995</v>
      </c>
      <c r="CK75" s="11">
        <v>0.80900000000000005</v>
      </c>
      <c r="CL75" s="3">
        <v>8.5000000000000006E-2</v>
      </c>
      <c r="CM75" s="3">
        <v>8.5999999999999993E-2</v>
      </c>
      <c r="CN75" s="3">
        <v>8.5999999999999993E-2</v>
      </c>
      <c r="CO75" s="3">
        <v>6.6000000000000003E-2</v>
      </c>
      <c r="CP75" s="3">
        <v>6.8000000000000005E-2</v>
      </c>
      <c r="CQ75" s="3">
        <v>6.7000000000000004E-2</v>
      </c>
      <c r="CR75" s="3">
        <v>6.8000000000000005E-2</v>
      </c>
      <c r="CS75" s="3">
        <v>7.0000000000000007E-2</v>
      </c>
      <c r="CT75" s="3">
        <v>6.9000000000000006E-2</v>
      </c>
    </row>
    <row r="76" spans="2:98" x14ac:dyDescent="0.2">
      <c r="B76" s="2">
        <v>0.4861111111111111</v>
      </c>
      <c r="C76" s="3">
        <v>0.92700000000000005</v>
      </c>
      <c r="D76" s="3">
        <v>0.89900000000000002</v>
      </c>
      <c r="E76" s="3">
        <v>1.04</v>
      </c>
      <c r="F76" s="3">
        <v>0.99199999999999999</v>
      </c>
      <c r="G76" s="3">
        <v>0.998</v>
      </c>
      <c r="H76" s="3">
        <v>1.0009999999999999</v>
      </c>
      <c r="I76" s="3">
        <v>1.024</v>
      </c>
      <c r="J76" s="3">
        <v>0.84499999999999997</v>
      </c>
      <c r="K76" s="3">
        <v>0.96499999999999997</v>
      </c>
      <c r="L76" s="3">
        <v>1.0309999999999999</v>
      </c>
      <c r="M76" s="3">
        <v>1.0389999999999999</v>
      </c>
      <c r="N76" s="3">
        <v>1.022</v>
      </c>
      <c r="O76" s="3">
        <v>7.3999999999999996E-2</v>
      </c>
      <c r="P76" s="3">
        <v>7.2999999999999995E-2</v>
      </c>
      <c r="Q76" s="8">
        <v>1.038</v>
      </c>
      <c r="R76" s="3">
        <v>7.4999999999999997E-2</v>
      </c>
      <c r="S76" s="3">
        <v>7.4999999999999997E-2</v>
      </c>
      <c r="T76" s="3">
        <v>7.5999999999999998E-2</v>
      </c>
      <c r="U76" s="3">
        <v>5.8000000000000003E-2</v>
      </c>
      <c r="V76" s="3">
        <v>5.8000000000000003E-2</v>
      </c>
      <c r="W76" s="3">
        <v>5.8000000000000003E-2</v>
      </c>
      <c r="X76" s="3">
        <v>5.8000000000000003E-2</v>
      </c>
      <c r="Y76" s="3">
        <v>5.8999999999999997E-2</v>
      </c>
      <c r="Z76" s="3">
        <v>5.8000000000000003E-2</v>
      </c>
      <c r="AA76" s="3">
        <v>0.89300000000000002</v>
      </c>
      <c r="AB76" s="3">
        <v>0.88400000000000001</v>
      </c>
      <c r="AC76" s="3">
        <v>0.995</v>
      </c>
      <c r="AD76" s="3">
        <v>0.99399999999999999</v>
      </c>
      <c r="AE76" s="3">
        <v>1.004</v>
      </c>
      <c r="AF76" s="3">
        <v>1.0069999999999999</v>
      </c>
      <c r="AG76" s="3">
        <v>1.0109999999999999</v>
      </c>
      <c r="AH76" s="3">
        <v>0.89600000000000002</v>
      </c>
      <c r="AI76" s="3">
        <v>1.006</v>
      </c>
      <c r="AJ76" s="3">
        <v>0.94799999999999995</v>
      </c>
      <c r="AK76" s="3">
        <v>0.93</v>
      </c>
      <c r="AL76" s="3">
        <v>0.91</v>
      </c>
      <c r="AM76" s="3">
        <v>7.0999999999999994E-2</v>
      </c>
      <c r="AN76" s="3">
        <v>6.9000000000000006E-2</v>
      </c>
      <c r="AO76" s="3">
        <v>7.0999999999999994E-2</v>
      </c>
      <c r="AP76" s="3">
        <v>7.1999999999999995E-2</v>
      </c>
      <c r="AQ76" s="3">
        <v>7.5999999999999998E-2</v>
      </c>
      <c r="AR76" s="3">
        <v>7.0999999999999994E-2</v>
      </c>
      <c r="AS76" s="3">
        <v>5.7000000000000002E-2</v>
      </c>
      <c r="AT76" s="3">
        <v>5.7000000000000002E-2</v>
      </c>
      <c r="AU76" s="3">
        <v>5.7000000000000002E-2</v>
      </c>
      <c r="AV76" s="3">
        <v>5.7000000000000002E-2</v>
      </c>
      <c r="AW76" s="3">
        <v>5.7000000000000002E-2</v>
      </c>
      <c r="AX76" s="3">
        <v>5.8999999999999997E-2</v>
      </c>
      <c r="AY76" s="3">
        <v>0.86299999999999999</v>
      </c>
      <c r="AZ76" s="3">
        <v>0.754</v>
      </c>
      <c r="BA76" s="3">
        <v>0.85399999999999998</v>
      </c>
      <c r="BB76" s="3">
        <v>0.81599999999999995</v>
      </c>
      <c r="BC76" s="3">
        <v>0.873</v>
      </c>
      <c r="BD76" s="3">
        <v>0.871</v>
      </c>
      <c r="BE76" s="3">
        <v>0.93899999999999995</v>
      </c>
      <c r="BF76" s="3">
        <v>0.83399999999999996</v>
      </c>
      <c r="BG76" s="3">
        <v>0.94299999999999995</v>
      </c>
      <c r="BH76" s="3">
        <v>0.58699999999999997</v>
      </c>
      <c r="BI76" s="3">
        <v>0.55400000000000005</v>
      </c>
      <c r="BJ76" s="3">
        <v>0.53300000000000003</v>
      </c>
      <c r="BK76" s="3">
        <v>7.2999999999999995E-2</v>
      </c>
      <c r="BL76" s="3">
        <v>7.1999999999999995E-2</v>
      </c>
      <c r="BM76" s="3">
        <v>7.6999999999999999E-2</v>
      </c>
      <c r="BN76" s="3">
        <v>7.2999999999999995E-2</v>
      </c>
      <c r="BO76" s="3">
        <v>7.3999999999999996E-2</v>
      </c>
      <c r="BP76" s="3">
        <v>7.2999999999999995E-2</v>
      </c>
      <c r="BQ76" s="3">
        <v>5.7000000000000002E-2</v>
      </c>
      <c r="BR76" s="3">
        <v>5.7000000000000002E-2</v>
      </c>
      <c r="BS76" s="3">
        <v>5.8000000000000003E-2</v>
      </c>
      <c r="BT76" s="3">
        <v>5.8000000000000003E-2</v>
      </c>
      <c r="BU76" s="3">
        <v>5.8000000000000003E-2</v>
      </c>
      <c r="BV76" s="3">
        <v>6.0999999999999999E-2</v>
      </c>
      <c r="BW76" s="3">
        <v>0.23599999999999999</v>
      </c>
      <c r="BX76" s="3">
        <v>7.4999999999999997E-2</v>
      </c>
      <c r="BY76" s="3">
        <v>7.5999999999999998E-2</v>
      </c>
      <c r="BZ76" s="3">
        <v>0.30399999999999999</v>
      </c>
      <c r="CA76" s="3">
        <v>0.6</v>
      </c>
      <c r="CB76" s="3">
        <v>0.318</v>
      </c>
      <c r="CC76" s="3">
        <v>0.83299999999999996</v>
      </c>
      <c r="CD76" s="3">
        <v>0.755</v>
      </c>
      <c r="CE76" s="3">
        <v>0.82599999999999996</v>
      </c>
      <c r="CF76" s="3">
        <v>0.25800000000000001</v>
      </c>
      <c r="CG76" s="3">
        <v>0.253</v>
      </c>
      <c r="CH76" s="3">
        <v>0.26900000000000002</v>
      </c>
      <c r="CI76" s="3">
        <v>0.67400000000000004</v>
      </c>
      <c r="CJ76" s="3">
        <v>0.58299999999999996</v>
      </c>
      <c r="CK76" s="11">
        <v>0.83099999999999996</v>
      </c>
      <c r="CL76" s="3">
        <v>8.5999999999999993E-2</v>
      </c>
      <c r="CM76" s="3">
        <v>8.5000000000000006E-2</v>
      </c>
      <c r="CN76" s="3">
        <v>8.5000000000000006E-2</v>
      </c>
      <c r="CO76" s="3">
        <v>6.5000000000000002E-2</v>
      </c>
      <c r="CP76" s="3">
        <v>6.6000000000000003E-2</v>
      </c>
      <c r="CQ76" s="3">
        <v>6.6000000000000003E-2</v>
      </c>
      <c r="CR76" s="3">
        <v>6.7000000000000004E-2</v>
      </c>
      <c r="CS76" s="3">
        <v>6.9000000000000006E-2</v>
      </c>
      <c r="CT76" s="3">
        <v>6.9000000000000006E-2</v>
      </c>
    </row>
    <row r="77" spans="2:98" x14ac:dyDescent="0.2">
      <c r="B77" s="2">
        <v>0.49305555555555558</v>
      </c>
      <c r="C77" s="3">
        <v>0.92400000000000004</v>
      </c>
      <c r="D77" s="3">
        <v>0.90200000000000002</v>
      </c>
      <c r="E77" s="3">
        <v>1.0429999999999999</v>
      </c>
      <c r="F77" s="3">
        <v>0.99299999999999999</v>
      </c>
      <c r="G77" s="3">
        <v>0.998</v>
      </c>
      <c r="H77" s="3">
        <v>1.0009999999999999</v>
      </c>
      <c r="I77" s="3">
        <v>1.0249999999999999</v>
      </c>
      <c r="J77" s="3">
        <v>0.84099999999999997</v>
      </c>
      <c r="K77" s="3">
        <v>0.95799999999999996</v>
      </c>
      <c r="L77" s="3">
        <v>1.0269999999999999</v>
      </c>
      <c r="M77" s="3">
        <v>1.036</v>
      </c>
      <c r="N77" s="3">
        <v>1.022</v>
      </c>
      <c r="O77" s="3">
        <v>7.3999999999999996E-2</v>
      </c>
      <c r="P77" s="3">
        <v>7.1999999999999995E-2</v>
      </c>
      <c r="Q77" s="8">
        <v>1.042</v>
      </c>
      <c r="R77" s="3">
        <v>7.4999999999999997E-2</v>
      </c>
      <c r="S77" s="3">
        <v>7.4999999999999997E-2</v>
      </c>
      <c r="T77" s="3">
        <v>7.4999999999999997E-2</v>
      </c>
      <c r="U77" s="3">
        <v>5.8000000000000003E-2</v>
      </c>
      <c r="V77" s="3">
        <v>5.8000000000000003E-2</v>
      </c>
      <c r="W77" s="3">
        <v>5.8999999999999997E-2</v>
      </c>
      <c r="X77" s="3">
        <v>5.8000000000000003E-2</v>
      </c>
      <c r="Y77" s="3">
        <v>5.8999999999999997E-2</v>
      </c>
      <c r="Z77" s="3">
        <v>5.8999999999999997E-2</v>
      </c>
      <c r="AA77" s="3">
        <v>0.89500000000000002</v>
      </c>
      <c r="AB77" s="3">
        <v>0.879</v>
      </c>
      <c r="AC77" s="3">
        <v>0.998</v>
      </c>
      <c r="AD77" s="3">
        <v>0.998</v>
      </c>
      <c r="AE77" s="3">
        <v>1.008</v>
      </c>
      <c r="AF77" s="3">
        <v>1.008</v>
      </c>
      <c r="AG77" s="3">
        <v>1.0089999999999999</v>
      </c>
      <c r="AH77" s="3">
        <v>0.89200000000000002</v>
      </c>
      <c r="AI77" s="3">
        <v>1.006</v>
      </c>
      <c r="AJ77" s="3">
        <v>0.95199999999999996</v>
      </c>
      <c r="AK77" s="3">
        <v>0.93799999999999994</v>
      </c>
      <c r="AL77" s="3">
        <v>0.91700000000000004</v>
      </c>
      <c r="AM77" s="3">
        <v>7.0999999999999994E-2</v>
      </c>
      <c r="AN77" s="3">
        <v>7.0000000000000007E-2</v>
      </c>
      <c r="AO77" s="3">
        <v>7.0999999999999994E-2</v>
      </c>
      <c r="AP77" s="3">
        <v>7.1999999999999995E-2</v>
      </c>
      <c r="AQ77" s="3">
        <v>7.5999999999999998E-2</v>
      </c>
      <c r="AR77" s="3">
        <v>7.0999999999999994E-2</v>
      </c>
      <c r="AS77" s="3">
        <v>5.7000000000000002E-2</v>
      </c>
      <c r="AT77" s="3">
        <v>5.8000000000000003E-2</v>
      </c>
      <c r="AU77" s="3">
        <v>5.8000000000000003E-2</v>
      </c>
      <c r="AV77" s="3">
        <v>5.8000000000000003E-2</v>
      </c>
      <c r="AW77" s="3">
        <v>5.7000000000000002E-2</v>
      </c>
      <c r="AX77" s="3">
        <v>5.8999999999999997E-2</v>
      </c>
      <c r="AY77" s="3">
        <v>0.86</v>
      </c>
      <c r="AZ77" s="3">
        <v>0.77100000000000002</v>
      </c>
      <c r="BA77" s="3">
        <v>0.86899999999999999</v>
      </c>
      <c r="BB77" s="3">
        <v>0.83299999999999996</v>
      </c>
      <c r="BC77" s="3">
        <v>0.89</v>
      </c>
      <c r="BD77" s="3">
        <v>0.89100000000000001</v>
      </c>
      <c r="BE77" s="3">
        <v>0.94099999999999995</v>
      </c>
      <c r="BF77" s="3">
        <v>0.83899999999999997</v>
      </c>
      <c r="BG77" s="3">
        <v>0.94599999999999995</v>
      </c>
      <c r="BH77" s="3">
        <v>0.61799999999999999</v>
      </c>
      <c r="BI77" s="3">
        <v>0.58699999999999997</v>
      </c>
      <c r="BJ77" s="3">
        <v>0.56399999999999995</v>
      </c>
      <c r="BK77" s="3">
        <v>7.3999999999999996E-2</v>
      </c>
      <c r="BL77" s="3">
        <v>7.2999999999999995E-2</v>
      </c>
      <c r="BM77" s="3">
        <v>7.6999999999999999E-2</v>
      </c>
      <c r="BN77" s="3">
        <v>7.2999999999999995E-2</v>
      </c>
      <c r="BO77" s="3">
        <v>7.3999999999999996E-2</v>
      </c>
      <c r="BP77" s="3">
        <v>7.2999999999999995E-2</v>
      </c>
      <c r="BQ77" s="3">
        <v>5.8000000000000003E-2</v>
      </c>
      <c r="BR77" s="3">
        <v>5.8000000000000003E-2</v>
      </c>
      <c r="BS77" s="3">
        <v>5.8000000000000003E-2</v>
      </c>
      <c r="BT77" s="3">
        <v>5.8000000000000003E-2</v>
      </c>
      <c r="BU77" s="3">
        <v>5.8000000000000003E-2</v>
      </c>
      <c r="BV77" s="3">
        <v>6.2E-2</v>
      </c>
      <c r="BW77" s="3">
        <v>0.24399999999999999</v>
      </c>
      <c r="BX77" s="3">
        <v>7.4999999999999997E-2</v>
      </c>
      <c r="BY77" s="3">
        <v>7.5999999999999998E-2</v>
      </c>
      <c r="BZ77" s="3">
        <v>0.32800000000000001</v>
      </c>
      <c r="CA77" s="3">
        <v>0.63</v>
      </c>
      <c r="CB77" s="3">
        <v>0.34100000000000003</v>
      </c>
      <c r="CC77" s="3">
        <v>0.84899999999999998</v>
      </c>
      <c r="CD77" s="3">
        <v>0.75800000000000001</v>
      </c>
      <c r="CE77" s="3">
        <v>0.84099999999999997</v>
      </c>
      <c r="CF77" s="3">
        <v>0.27300000000000002</v>
      </c>
      <c r="CG77" s="3">
        <v>0.26400000000000001</v>
      </c>
      <c r="CH77" s="3">
        <v>0.27900000000000003</v>
      </c>
      <c r="CI77" s="3">
        <v>0.69299999999999995</v>
      </c>
      <c r="CJ77" s="3">
        <v>0.60499999999999998</v>
      </c>
      <c r="CK77" s="11">
        <v>0.85099999999999998</v>
      </c>
      <c r="CL77" s="3">
        <v>8.5999999999999993E-2</v>
      </c>
      <c r="CM77" s="3">
        <v>8.5000000000000006E-2</v>
      </c>
      <c r="CN77" s="3">
        <v>8.5999999999999993E-2</v>
      </c>
      <c r="CO77" s="3">
        <v>6.5000000000000002E-2</v>
      </c>
      <c r="CP77" s="3">
        <v>6.8000000000000005E-2</v>
      </c>
      <c r="CQ77" s="3">
        <v>6.6000000000000003E-2</v>
      </c>
      <c r="CR77" s="3">
        <v>6.8000000000000005E-2</v>
      </c>
      <c r="CS77" s="3">
        <v>6.9000000000000006E-2</v>
      </c>
      <c r="CT77" s="3">
        <v>6.9000000000000006E-2</v>
      </c>
    </row>
    <row r="78" spans="2:98" x14ac:dyDescent="0.2">
      <c r="B78" s="2">
        <v>0.5</v>
      </c>
      <c r="C78" s="3">
        <v>0.92500000000000004</v>
      </c>
      <c r="D78" s="3">
        <v>0.89400000000000002</v>
      </c>
      <c r="E78" s="3">
        <v>1.04</v>
      </c>
      <c r="F78" s="3">
        <v>0.998</v>
      </c>
      <c r="G78" s="3">
        <v>0.998</v>
      </c>
      <c r="H78" s="3">
        <v>1.0009999999999999</v>
      </c>
      <c r="I78" s="3">
        <v>1.0269999999999999</v>
      </c>
      <c r="J78" s="3">
        <v>0.83599999999999997</v>
      </c>
      <c r="K78" s="3">
        <v>0.95299999999999996</v>
      </c>
      <c r="L78" s="3">
        <v>1.032</v>
      </c>
      <c r="M78" s="3">
        <v>1.0349999999999999</v>
      </c>
      <c r="N78" s="3">
        <v>1.0189999999999999</v>
      </c>
      <c r="O78" s="3">
        <v>7.3999999999999996E-2</v>
      </c>
      <c r="P78" s="3">
        <v>7.1999999999999995E-2</v>
      </c>
      <c r="Q78" s="8">
        <v>1.042</v>
      </c>
      <c r="R78" s="3">
        <v>7.4999999999999997E-2</v>
      </c>
      <c r="S78" s="3">
        <v>7.3999999999999996E-2</v>
      </c>
      <c r="T78" s="3">
        <v>7.4999999999999997E-2</v>
      </c>
      <c r="U78" s="3">
        <v>5.8000000000000003E-2</v>
      </c>
      <c r="V78" s="3">
        <v>5.8000000000000003E-2</v>
      </c>
      <c r="W78" s="3">
        <v>5.8000000000000003E-2</v>
      </c>
      <c r="X78" s="3">
        <v>5.8000000000000003E-2</v>
      </c>
      <c r="Y78" s="3">
        <v>5.8000000000000003E-2</v>
      </c>
      <c r="Z78" s="3">
        <v>5.8000000000000003E-2</v>
      </c>
      <c r="AA78" s="3">
        <v>0.89900000000000002</v>
      </c>
      <c r="AB78" s="3">
        <v>0.88500000000000001</v>
      </c>
      <c r="AC78" s="3">
        <v>1.004</v>
      </c>
      <c r="AD78" s="3">
        <v>1</v>
      </c>
      <c r="AE78" s="3">
        <v>1.0089999999999999</v>
      </c>
      <c r="AF78" s="3">
        <v>1.01</v>
      </c>
      <c r="AG78" s="3">
        <v>1.004</v>
      </c>
      <c r="AH78" s="3">
        <v>0.89600000000000002</v>
      </c>
      <c r="AI78" s="3">
        <v>1.0069999999999999</v>
      </c>
      <c r="AJ78" s="3">
        <v>0.95899999999999996</v>
      </c>
      <c r="AK78" s="3">
        <v>0.94099999999999995</v>
      </c>
      <c r="AL78" s="3">
        <v>0.92200000000000004</v>
      </c>
      <c r="AM78" s="3">
        <v>7.0999999999999994E-2</v>
      </c>
      <c r="AN78" s="3">
        <v>7.0000000000000007E-2</v>
      </c>
      <c r="AO78" s="3">
        <v>7.0999999999999994E-2</v>
      </c>
      <c r="AP78" s="3">
        <v>7.1999999999999995E-2</v>
      </c>
      <c r="AQ78" s="3">
        <v>7.6999999999999999E-2</v>
      </c>
      <c r="AR78" s="3">
        <v>7.1999999999999995E-2</v>
      </c>
      <c r="AS78" s="3">
        <v>5.8000000000000003E-2</v>
      </c>
      <c r="AT78" s="3">
        <v>5.7000000000000002E-2</v>
      </c>
      <c r="AU78" s="3">
        <v>5.7000000000000002E-2</v>
      </c>
      <c r="AV78" s="3">
        <v>5.7000000000000002E-2</v>
      </c>
      <c r="AW78" s="3">
        <v>5.8000000000000003E-2</v>
      </c>
      <c r="AX78" s="3">
        <v>0.06</v>
      </c>
      <c r="AY78" s="3">
        <v>0.86499999999999999</v>
      </c>
      <c r="AZ78" s="3">
        <v>0.78500000000000003</v>
      </c>
      <c r="BA78" s="3">
        <v>0.88500000000000001</v>
      </c>
      <c r="BB78" s="3">
        <v>0.84899999999999998</v>
      </c>
      <c r="BC78" s="3">
        <v>0.90500000000000003</v>
      </c>
      <c r="BD78" s="3">
        <v>0.90600000000000003</v>
      </c>
      <c r="BE78" s="3">
        <v>0.94399999999999995</v>
      </c>
      <c r="BF78" s="3">
        <v>0.83499999999999996</v>
      </c>
      <c r="BG78" s="3">
        <v>0.94599999999999995</v>
      </c>
      <c r="BH78" s="3">
        <v>0.64800000000000002</v>
      </c>
      <c r="BI78" s="3">
        <v>0.61699999999999999</v>
      </c>
      <c r="BJ78" s="3">
        <v>0.59399999999999997</v>
      </c>
      <c r="BK78" s="3">
        <v>7.3999999999999996E-2</v>
      </c>
      <c r="BL78" s="3">
        <v>7.2999999999999995E-2</v>
      </c>
      <c r="BM78" s="3">
        <v>7.6999999999999999E-2</v>
      </c>
      <c r="BN78" s="3">
        <v>7.3999999999999996E-2</v>
      </c>
      <c r="BO78" s="3">
        <v>7.3999999999999996E-2</v>
      </c>
      <c r="BP78" s="3">
        <v>7.3999999999999996E-2</v>
      </c>
      <c r="BQ78" s="3">
        <v>5.8000000000000003E-2</v>
      </c>
      <c r="BR78" s="3">
        <v>5.7000000000000002E-2</v>
      </c>
      <c r="BS78" s="3">
        <v>5.8000000000000003E-2</v>
      </c>
      <c r="BT78" s="3">
        <v>5.8000000000000003E-2</v>
      </c>
      <c r="BU78" s="3">
        <v>5.8999999999999997E-2</v>
      </c>
      <c r="BV78" s="3">
        <v>6.2E-2</v>
      </c>
      <c r="BW78" s="3">
        <v>0.255</v>
      </c>
      <c r="BX78" s="3">
        <v>7.4999999999999997E-2</v>
      </c>
      <c r="BY78" s="3">
        <v>7.5999999999999998E-2</v>
      </c>
      <c r="BZ78" s="3">
        <v>0.35099999999999998</v>
      </c>
      <c r="CA78" s="3">
        <v>0.66800000000000004</v>
      </c>
      <c r="CB78" s="3">
        <v>0.36699999999999999</v>
      </c>
      <c r="CC78" s="3">
        <v>0.85699999999999998</v>
      </c>
      <c r="CD78" s="3">
        <v>0.76</v>
      </c>
      <c r="CE78" s="3">
        <v>0.85499999999999998</v>
      </c>
      <c r="CF78" s="3">
        <v>0.28799999999999998</v>
      </c>
      <c r="CG78" s="3">
        <v>0.27700000000000002</v>
      </c>
      <c r="CH78" s="3">
        <v>0.29399999999999998</v>
      </c>
      <c r="CI78" s="3">
        <v>0.70699999999999996</v>
      </c>
      <c r="CJ78" s="3">
        <v>0.621</v>
      </c>
      <c r="CK78" s="11">
        <v>0.86299999999999999</v>
      </c>
      <c r="CL78" s="3">
        <v>8.5999999999999993E-2</v>
      </c>
      <c r="CM78" s="3">
        <v>8.5999999999999993E-2</v>
      </c>
      <c r="CN78" s="3">
        <v>8.5999999999999993E-2</v>
      </c>
      <c r="CO78" s="3">
        <v>6.6000000000000003E-2</v>
      </c>
      <c r="CP78" s="3">
        <v>6.7000000000000004E-2</v>
      </c>
      <c r="CQ78" s="3">
        <v>6.6000000000000003E-2</v>
      </c>
      <c r="CR78" s="3">
        <v>6.7000000000000004E-2</v>
      </c>
      <c r="CS78" s="3">
        <v>7.0000000000000007E-2</v>
      </c>
      <c r="CT78" s="3">
        <v>6.9000000000000006E-2</v>
      </c>
    </row>
    <row r="79" spans="2:98" x14ac:dyDescent="0.2">
      <c r="B79" s="2">
        <v>0.50694444444444442</v>
      </c>
      <c r="C79" s="3">
        <v>0.92400000000000004</v>
      </c>
      <c r="D79" s="3">
        <v>0.89900000000000002</v>
      </c>
      <c r="E79" s="3">
        <v>1.042</v>
      </c>
      <c r="F79" s="3">
        <v>0.995</v>
      </c>
      <c r="G79" s="3">
        <v>0.997</v>
      </c>
      <c r="H79" s="3">
        <v>0.998</v>
      </c>
      <c r="I79" s="3">
        <v>1.02</v>
      </c>
      <c r="J79" s="3">
        <v>0.83</v>
      </c>
      <c r="K79" s="3">
        <v>0.94799999999999995</v>
      </c>
      <c r="L79" s="3">
        <v>1.02</v>
      </c>
      <c r="M79" s="3">
        <v>1.0309999999999999</v>
      </c>
      <c r="N79" s="3">
        <v>1.0149999999999999</v>
      </c>
      <c r="O79" s="3">
        <v>7.3999999999999996E-2</v>
      </c>
      <c r="P79" s="3">
        <v>7.2999999999999995E-2</v>
      </c>
      <c r="Q79" s="8">
        <v>1.044</v>
      </c>
      <c r="R79" s="3">
        <v>7.4999999999999997E-2</v>
      </c>
      <c r="S79" s="3">
        <v>7.4999999999999997E-2</v>
      </c>
      <c r="T79" s="3">
        <v>7.5999999999999998E-2</v>
      </c>
      <c r="U79" s="3">
        <v>5.8000000000000003E-2</v>
      </c>
      <c r="V79" s="3">
        <v>5.8000000000000003E-2</v>
      </c>
      <c r="W79" s="3">
        <v>5.8000000000000003E-2</v>
      </c>
      <c r="X79" s="3">
        <v>5.7000000000000002E-2</v>
      </c>
      <c r="Y79" s="3">
        <v>5.8999999999999997E-2</v>
      </c>
      <c r="Z79" s="3">
        <v>5.8000000000000003E-2</v>
      </c>
      <c r="AA79" s="3">
        <v>0.90100000000000002</v>
      </c>
      <c r="AB79" s="3">
        <v>0.88600000000000001</v>
      </c>
      <c r="AC79" s="3">
        <v>1.006</v>
      </c>
      <c r="AD79" s="3">
        <v>1</v>
      </c>
      <c r="AE79" s="3">
        <v>1.0109999999999999</v>
      </c>
      <c r="AF79" s="3">
        <v>1.008</v>
      </c>
      <c r="AG79" s="3">
        <v>1.0049999999999999</v>
      </c>
      <c r="AH79" s="3">
        <v>0.89100000000000001</v>
      </c>
      <c r="AI79" s="3">
        <v>1.0029999999999999</v>
      </c>
      <c r="AJ79" s="3">
        <v>0.96</v>
      </c>
      <c r="AK79" s="3">
        <v>0.94599999999999995</v>
      </c>
      <c r="AL79" s="3">
        <v>0.92400000000000004</v>
      </c>
      <c r="AM79" s="3">
        <v>7.0999999999999994E-2</v>
      </c>
      <c r="AN79" s="3">
        <v>6.9000000000000006E-2</v>
      </c>
      <c r="AO79" s="3">
        <v>7.0999999999999994E-2</v>
      </c>
      <c r="AP79" s="3">
        <v>7.0999999999999994E-2</v>
      </c>
      <c r="AQ79" s="3">
        <v>7.5999999999999998E-2</v>
      </c>
      <c r="AR79" s="3">
        <v>7.0999999999999994E-2</v>
      </c>
      <c r="AS79" s="3">
        <v>5.8000000000000003E-2</v>
      </c>
      <c r="AT79" s="3">
        <v>5.7000000000000002E-2</v>
      </c>
      <c r="AU79" s="3">
        <v>5.7000000000000002E-2</v>
      </c>
      <c r="AV79" s="3">
        <v>5.8000000000000003E-2</v>
      </c>
      <c r="AW79" s="3">
        <v>5.7000000000000002E-2</v>
      </c>
      <c r="AX79" s="3">
        <v>5.8999999999999997E-2</v>
      </c>
      <c r="AY79" s="3">
        <v>0.874</v>
      </c>
      <c r="AZ79" s="3">
        <v>0.79900000000000004</v>
      </c>
      <c r="BA79" s="3">
        <v>0.90200000000000002</v>
      </c>
      <c r="BB79" s="3">
        <v>0.86399999999999999</v>
      </c>
      <c r="BC79" s="3">
        <v>0.92</v>
      </c>
      <c r="BD79" s="3">
        <v>0.91700000000000004</v>
      </c>
      <c r="BE79" s="3">
        <v>0.94599999999999995</v>
      </c>
      <c r="BF79" s="3">
        <v>0.83799999999999997</v>
      </c>
      <c r="BG79" s="3">
        <v>0.95</v>
      </c>
      <c r="BH79" s="3">
        <v>0.67100000000000004</v>
      </c>
      <c r="BI79" s="3">
        <v>0.64900000000000002</v>
      </c>
      <c r="BJ79" s="3">
        <v>0.621</v>
      </c>
      <c r="BK79" s="3">
        <v>7.3999999999999996E-2</v>
      </c>
      <c r="BL79" s="3">
        <v>7.1999999999999995E-2</v>
      </c>
      <c r="BM79" s="3">
        <v>7.5999999999999998E-2</v>
      </c>
      <c r="BN79" s="3">
        <v>7.2999999999999995E-2</v>
      </c>
      <c r="BO79" s="3">
        <v>7.2999999999999995E-2</v>
      </c>
      <c r="BP79" s="3">
        <v>7.2999999999999995E-2</v>
      </c>
      <c r="BQ79" s="3">
        <v>5.8000000000000003E-2</v>
      </c>
      <c r="BR79" s="3">
        <v>5.7000000000000002E-2</v>
      </c>
      <c r="BS79" s="3">
        <v>5.8000000000000003E-2</v>
      </c>
      <c r="BT79" s="3">
        <v>5.8000000000000003E-2</v>
      </c>
      <c r="BU79" s="3">
        <v>5.8000000000000003E-2</v>
      </c>
      <c r="BV79" s="3">
        <v>6.2E-2</v>
      </c>
      <c r="BW79" s="3">
        <v>0.26700000000000002</v>
      </c>
      <c r="BX79" s="3">
        <v>7.4999999999999997E-2</v>
      </c>
      <c r="BY79" s="3">
        <v>7.5999999999999998E-2</v>
      </c>
      <c r="BZ79" s="3">
        <v>0.377</v>
      </c>
      <c r="CA79" s="3">
        <v>0.70099999999999996</v>
      </c>
      <c r="CB79" s="3">
        <v>0.39600000000000002</v>
      </c>
      <c r="CC79" s="3">
        <v>0.86799999999999999</v>
      </c>
      <c r="CD79" s="3">
        <v>0.77200000000000002</v>
      </c>
      <c r="CE79" s="3">
        <v>0.87</v>
      </c>
      <c r="CF79" s="3">
        <v>0.30599999999999999</v>
      </c>
      <c r="CG79" s="3">
        <v>0.29299999999999998</v>
      </c>
      <c r="CH79" s="3">
        <v>0.309</v>
      </c>
      <c r="CI79" s="3">
        <v>0.72099999999999997</v>
      </c>
      <c r="CJ79" s="3">
        <v>0.63100000000000001</v>
      </c>
      <c r="CK79" s="11">
        <v>0.879</v>
      </c>
      <c r="CL79" s="3">
        <v>8.5000000000000006E-2</v>
      </c>
      <c r="CM79" s="3">
        <v>8.5000000000000006E-2</v>
      </c>
      <c r="CN79" s="3">
        <v>8.5000000000000006E-2</v>
      </c>
      <c r="CO79" s="3">
        <v>6.6000000000000003E-2</v>
      </c>
      <c r="CP79" s="3">
        <v>6.7000000000000004E-2</v>
      </c>
      <c r="CQ79" s="3">
        <v>6.7000000000000004E-2</v>
      </c>
      <c r="CR79" s="3">
        <v>6.8000000000000005E-2</v>
      </c>
      <c r="CS79" s="3">
        <v>6.9000000000000006E-2</v>
      </c>
      <c r="CT79" s="3">
        <v>6.8000000000000005E-2</v>
      </c>
    </row>
    <row r="80" spans="2:98" x14ac:dyDescent="0.2">
      <c r="B80" s="2">
        <v>0.51388888888888895</v>
      </c>
      <c r="C80" s="3">
        <v>0.92100000000000004</v>
      </c>
      <c r="D80" s="3">
        <v>0.89</v>
      </c>
      <c r="E80" s="3">
        <v>1.0389999999999999</v>
      </c>
      <c r="F80" s="3">
        <v>0.99399999999999999</v>
      </c>
      <c r="G80" s="3">
        <v>0.995</v>
      </c>
      <c r="H80" s="3">
        <v>0.999</v>
      </c>
      <c r="I80" s="3">
        <v>1.0169999999999999</v>
      </c>
      <c r="J80" s="3">
        <v>0.82599999999999996</v>
      </c>
      <c r="K80" s="3">
        <v>0.93799999999999994</v>
      </c>
      <c r="L80" s="3">
        <v>1.01</v>
      </c>
      <c r="M80" s="3">
        <v>1.028</v>
      </c>
      <c r="N80" s="3">
        <v>1.0089999999999999</v>
      </c>
      <c r="O80" s="3">
        <v>7.3999999999999996E-2</v>
      </c>
      <c r="P80" s="3">
        <v>7.2999999999999995E-2</v>
      </c>
      <c r="Q80" s="8">
        <v>1.038</v>
      </c>
      <c r="R80" s="3">
        <v>7.4999999999999997E-2</v>
      </c>
      <c r="S80" s="3">
        <v>7.3999999999999996E-2</v>
      </c>
      <c r="T80" s="3">
        <v>7.4999999999999997E-2</v>
      </c>
      <c r="U80" s="3">
        <v>5.8000000000000003E-2</v>
      </c>
      <c r="V80" s="3">
        <v>5.8000000000000003E-2</v>
      </c>
      <c r="W80" s="3">
        <v>5.8000000000000003E-2</v>
      </c>
      <c r="X80" s="3">
        <v>5.8000000000000003E-2</v>
      </c>
      <c r="Y80" s="3">
        <v>5.8000000000000003E-2</v>
      </c>
      <c r="Z80" s="3">
        <v>5.8999999999999997E-2</v>
      </c>
      <c r="AA80" s="3">
        <v>0.90200000000000002</v>
      </c>
      <c r="AB80" s="3">
        <v>0.89100000000000001</v>
      </c>
      <c r="AC80" s="3">
        <v>1.0109999999999999</v>
      </c>
      <c r="AD80" s="3">
        <v>1.002</v>
      </c>
      <c r="AE80" s="3">
        <v>1.006</v>
      </c>
      <c r="AF80" s="3">
        <v>1.008</v>
      </c>
      <c r="AG80" s="3">
        <v>0.999</v>
      </c>
      <c r="AH80" s="3">
        <v>0.88500000000000001</v>
      </c>
      <c r="AI80" s="3">
        <v>1.0009999999999999</v>
      </c>
      <c r="AJ80" s="3">
        <v>0.96699999999999997</v>
      </c>
      <c r="AK80" s="3">
        <v>0.95199999999999996</v>
      </c>
      <c r="AL80" s="3">
        <v>0.92900000000000005</v>
      </c>
      <c r="AM80" s="3">
        <v>7.0999999999999994E-2</v>
      </c>
      <c r="AN80" s="3">
        <v>7.0000000000000007E-2</v>
      </c>
      <c r="AO80" s="3">
        <v>7.0999999999999994E-2</v>
      </c>
      <c r="AP80" s="3">
        <v>7.0999999999999994E-2</v>
      </c>
      <c r="AQ80" s="3">
        <v>7.5999999999999998E-2</v>
      </c>
      <c r="AR80" s="3">
        <v>7.0999999999999994E-2</v>
      </c>
      <c r="AS80" s="3">
        <v>5.7000000000000002E-2</v>
      </c>
      <c r="AT80" s="3">
        <v>5.7000000000000002E-2</v>
      </c>
      <c r="AU80" s="3">
        <v>5.7000000000000002E-2</v>
      </c>
      <c r="AV80" s="3">
        <v>5.7000000000000002E-2</v>
      </c>
      <c r="AW80" s="3">
        <v>5.7000000000000002E-2</v>
      </c>
      <c r="AX80" s="3">
        <v>5.8999999999999997E-2</v>
      </c>
      <c r="AY80" s="3">
        <v>0.872</v>
      </c>
      <c r="AZ80" s="3">
        <v>0.80400000000000005</v>
      </c>
      <c r="BA80" s="3">
        <v>0.91400000000000003</v>
      </c>
      <c r="BB80" s="3">
        <v>0.878</v>
      </c>
      <c r="BC80" s="3">
        <v>0.93</v>
      </c>
      <c r="BD80" s="3">
        <v>0.93700000000000006</v>
      </c>
      <c r="BE80" s="3">
        <v>0.94499999999999995</v>
      </c>
      <c r="BF80" s="3">
        <v>0.83499999999999996</v>
      </c>
      <c r="BG80" s="3">
        <v>0.94899999999999995</v>
      </c>
      <c r="BH80" s="3">
        <v>0.69399999999999995</v>
      </c>
      <c r="BI80" s="3">
        <v>0.67</v>
      </c>
      <c r="BJ80" s="3">
        <v>0.64700000000000002</v>
      </c>
      <c r="BK80" s="3">
        <v>7.2999999999999995E-2</v>
      </c>
      <c r="BL80" s="3">
        <v>7.2999999999999995E-2</v>
      </c>
      <c r="BM80" s="3">
        <v>7.5999999999999998E-2</v>
      </c>
      <c r="BN80" s="3">
        <v>7.2999999999999995E-2</v>
      </c>
      <c r="BO80" s="3">
        <v>7.3999999999999996E-2</v>
      </c>
      <c r="BP80" s="3">
        <v>7.3999999999999996E-2</v>
      </c>
      <c r="BQ80" s="3">
        <v>5.7000000000000002E-2</v>
      </c>
      <c r="BR80" s="3">
        <v>5.7000000000000002E-2</v>
      </c>
      <c r="BS80" s="3">
        <v>5.8000000000000003E-2</v>
      </c>
      <c r="BT80" s="3">
        <v>5.8000000000000003E-2</v>
      </c>
      <c r="BU80" s="3">
        <v>5.8000000000000003E-2</v>
      </c>
      <c r="BV80" s="3">
        <v>6.0999999999999999E-2</v>
      </c>
      <c r="BW80" s="3">
        <v>0.27400000000000002</v>
      </c>
      <c r="BX80" s="3">
        <v>7.4999999999999997E-2</v>
      </c>
      <c r="BY80" s="3">
        <v>7.6999999999999999E-2</v>
      </c>
      <c r="BZ80" s="3">
        <v>0.40600000000000003</v>
      </c>
      <c r="CA80" s="3">
        <v>0.73</v>
      </c>
      <c r="CB80" s="3">
        <v>0.43099999999999999</v>
      </c>
      <c r="CC80" s="3">
        <v>0.872</v>
      </c>
      <c r="CD80" s="3">
        <v>0.77</v>
      </c>
      <c r="CE80" s="3">
        <v>0.873</v>
      </c>
      <c r="CF80" s="3">
        <v>0.32300000000000001</v>
      </c>
      <c r="CG80" s="3">
        <v>0.308</v>
      </c>
      <c r="CH80" s="3">
        <v>0.32500000000000001</v>
      </c>
      <c r="CI80" s="3">
        <v>0.73299999999999998</v>
      </c>
      <c r="CJ80" s="3">
        <v>0.64600000000000002</v>
      </c>
      <c r="CK80" s="11">
        <v>0.89100000000000001</v>
      </c>
      <c r="CL80" s="3">
        <v>8.5000000000000006E-2</v>
      </c>
      <c r="CM80" s="3">
        <v>8.5999999999999993E-2</v>
      </c>
      <c r="CN80" s="3">
        <v>8.5000000000000006E-2</v>
      </c>
      <c r="CO80" s="3">
        <v>6.5000000000000002E-2</v>
      </c>
      <c r="CP80" s="3">
        <v>6.7000000000000004E-2</v>
      </c>
      <c r="CQ80" s="3">
        <v>6.6000000000000003E-2</v>
      </c>
      <c r="CR80" s="3">
        <v>6.7000000000000004E-2</v>
      </c>
      <c r="CS80" s="3">
        <v>6.9000000000000006E-2</v>
      </c>
      <c r="CT80" s="3">
        <v>6.8000000000000005E-2</v>
      </c>
    </row>
    <row r="81" spans="2:98" x14ac:dyDescent="0.2">
      <c r="B81" s="2">
        <v>0.52083333333333337</v>
      </c>
      <c r="C81" s="3">
        <v>0.92300000000000004</v>
      </c>
      <c r="D81" s="3">
        <v>0.88600000000000001</v>
      </c>
      <c r="E81" s="3">
        <v>1.0409999999999999</v>
      </c>
      <c r="F81" s="3">
        <v>0.99399999999999999</v>
      </c>
      <c r="G81" s="3">
        <v>0.99199999999999999</v>
      </c>
      <c r="H81" s="3">
        <v>0.995</v>
      </c>
      <c r="I81" s="3">
        <v>1.01</v>
      </c>
      <c r="J81" s="3">
        <v>0.81599999999999995</v>
      </c>
      <c r="K81" s="3">
        <v>0.92900000000000005</v>
      </c>
      <c r="L81" s="3">
        <v>1.0109999999999999</v>
      </c>
      <c r="M81" s="3">
        <v>1.022</v>
      </c>
      <c r="N81" s="3">
        <v>1.0029999999999999</v>
      </c>
      <c r="O81" s="3">
        <v>7.2999999999999995E-2</v>
      </c>
      <c r="P81" s="3">
        <v>7.1999999999999995E-2</v>
      </c>
      <c r="Q81" s="8">
        <v>1.036</v>
      </c>
      <c r="R81" s="3">
        <v>7.3999999999999996E-2</v>
      </c>
      <c r="S81" s="3">
        <v>7.3999999999999996E-2</v>
      </c>
      <c r="T81" s="3">
        <v>7.4999999999999997E-2</v>
      </c>
      <c r="U81" s="3">
        <v>5.8000000000000003E-2</v>
      </c>
      <c r="V81" s="3">
        <v>5.8000000000000003E-2</v>
      </c>
      <c r="W81" s="3">
        <v>5.8000000000000003E-2</v>
      </c>
      <c r="X81" s="3">
        <v>5.7000000000000002E-2</v>
      </c>
      <c r="Y81" s="3">
        <v>5.8000000000000003E-2</v>
      </c>
      <c r="Z81" s="3">
        <v>5.8000000000000003E-2</v>
      </c>
      <c r="AA81" s="3">
        <v>0.90200000000000002</v>
      </c>
      <c r="AB81" s="3">
        <v>0.88700000000000001</v>
      </c>
      <c r="AC81" s="3">
        <v>1.014</v>
      </c>
      <c r="AD81" s="3">
        <v>1.0029999999999999</v>
      </c>
      <c r="AE81" s="3">
        <v>1.0069999999999999</v>
      </c>
      <c r="AF81" s="3">
        <v>1.006</v>
      </c>
      <c r="AG81" s="3">
        <v>1.0069999999999999</v>
      </c>
      <c r="AH81" s="3">
        <v>0.88700000000000001</v>
      </c>
      <c r="AI81" s="3">
        <v>0.997</v>
      </c>
      <c r="AJ81" s="3">
        <v>0.96599999999999997</v>
      </c>
      <c r="AK81" s="3">
        <v>0.95</v>
      </c>
      <c r="AL81" s="3">
        <v>0.93200000000000005</v>
      </c>
      <c r="AM81" s="3">
        <v>7.0999999999999994E-2</v>
      </c>
      <c r="AN81" s="3">
        <v>7.0000000000000007E-2</v>
      </c>
      <c r="AO81" s="3">
        <v>7.0999999999999994E-2</v>
      </c>
      <c r="AP81" s="3">
        <v>7.1999999999999995E-2</v>
      </c>
      <c r="AQ81" s="3">
        <v>7.6999999999999999E-2</v>
      </c>
      <c r="AR81" s="3">
        <v>7.0999999999999994E-2</v>
      </c>
      <c r="AS81" s="3">
        <v>5.8000000000000003E-2</v>
      </c>
      <c r="AT81" s="3">
        <v>5.7000000000000002E-2</v>
      </c>
      <c r="AU81" s="3">
        <v>5.8000000000000003E-2</v>
      </c>
      <c r="AV81" s="3">
        <v>5.7000000000000002E-2</v>
      </c>
      <c r="AW81" s="3">
        <v>5.7000000000000002E-2</v>
      </c>
      <c r="AX81" s="3">
        <v>0.06</v>
      </c>
      <c r="AY81" s="3">
        <v>0.87</v>
      </c>
      <c r="AZ81" s="3">
        <v>0.80800000000000005</v>
      </c>
      <c r="BA81" s="3">
        <v>0.92</v>
      </c>
      <c r="BB81" s="3">
        <v>0.89800000000000002</v>
      </c>
      <c r="BC81" s="3">
        <v>0.93300000000000005</v>
      </c>
      <c r="BD81" s="3">
        <v>0.94299999999999995</v>
      </c>
      <c r="BE81" s="3">
        <v>0.95</v>
      </c>
      <c r="BF81" s="3">
        <v>0.83399999999999996</v>
      </c>
      <c r="BG81" s="3">
        <v>0.95199999999999996</v>
      </c>
      <c r="BH81" s="3">
        <v>0.71499999999999997</v>
      </c>
      <c r="BI81" s="3">
        <v>0.69399999999999995</v>
      </c>
      <c r="BJ81" s="3">
        <v>0.66800000000000004</v>
      </c>
      <c r="BK81" s="3">
        <v>7.3999999999999996E-2</v>
      </c>
      <c r="BL81" s="3">
        <v>7.2999999999999995E-2</v>
      </c>
      <c r="BM81" s="3">
        <v>7.6999999999999999E-2</v>
      </c>
      <c r="BN81" s="3">
        <v>7.3999999999999996E-2</v>
      </c>
      <c r="BO81" s="3">
        <v>7.3999999999999996E-2</v>
      </c>
      <c r="BP81" s="3">
        <v>7.2999999999999995E-2</v>
      </c>
      <c r="BQ81" s="3">
        <v>5.8000000000000003E-2</v>
      </c>
      <c r="BR81" s="3">
        <v>5.7000000000000002E-2</v>
      </c>
      <c r="BS81" s="3">
        <v>5.8999999999999997E-2</v>
      </c>
      <c r="BT81" s="3">
        <v>5.8000000000000003E-2</v>
      </c>
      <c r="BU81" s="3">
        <v>5.8000000000000003E-2</v>
      </c>
      <c r="BV81" s="3">
        <v>6.2E-2</v>
      </c>
      <c r="BW81" s="3">
        <v>0.29199999999999998</v>
      </c>
      <c r="BX81" s="3">
        <v>7.4999999999999997E-2</v>
      </c>
      <c r="BY81" s="3">
        <v>7.5999999999999998E-2</v>
      </c>
      <c r="BZ81" s="3">
        <v>0.441</v>
      </c>
      <c r="CA81" s="3">
        <v>0.755</v>
      </c>
      <c r="CB81" s="3">
        <v>0.46500000000000002</v>
      </c>
      <c r="CC81" s="3">
        <v>0.88300000000000001</v>
      </c>
      <c r="CD81" s="3">
        <v>0.77100000000000002</v>
      </c>
      <c r="CE81" s="3">
        <v>0.88</v>
      </c>
      <c r="CF81" s="3">
        <v>0.34599999999999997</v>
      </c>
      <c r="CG81" s="3">
        <v>0.32700000000000001</v>
      </c>
      <c r="CH81" s="3">
        <v>0.34399999999999997</v>
      </c>
      <c r="CI81" s="3">
        <v>0.74199999999999999</v>
      </c>
      <c r="CJ81" s="3">
        <v>0.65100000000000002</v>
      </c>
      <c r="CK81" s="11">
        <v>0.90200000000000002</v>
      </c>
      <c r="CL81" s="3">
        <v>8.5999999999999993E-2</v>
      </c>
      <c r="CM81" s="3">
        <v>8.5999999999999993E-2</v>
      </c>
      <c r="CN81" s="3">
        <v>8.5000000000000006E-2</v>
      </c>
      <c r="CO81" s="3">
        <v>6.6000000000000003E-2</v>
      </c>
      <c r="CP81" s="3">
        <v>6.7000000000000004E-2</v>
      </c>
      <c r="CQ81" s="3">
        <v>6.7000000000000004E-2</v>
      </c>
      <c r="CR81" s="3">
        <v>6.8000000000000005E-2</v>
      </c>
      <c r="CS81" s="3">
        <v>6.9000000000000006E-2</v>
      </c>
      <c r="CT81" s="3">
        <v>6.9000000000000006E-2</v>
      </c>
    </row>
    <row r="82" spans="2:98" x14ac:dyDescent="0.2">
      <c r="B82" s="2">
        <v>0.52777777777777779</v>
      </c>
      <c r="C82" s="3">
        <v>0.92400000000000004</v>
      </c>
      <c r="D82" s="3">
        <v>0.88200000000000001</v>
      </c>
      <c r="E82" s="3">
        <v>1.042</v>
      </c>
      <c r="F82" s="3">
        <v>0.999</v>
      </c>
      <c r="G82" s="3">
        <v>0.99099999999999999</v>
      </c>
      <c r="H82" s="3">
        <v>0.995</v>
      </c>
      <c r="I82" s="3">
        <v>1.0069999999999999</v>
      </c>
      <c r="J82" s="3">
        <v>0.82399999999999995</v>
      </c>
      <c r="K82" s="3">
        <v>0.92500000000000004</v>
      </c>
      <c r="L82" s="3">
        <v>1.0109999999999999</v>
      </c>
      <c r="M82" s="3">
        <v>1.018</v>
      </c>
      <c r="N82" s="3">
        <v>1</v>
      </c>
      <c r="O82" s="3">
        <v>7.4999999999999997E-2</v>
      </c>
      <c r="P82" s="3">
        <v>7.1999999999999995E-2</v>
      </c>
      <c r="Q82" s="8">
        <v>1.034</v>
      </c>
      <c r="R82" s="3">
        <v>7.4999999999999997E-2</v>
      </c>
      <c r="S82" s="3">
        <v>7.3999999999999996E-2</v>
      </c>
      <c r="T82" s="3">
        <v>7.4999999999999997E-2</v>
      </c>
      <c r="U82" s="3">
        <v>5.8000000000000003E-2</v>
      </c>
      <c r="V82" s="3">
        <v>5.8000000000000003E-2</v>
      </c>
      <c r="W82" s="3">
        <v>5.8000000000000003E-2</v>
      </c>
      <c r="X82" s="3">
        <v>5.8000000000000003E-2</v>
      </c>
      <c r="Y82" s="3">
        <v>5.8999999999999997E-2</v>
      </c>
      <c r="Z82" s="3">
        <v>5.8000000000000003E-2</v>
      </c>
      <c r="AA82" s="3">
        <v>0.90900000000000003</v>
      </c>
      <c r="AB82" s="3">
        <v>0.89200000000000002</v>
      </c>
      <c r="AC82" s="3">
        <v>1.016</v>
      </c>
      <c r="AD82" s="3">
        <v>1.008</v>
      </c>
      <c r="AE82" s="3">
        <v>1.0109999999999999</v>
      </c>
      <c r="AF82" s="3">
        <v>1.01</v>
      </c>
      <c r="AG82" s="3">
        <v>1.0009999999999999</v>
      </c>
      <c r="AH82" s="3">
        <v>0.88300000000000001</v>
      </c>
      <c r="AI82" s="3">
        <v>0.99</v>
      </c>
      <c r="AJ82" s="3">
        <v>0.97499999999999998</v>
      </c>
      <c r="AK82" s="3">
        <v>0.96</v>
      </c>
      <c r="AL82" s="3">
        <v>0.93500000000000005</v>
      </c>
      <c r="AM82" s="3">
        <v>7.0000000000000007E-2</v>
      </c>
      <c r="AN82" s="3">
        <v>7.0000000000000007E-2</v>
      </c>
      <c r="AO82" s="3">
        <v>7.0999999999999994E-2</v>
      </c>
      <c r="AP82" s="3">
        <v>7.0999999999999994E-2</v>
      </c>
      <c r="AQ82" s="3">
        <v>7.6999999999999999E-2</v>
      </c>
      <c r="AR82" s="3">
        <v>7.1999999999999995E-2</v>
      </c>
      <c r="AS82" s="3">
        <v>5.8000000000000003E-2</v>
      </c>
      <c r="AT82" s="3">
        <v>5.7000000000000002E-2</v>
      </c>
      <c r="AU82" s="3">
        <v>5.7000000000000002E-2</v>
      </c>
      <c r="AV82" s="3">
        <v>5.7000000000000002E-2</v>
      </c>
      <c r="AW82" s="3">
        <v>5.7000000000000002E-2</v>
      </c>
      <c r="AX82" s="3">
        <v>0.06</v>
      </c>
      <c r="AY82" s="3">
        <v>0.88600000000000001</v>
      </c>
      <c r="AZ82" s="3">
        <v>0.81200000000000006</v>
      </c>
      <c r="BA82" s="3">
        <v>0.92600000000000005</v>
      </c>
      <c r="BB82" s="3">
        <v>0.90400000000000003</v>
      </c>
      <c r="BC82" s="3">
        <v>0.94299999999999995</v>
      </c>
      <c r="BD82" s="3">
        <v>0.94799999999999995</v>
      </c>
      <c r="BE82" s="3">
        <v>0.95199999999999996</v>
      </c>
      <c r="BF82" s="3">
        <v>0.83599999999999997</v>
      </c>
      <c r="BG82" s="3">
        <v>0.94699999999999995</v>
      </c>
      <c r="BH82" s="3">
        <v>0.73599999999999999</v>
      </c>
      <c r="BI82" s="3">
        <v>0.71399999999999997</v>
      </c>
      <c r="BJ82" s="3">
        <v>0.68799999999999994</v>
      </c>
      <c r="BK82" s="3">
        <v>7.2999999999999995E-2</v>
      </c>
      <c r="BL82" s="3">
        <v>7.3999999999999996E-2</v>
      </c>
      <c r="BM82" s="3">
        <v>7.6999999999999999E-2</v>
      </c>
      <c r="BN82" s="3">
        <v>7.2999999999999995E-2</v>
      </c>
      <c r="BO82" s="3">
        <v>7.3999999999999996E-2</v>
      </c>
      <c r="BP82" s="3">
        <v>7.3999999999999996E-2</v>
      </c>
      <c r="BQ82" s="3">
        <v>5.8000000000000003E-2</v>
      </c>
      <c r="BR82" s="3">
        <v>5.8000000000000003E-2</v>
      </c>
      <c r="BS82" s="3">
        <v>5.8000000000000003E-2</v>
      </c>
      <c r="BT82" s="3">
        <v>5.7000000000000002E-2</v>
      </c>
      <c r="BU82" s="3">
        <v>5.8000000000000003E-2</v>
      </c>
      <c r="BV82" s="3">
        <v>6.2E-2</v>
      </c>
      <c r="BW82" s="3">
        <v>0.30399999999999999</v>
      </c>
      <c r="BX82" s="3">
        <v>7.3999999999999996E-2</v>
      </c>
      <c r="BY82" s="3">
        <v>7.6999999999999999E-2</v>
      </c>
      <c r="BZ82" s="3">
        <v>0.47799999999999998</v>
      </c>
      <c r="CA82" s="3">
        <v>0.77400000000000002</v>
      </c>
      <c r="CB82" s="3">
        <v>0.50700000000000001</v>
      </c>
      <c r="CC82" s="3">
        <v>0.88400000000000001</v>
      </c>
      <c r="CD82" s="3">
        <v>0.77800000000000002</v>
      </c>
      <c r="CE82" s="3">
        <v>0.88300000000000001</v>
      </c>
      <c r="CF82" s="3">
        <v>0.37</v>
      </c>
      <c r="CG82" s="3">
        <v>0.34799999999999998</v>
      </c>
      <c r="CH82" s="3">
        <v>0.36399999999999999</v>
      </c>
      <c r="CI82" s="3">
        <v>0.75700000000000001</v>
      </c>
      <c r="CJ82" s="3">
        <v>0.67500000000000004</v>
      </c>
      <c r="CK82" s="11">
        <v>0.91500000000000004</v>
      </c>
      <c r="CL82" s="3">
        <v>8.5000000000000006E-2</v>
      </c>
      <c r="CM82" s="3">
        <v>8.5999999999999993E-2</v>
      </c>
      <c r="CN82" s="3">
        <v>8.5999999999999993E-2</v>
      </c>
      <c r="CO82" s="3">
        <v>6.6000000000000003E-2</v>
      </c>
      <c r="CP82" s="3">
        <v>6.7000000000000004E-2</v>
      </c>
      <c r="CQ82" s="3">
        <v>6.6000000000000003E-2</v>
      </c>
      <c r="CR82" s="3">
        <v>6.7000000000000004E-2</v>
      </c>
      <c r="CS82" s="3">
        <v>6.9000000000000006E-2</v>
      </c>
      <c r="CT82" s="3">
        <v>6.9000000000000006E-2</v>
      </c>
    </row>
    <row r="83" spans="2:98" x14ac:dyDescent="0.2">
      <c r="B83" s="2">
        <v>0.53472222222222221</v>
      </c>
      <c r="C83" s="3">
        <v>0.92300000000000004</v>
      </c>
      <c r="D83" s="3">
        <v>0.88</v>
      </c>
      <c r="E83" s="3">
        <v>1.0349999999999999</v>
      </c>
      <c r="F83" s="3">
        <v>0.996</v>
      </c>
      <c r="G83" s="3">
        <v>0.99299999999999999</v>
      </c>
      <c r="H83" s="3">
        <v>0.99099999999999999</v>
      </c>
      <c r="I83" s="3">
        <v>0.998</v>
      </c>
      <c r="J83" s="3">
        <v>0.81</v>
      </c>
      <c r="K83" s="3">
        <v>0.92</v>
      </c>
      <c r="L83" s="3">
        <v>1.0069999999999999</v>
      </c>
      <c r="M83" s="3">
        <v>1.0149999999999999</v>
      </c>
      <c r="N83" s="3">
        <v>0.99199999999999999</v>
      </c>
      <c r="O83" s="3">
        <v>7.3999999999999996E-2</v>
      </c>
      <c r="P83" s="3">
        <v>7.2999999999999995E-2</v>
      </c>
      <c r="Q83" s="8">
        <v>1.032</v>
      </c>
      <c r="R83" s="3">
        <v>7.3999999999999996E-2</v>
      </c>
      <c r="S83" s="3">
        <v>7.4999999999999997E-2</v>
      </c>
      <c r="T83" s="3">
        <v>7.4999999999999997E-2</v>
      </c>
      <c r="U83" s="3">
        <v>5.8999999999999997E-2</v>
      </c>
      <c r="V83" s="3">
        <v>5.8999999999999997E-2</v>
      </c>
      <c r="W83" s="3">
        <v>5.8000000000000003E-2</v>
      </c>
      <c r="X83" s="3">
        <v>5.8000000000000003E-2</v>
      </c>
      <c r="Y83" s="3">
        <v>5.8999999999999997E-2</v>
      </c>
      <c r="Z83" s="3">
        <v>5.8999999999999997E-2</v>
      </c>
      <c r="AA83" s="3">
        <v>0.91</v>
      </c>
      <c r="AB83" s="3">
        <v>0.89400000000000002</v>
      </c>
      <c r="AC83" s="3">
        <v>1.02</v>
      </c>
      <c r="AD83" s="3">
        <v>1.004</v>
      </c>
      <c r="AE83" s="3">
        <v>1.0129999999999999</v>
      </c>
      <c r="AF83" s="3">
        <v>1.0089999999999999</v>
      </c>
      <c r="AG83" s="3">
        <v>1</v>
      </c>
      <c r="AH83" s="3">
        <v>0.879</v>
      </c>
      <c r="AI83" s="3">
        <v>0.98699999999999999</v>
      </c>
      <c r="AJ83" s="3">
        <v>0.97599999999999998</v>
      </c>
      <c r="AK83" s="3">
        <v>0.96199999999999997</v>
      </c>
      <c r="AL83" s="3">
        <v>0.94299999999999995</v>
      </c>
      <c r="AM83" s="3">
        <v>7.0999999999999994E-2</v>
      </c>
      <c r="AN83" s="3">
        <v>7.0000000000000007E-2</v>
      </c>
      <c r="AO83" s="3">
        <v>7.0999999999999994E-2</v>
      </c>
      <c r="AP83" s="3">
        <v>7.1999999999999995E-2</v>
      </c>
      <c r="AQ83" s="3">
        <v>7.5999999999999998E-2</v>
      </c>
      <c r="AR83" s="3">
        <v>7.0999999999999994E-2</v>
      </c>
      <c r="AS83" s="3">
        <v>5.7000000000000002E-2</v>
      </c>
      <c r="AT83" s="3">
        <v>5.7000000000000002E-2</v>
      </c>
      <c r="AU83" s="3">
        <v>5.8000000000000003E-2</v>
      </c>
      <c r="AV83" s="3">
        <v>5.7000000000000002E-2</v>
      </c>
      <c r="AW83" s="3">
        <v>5.7000000000000002E-2</v>
      </c>
      <c r="AX83" s="3">
        <v>5.8999999999999997E-2</v>
      </c>
      <c r="AY83" s="3">
        <v>0.88800000000000001</v>
      </c>
      <c r="AZ83" s="3">
        <v>0.81299999999999994</v>
      </c>
      <c r="BA83" s="3">
        <v>0.92900000000000005</v>
      </c>
      <c r="BB83" s="3">
        <v>0.91300000000000003</v>
      </c>
      <c r="BC83" s="3">
        <v>0.94699999999999995</v>
      </c>
      <c r="BD83" s="3">
        <v>0.95099999999999996</v>
      </c>
      <c r="BE83" s="3">
        <v>0.95</v>
      </c>
      <c r="BF83" s="3">
        <v>0.83899999999999997</v>
      </c>
      <c r="BG83" s="3">
        <v>0.95199999999999996</v>
      </c>
      <c r="BH83" s="3">
        <v>0.75700000000000001</v>
      </c>
      <c r="BI83" s="3">
        <v>0.73399999999999999</v>
      </c>
      <c r="BJ83" s="3">
        <v>0.70699999999999996</v>
      </c>
      <c r="BK83" s="3">
        <v>7.3999999999999996E-2</v>
      </c>
      <c r="BL83" s="3">
        <v>7.1999999999999995E-2</v>
      </c>
      <c r="BM83" s="3">
        <v>7.5999999999999998E-2</v>
      </c>
      <c r="BN83" s="3">
        <v>7.3999999999999996E-2</v>
      </c>
      <c r="BO83" s="3">
        <v>7.2999999999999995E-2</v>
      </c>
      <c r="BP83" s="3">
        <v>7.3999999999999996E-2</v>
      </c>
      <c r="BQ83" s="3">
        <v>5.7000000000000002E-2</v>
      </c>
      <c r="BR83" s="3">
        <v>5.7000000000000002E-2</v>
      </c>
      <c r="BS83" s="3">
        <v>5.8999999999999997E-2</v>
      </c>
      <c r="BT83" s="3">
        <v>5.8000000000000003E-2</v>
      </c>
      <c r="BU83" s="3">
        <v>5.8000000000000003E-2</v>
      </c>
      <c r="BV83" s="3">
        <v>6.0999999999999999E-2</v>
      </c>
      <c r="BW83" s="3">
        <v>0.32100000000000001</v>
      </c>
      <c r="BX83" s="3">
        <v>7.4999999999999997E-2</v>
      </c>
      <c r="BY83" s="3">
        <v>7.6999999999999999E-2</v>
      </c>
      <c r="BZ83" s="3">
        <v>0.51300000000000001</v>
      </c>
      <c r="CA83" s="3">
        <v>0.79600000000000004</v>
      </c>
      <c r="CB83" s="3">
        <v>0.54400000000000004</v>
      </c>
      <c r="CC83" s="3">
        <v>0.89600000000000002</v>
      </c>
      <c r="CD83" s="3">
        <v>0.77900000000000003</v>
      </c>
      <c r="CE83" s="3">
        <v>0.89300000000000002</v>
      </c>
      <c r="CF83" s="3">
        <v>0.39400000000000002</v>
      </c>
      <c r="CG83" s="3">
        <v>0.36899999999999999</v>
      </c>
      <c r="CH83" s="3">
        <v>0.38600000000000001</v>
      </c>
      <c r="CI83" s="3">
        <v>0.77</v>
      </c>
      <c r="CJ83" s="3">
        <v>0.68700000000000006</v>
      </c>
      <c r="CK83" s="11">
        <v>0.91600000000000004</v>
      </c>
      <c r="CL83" s="3">
        <v>8.5999999999999993E-2</v>
      </c>
      <c r="CM83" s="3">
        <v>8.5000000000000006E-2</v>
      </c>
      <c r="CN83" s="3">
        <v>8.5000000000000006E-2</v>
      </c>
      <c r="CO83" s="3">
        <v>6.5000000000000002E-2</v>
      </c>
      <c r="CP83" s="3">
        <v>6.7000000000000004E-2</v>
      </c>
      <c r="CQ83" s="3">
        <v>6.7000000000000004E-2</v>
      </c>
      <c r="CR83" s="3">
        <v>6.7000000000000004E-2</v>
      </c>
      <c r="CS83" s="3">
        <v>6.8000000000000005E-2</v>
      </c>
      <c r="CT83" s="3">
        <v>6.8000000000000005E-2</v>
      </c>
    </row>
    <row r="84" spans="2:98" x14ac:dyDescent="0.2">
      <c r="B84" s="2">
        <v>0.54166666666666663</v>
      </c>
      <c r="C84" s="3">
        <v>0.92100000000000004</v>
      </c>
      <c r="D84" s="3">
        <v>0.873</v>
      </c>
      <c r="E84" s="3">
        <v>1.034</v>
      </c>
      <c r="F84" s="3">
        <v>0.995</v>
      </c>
      <c r="G84" s="3">
        <v>0.99</v>
      </c>
      <c r="H84" s="3">
        <v>0.99299999999999999</v>
      </c>
      <c r="I84" s="3">
        <v>0.995</v>
      </c>
      <c r="J84" s="3">
        <v>0.81699999999999995</v>
      </c>
      <c r="K84" s="3">
        <v>0.91700000000000004</v>
      </c>
      <c r="L84" s="3">
        <v>0.995</v>
      </c>
      <c r="M84" s="3">
        <v>1.0069999999999999</v>
      </c>
      <c r="N84" s="3">
        <v>0.98699999999999999</v>
      </c>
      <c r="O84" s="3">
        <v>7.4999999999999997E-2</v>
      </c>
      <c r="P84" s="3">
        <v>7.2999999999999995E-2</v>
      </c>
      <c r="Q84" s="8">
        <v>1.03</v>
      </c>
      <c r="R84" s="3">
        <v>7.4999999999999997E-2</v>
      </c>
      <c r="S84" s="3">
        <v>7.4999999999999997E-2</v>
      </c>
      <c r="T84" s="3">
        <v>7.4999999999999997E-2</v>
      </c>
      <c r="U84" s="3">
        <v>5.8999999999999997E-2</v>
      </c>
      <c r="V84" s="3">
        <v>5.8999999999999997E-2</v>
      </c>
      <c r="W84" s="3">
        <v>5.8000000000000003E-2</v>
      </c>
      <c r="X84" s="3">
        <v>5.8000000000000003E-2</v>
      </c>
      <c r="Y84" s="3">
        <v>5.8000000000000003E-2</v>
      </c>
      <c r="Z84" s="3">
        <v>5.8000000000000003E-2</v>
      </c>
      <c r="AA84" s="3">
        <v>0.91400000000000003</v>
      </c>
      <c r="AB84" s="3">
        <v>0.89600000000000002</v>
      </c>
      <c r="AC84" s="3">
        <v>1.0209999999999999</v>
      </c>
      <c r="AD84" s="3">
        <v>1.006</v>
      </c>
      <c r="AE84" s="3">
        <v>1.0089999999999999</v>
      </c>
      <c r="AF84" s="3">
        <v>1.0089999999999999</v>
      </c>
      <c r="AG84" s="3">
        <v>0.996</v>
      </c>
      <c r="AH84" s="3">
        <v>0.88</v>
      </c>
      <c r="AI84" s="3">
        <v>0.98499999999999999</v>
      </c>
      <c r="AJ84" s="3">
        <v>0.98</v>
      </c>
      <c r="AK84" s="3">
        <v>0.96399999999999997</v>
      </c>
      <c r="AL84" s="3">
        <v>0.94299999999999995</v>
      </c>
      <c r="AM84" s="3">
        <v>7.0000000000000007E-2</v>
      </c>
      <c r="AN84" s="3">
        <v>7.0000000000000007E-2</v>
      </c>
      <c r="AO84" s="3">
        <v>7.0999999999999994E-2</v>
      </c>
      <c r="AP84" s="3">
        <v>7.0999999999999994E-2</v>
      </c>
      <c r="AQ84" s="3">
        <v>7.6999999999999999E-2</v>
      </c>
      <c r="AR84" s="3">
        <v>7.1999999999999995E-2</v>
      </c>
      <c r="AS84" s="3">
        <v>5.6000000000000001E-2</v>
      </c>
      <c r="AT84" s="3">
        <v>5.7000000000000002E-2</v>
      </c>
      <c r="AU84" s="3">
        <v>5.8000000000000003E-2</v>
      </c>
      <c r="AV84" s="3">
        <v>5.7000000000000002E-2</v>
      </c>
      <c r="AW84" s="3">
        <v>5.7000000000000002E-2</v>
      </c>
      <c r="AX84" s="3">
        <v>5.8999999999999997E-2</v>
      </c>
      <c r="AY84" s="3">
        <v>0.88600000000000001</v>
      </c>
      <c r="AZ84" s="3">
        <v>0.81599999999999995</v>
      </c>
      <c r="BA84" s="3">
        <v>0.92900000000000005</v>
      </c>
      <c r="BB84" s="3">
        <v>0.91800000000000004</v>
      </c>
      <c r="BC84" s="3">
        <v>0.94499999999999995</v>
      </c>
      <c r="BD84" s="3">
        <v>0.95499999999999996</v>
      </c>
      <c r="BE84" s="3">
        <v>0.95</v>
      </c>
      <c r="BF84" s="3">
        <v>0.83299999999999996</v>
      </c>
      <c r="BG84" s="3">
        <v>0.95</v>
      </c>
      <c r="BH84" s="3">
        <v>0.77300000000000002</v>
      </c>
      <c r="BI84" s="3">
        <v>0.755</v>
      </c>
      <c r="BJ84" s="3">
        <v>0.72599999999999998</v>
      </c>
      <c r="BK84" s="3">
        <v>7.1999999999999995E-2</v>
      </c>
      <c r="BL84" s="3">
        <v>7.1999999999999995E-2</v>
      </c>
      <c r="BM84" s="3">
        <v>7.5999999999999998E-2</v>
      </c>
      <c r="BN84" s="3">
        <v>7.2999999999999995E-2</v>
      </c>
      <c r="BO84" s="3">
        <v>7.3999999999999996E-2</v>
      </c>
      <c r="BP84" s="3">
        <v>7.3999999999999996E-2</v>
      </c>
      <c r="BQ84" s="3">
        <v>5.6000000000000001E-2</v>
      </c>
      <c r="BR84" s="3">
        <v>5.6000000000000001E-2</v>
      </c>
      <c r="BS84" s="3">
        <v>5.8999999999999997E-2</v>
      </c>
      <c r="BT84" s="3">
        <v>5.8000000000000003E-2</v>
      </c>
      <c r="BU84" s="3">
        <v>5.8000000000000003E-2</v>
      </c>
      <c r="BV84" s="3">
        <v>6.2E-2</v>
      </c>
      <c r="BW84" s="3">
        <v>0.33600000000000002</v>
      </c>
      <c r="BX84" s="3">
        <v>7.3999999999999996E-2</v>
      </c>
      <c r="BY84" s="3">
        <v>8.4000000000000005E-2</v>
      </c>
      <c r="BZ84" s="3">
        <v>0.55100000000000005</v>
      </c>
      <c r="CA84" s="3">
        <v>0.81299999999999994</v>
      </c>
      <c r="CB84" s="3">
        <v>0.58499999999999996</v>
      </c>
      <c r="CC84" s="3">
        <v>0.88800000000000001</v>
      </c>
      <c r="CD84" s="3">
        <v>0.77700000000000002</v>
      </c>
      <c r="CE84" s="3">
        <v>0.89300000000000002</v>
      </c>
      <c r="CF84" s="3">
        <v>0.42099999999999999</v>
      </c>
      <c r="CG84" s="3">
        <v>0.39200000000000002</v>
      </c>
      <c r="CH84" s="3">
        <v>0.40899999999999997</v>
      </c>
      <c r="CI84" s="3">
        <v>0.78200000000000003</v>
      </c>
      <c r="CJ84" s="3">
        <v>0.68799999999999994</v>
      </c>
      <c r="CK84" s="11">
        <v>0.91200000000000003</v>
      </c>
      <c r="CL84" s="3">
        <v>8.5000000000000006E-2</v>
      </c>
      <c r="CM84" s="3">
        <v>8.5999999999999993E-2</v>
      </c>
      <c r="CN84" s="3">
        <v>8.5999999999999993E-2</v>
      </c>
      <c r="CO84" s="3">
        <v>6.3E-2</v>
      </c>
      <c r="CP84" s="3">
        <v>6.6000000000000003E-2</v>
      </c>
      <c r="CQ84" s="3">
        <v>6.7000000000000004E-2</v>
      </c>
      <c r="CR84" s="3">
        <v>6.7000000000000004E-2</v>
      </c>
      <c r="CS84" s="3">
        <v>6.9000000000000006E-2</v>
      </c>
      <c r="CT84" s="3">
        <v>6.9000000000000006E-2</v>
      </c>
    </row>
    <row r="85" spans="2:98" x14ac:dyDescent="0.2">
      <c r="B85" s="2">
        <v>0.54861111111111105</v>
      </c>
      <c r="C85" s="3">
        <v>0.92200000000000004</v>
      </c>
      <c r="D85" s="3">
        <v>0.87</v>
      </c>
      <c r="E85" s="3">
        <v>1.032</v>
      </c>
      <c r="F85" s="3">
        <v>0.99099999999999999</v>
      </c>
      <c r="G85" s="3">
        <v>0.99</v>
      </c>
      <c r="H85" s="3">
        <v>0.98099999999999998</v>
      </c>
      <c r="I85" s="3">
        <v>0.99</v>
      </c>
      <c r="J85" s="3">
        <v>0.80500000000000005</v>
      </c>
      <c r="K85" s="3">
        <v>0.90800000000000003</v>
      </c>
      <c r="L85" s="3">
        <v>0.998</v>
      </c>
      <c r="M85" s="3">
        <v>1.0029999999999999</v>
      </c>
      <c r="N85" s="3">
        <v>0.98</v>
      </c>
      <c r="O85" s="3">
        <v>7.2999999999999995E-2</v>
      </c>
      <c r="P85" s="3">
        <v>7.2999999999999995E-2</v>
      </c>
      <c r="Q85" s="8">
        <v>1.03</v>
      </c>
      <c r="R85" s="3">
        <v>7.4999999999999997E-2</v>
      </c>
      <c r="S85" s="3">
        <v>7.3999999999999996E-2</v>
      </c>
      <c r="T85" s="3">
        <v>7.4999999999999997E-2</v>
      </c>
      <c r="U85" s="3">
        <v>5.8000000000000003E-2</v>
      </c>
      <c r="V85" s="3">
        <v>5.8000000000000003E-2</v>
      </c>
      <c r="W85" s="3">
        <v>5.8999999999999997E-2</v>
      </c>
      <c r="X85" s="3">
        <v>5.7000000000000002E-2</v>
      </c>
      <c r="Y85" s="3">
        <v>5.8000000000000003E-2</v>
      </c>
      <c r="Z85" s="3">
        <v>5.8999999999999997E-2</v>
      </c>
      <c r="AA85" s="3">
        <v>0.91900000000000004</v>
      </c>
      <c r="AB85" s="3">
        <v>0.89800000000000002</v>
      </c>
      <c r="AC85" s="3">
        <v>1.026</v>
      </c>
      <c r="AD85" s="3">
        <v>1.0089999999999999</v>
      </c>
      <c r="AE85" s="3">
        <v>1.008</v>
      </c>
      <c r="AF85" s="3">
        <v>1.0049999999999999</v>
      </c>
      <c r="AG85" s="3">
        <v>0.997</v>
      </c>
      <c r="AH85" s="3">
        <v>0.86599999999999999</v>
      </c>
      <c r="AI85" s="3">
        <v>0.97599999999999998</v>
      </c>
      <c r="AJ85" s="3">
        <v>0.98299999999999998</v>
      </c>
      <c r="AK85" s="3">
        <v>0.96499999999999997</v>
      </c>
      <c r="AL85" s="3">
        <v>0.94399999999999995</v>
      </c>
      <c r="AM85" s="3">
        <v>7.1999999999999995E-2</v>
      </c>
      <c r="AN85" s="3">
        <v>7.0000000000000007E-2</v>
      </c>
      <c r="AO85" s="3">
        <v>7.1999999999999995E-2</v>
      </c>
      <c r="AP85" s="3">
        <v>7.1999999999999995E-2</v>
      </c>
      <c r="AQ85" s="3">
        <v>7.6999999999999999E-2</v>
      </c>
      <c r="AR85" s="3">
        <v>7.1999999999999995E-2</v>
      </c>
      <c r="AS85" s="3">
        <v>5.8000000000000003E-2</v>
      </c>
      <c r="AT85" s="3">
        <v>5.8000000000000003E-2</v>
      </c>
      <c r="AU85" s="3">
        <v>5.7000000000000002E-2</v>
      </c>
      <c r="AV85" s="3">
        <v>5.8000000000000003E-2</v>
      </c>
      <c r="AW85" s="3">
        <v>5.7000000000000002E-2</v>
      </c>
      <c r="AX85" s="3">
        <v>5.8999999999999997E-2</v>
      </c>
      <c r="AY85" s="3">
        <v>0.89300000000000002</v>
      </c>
      <c r="AZ85" s="3">
        <v>0.82</v>
      </c>
      <c r="BA85" s="3">
        <v>0.92900000000000005</v>
      </c>
      <c r="BB85" s="3">
        <v>0.91700000000000004</v>
      </c>
      <c r="BC85" s="3">
        <v>0.94799999999999995</v>
      </c>
      <c r="BD85" s="3">
        <v>0.95399999999999996</v>
      </c>
      <c r="BE85" s="3">
        <v>0.95099999999999996</v>
      </c>
      <c r="BF85" s="3">
        <v>0.83399999999999996</v>
      </c>
      <c r="BG85" s="3">
        <v>0.94799999999999995</v>
      </c>
      <c r="BH85" s="3">
        <v>0.78900000000000003</v>
      </c>
      <c r="BI85" s="3">
        <v>0.77100000000000002</v>
      </c>
      <c r="BJ85" s="3">
        <v>0.74299999999999999</v>
      </c>
      <c r="BK85" s="3">
        <v>7.3999999999999996E-2</v>
      </c>
      <c r="BL85" s="3">
        <v>7.2999999999999995E-2</v>
      </c>
      <c r="BM85" s="3">
        <v>7.6999999999999999E-2</v>
      </c>
      <c r="BN85" s="3">
        <v>7.3999999999999996E-2</v>
      </c>
      <c r="BO85" s="3">
        <v>7.3999999999999996E-2</v>
      </c>
      <c r="BP85" s="3">
        <v>7.4999999999999997E-2</v>
      </c>
      <c r="BQ85" s="3">
        <v>5.8000000000000003E-2</v>
      </c>
      <c r="BR85" s="3">
        <v>5.8000000000000003E-2</v>
      </c>
      <c r="BS85" s="3">
        <v>5.8000000000000003E-2</v>
      </c>
      <c r="BT85" s="3">
        <v>5.8000000000000003E-2</v>
      </c>
      <c r="BU85" s="3">
        <v>5.8000000000000003E-2</v>
      </c>
      <c r="BV85" s="3">
        <v>6.0999999999999999E-2</v>
      </c>
      <c r="BW85" s="3">
        <v>0.35899999999999999</v>
      </c>
      <c r="BX85" s="3">
        <v>7.4999999999999997E-2</v>
      </c>
      <c r="BY85" s="3">
        <v>7.6999999999999999E-2</v>
      </c>
      <c r="BZ85" s="3">
        <v>0.59099999999999997</v>
      </c>
      <c r="CA85" s="3">
        <v>0.82799999999999996</v>
      </c>
      <c r="CB85" s="3">
        <v>0.622</v>
      </c>
      <c r="CC85" s="3">
        <v>0.89800000000000002</v>
      </c>
      <c r="CD85" s="3">
        <v>0.78300000000000003</v>
      </c>
      <c r="CE85" s="3">
        <v>0.89700000000000002</v>
      </c>
      <c r="CF85" s="3">
        <v>0.44700000000000001</v>
      </c>
      <c r="CG85" s="3">
        <v>0.41799999999999998</v>
      </c>
      <c r="CH85" s="3">
        <v>0.432</v>
      </c>
      <c r="CI85" s="3">
        <v>0.79500000000000004</v>
      </c>
      <c r="CJ85" s="3">
        <v>0.70199999999999996</v>
      </c>
      <c r="CK85" s="11">
        <v>0.91600000000000004</v>
      </c>
      <c r="CL85" s="3">
        <v>8.5999999999999993E-2</v>
      </c>
      <c r="CM85" s="3">
        <v>8.5000000000000006E-2</v>
      </c>
      <c r="CN85" s="3">
        <v>8.5999999999999993E-2</v>
      </c>
      <c r="CO85" s="3">
        <v>6.5000000000000002E-2</v>
      </c>
      <c r="CP85" s="3">
        <v>6.8000000000000005E-2</v>
      </c>
      <c r="CQ85" s="3">
        <v>6.6000000000000003E-2</v>
      </c>
      <c r="CR85" s="3">
        <v>6.8000000000000005E-2</v>
      </c>
      <c r="CS85" s="3">
        <v>6.9000000000000006E-2</v>
      </c>
      <c r="CT85" s="3">
        <v>6.8000000000000005E-2</v>
      </c>
    </row>
    <row r="86" spans="2:98" x14ac:dyDescent="0.2">
      <c r="B86" s="2">
        <v>0.55555555555555558</v>
      </c>
      <c r="C86" s="3">
        <v>0.92100000000000004</v>
      </c>
      <c r="D86" s="3">
        <v>0.86</v>
      </c>
      <c r="E86" s="3">
        <v>1.028</v>
      </c>
      <c r="F86" s="3">
        <v>0.99099999999999999</v>
      </c>
      <c r="G86" s="3">
        <v>0.98599999999999999</v>
      </c>
      <c r="H86" s="3">
        <v>0.97799999999999998</v>
      </c>
      <c r="I86" s="3">
        <v>1.002</v>
      </c>
      <c r="J86" s="3">
        <v>0.79900000000000004</v>
      </c>
      <c r="K86" s="3">
        <v>0.90700000000000003</v>
      </c>
      <c r="L86" s="3">
        <v>0.97799999999999998</v>
      </c>
      <c r="M86" s="3">
        <v>0.99399999999999999</v>
      </c>
      <c r="N86" s="3">
        <v>0.97299999999999998</v>
      </c>
      <c r="O86" s="3">
        <v>7.3999999999999996E-2</v>
      </c>
      <c r="P86" s="3">
        <v>7.2999999999999995E-2</v>
      </c>
      <c r="Q86" s="8">
        <v>1.03</v>
      </c>
      <c r="R86" s="3">
        <v>7.4999999999999997E-2</v>
      </c>
      <c r="S86" s="3">
        <v>7.4999999999999997E-2</v>
      </c>
      <c r="T86" s="3">
        <v>7.4999999999999997E-2</v>
      </c>
      <c r="U86" s="3">
        <v>5.8000000000000003E-2</v>
      </c>
      <c r="V86" s="3">
        <v>5.8000000000000003E-2</v>
      </c>
      <c r="W86" s="3">
        <v>5.8000000000000003E-2</v>
      </c>
      <c r="X86" s="3">
        <v>5.8000000000000003E-2</v>
      </c>
      <c r="Y86" s="3">
        <v>5.8999999999999997E-2</v>
      </c>
      <c r="Z86" s="3">
        <v>5.8999999999999997E-2</v>
      </c>
      <c r="AA86" s="3">
        <v>0.91800000000000004</v>
      </c>
      <c r="AB86" s="3">
        <v>0.89200000000000002</v>
      </c>
      <c r="AC86" s="3">
        <v>1.0249999999999999</v>
      </c>
      <c r="AD86" s="3">
        <v>1.008</v>
      </c>
      <c r="AE86" s="3">
        <v>1.0069999999999999</v>
      </c>
      <c r="AF86" s="3">
        <v>1.0009999999999999</v>
      </c>
      <c r="AG86" s="3">
        <v>0.98899999999999999</v>
      </c>
      <c r="AH86" s="3">
        <v>0.87</v>
      </c>
      <c r="AI86" s="3">
        <v>0.97799999999999998</v>
      </c>
      <c r="AJ86" s="3">
        <v>0.98099999999999998</v>
      </c>
      <c r="AK86" s="3">
        <v>0.96799999999999997</v>
      </c>
      <c r="AL86" s="3">
        <v>0.95</v>
      </c>
      <c r="AM86" s="3">
        <v>7.0999999999999994E-2</v>
      </c>
      <c r="AN86" s="3">
        <v>7.0000000000000007E-2</v>
      </c>
      <c r="AO86" s="3">
        <v>7.1999999999999995E-2</v>
      </c>
      <c r="AP86" s="3">
        <v>7.1999999999999995E-2</v>
      </c>
      <c r="AQ86" s="3">
        <v>7.6999999999999999E-2</v>
      </c>
      <c r="AR86" s="3">
        <v>7.1999999999999995E-2</v>
      </c>
      <c r="AS86" s="3">
        <v>5.8000000000000003E-2</v>
      </c>
      <c r="AT86" s="3">
        <v>5.7000000000000002E-2</v>
      </c>
      <c r="AU86" s="3">
        <v>5.8000000000000003E-2</v>
      </c>
      <c r="AV86" s="3">
        <v>5.7000000000000002E-2</v>
      </c>
      <c r="AW86" s="3">
        <v>5.7000000000000002E-2</v>
      </c>
      <c r="AX86" s="3">
        <v>5.8999999999999997E-2</v>
      </c>
      <c r="AY86" s="3">
        <v>0.9</v>
      </c>
      <c r="AZ86" s="3">
        <v>0.82</v>
      </c>
      <c r="BA86" s="3">
        <v>0.93100000000000005</v>
      </c>
      <c r="BB86" s="3">
        <v>0.92600000000000005</v>
      </c>
      <c r="BC86" s="3">
        <v>0.95099999999999996</v>
      </c>
      <c r="BD86" s="3">
        <v>0.95699999999999996</v>
      </c>
      <c r="BE86" s="3">
        <v>0.95199999999999996</v>
      </c>
      <c r="BF86" s="3">
        <v>0.84099999999999997</v>
      </c>
      <c r="BG86" s="3">
        <v>0.95</v>
      </c>
      <c r="BH86" s="3">
        <v>0.80600000000000005</v>
      </c>
      <c r="BI86" s="3">
        <v>0.78800000000000003</v>
      </c>
      <c r="BJ86" s="3">
        <v>0.75900000000000001</v>
      </c>
      <c r="BK86" s="3">
        <v>7.3999999999999996E-2</v>
      </c>
      <c r="BL86" s="3">
        <v>7.2999999999999995E-2</v>
      </c>
      <c r="BM86" s="3">
        <v>7.6999999999999999E-2</v>
      </c>
      <c r="BN86" s="3">
        <v>7.3999999999999996E-2</v>
      </c>
      <c r="BO86" s="3">
        <v>7.3999999999999996E-2</v>
      </c>
      <c r="BP86" s="3">
        <v>7.3999999999999996E-2</v>
      </c>
      <c r="BQ86" s="3">
        <v>5.8000000000000003E-2</v>
      </c>
      <c r="BR86" s="3">
        <v>5.8000000000000003E-2</v>
      </c>
      <c r="BS86" s="3">
        <v>5.8000000000000003E-2</v>
      </c>
      <c r="BT86" s="3">
        <v>5.8000000000000003E-2</v>
      </c>
      <c r="BU86" s="3">
        <v>5.8000000000000003E-2</v>
      </c>
      <c r="BV86" s="3">
        <v>6.0999999999999999E-2</v>
      </c>
      <c r="BW86" s="3">
        <v>0.378</v>
      </c>
      <c r="BX86" s="3">
        <v>7.4999999999999997E-2</v>
      </c>
      <c r="BY86" s="3">
        <v>7.5999999999999998E-2</v>
      </c>
      <c r="BZ86" s="3">
        <v>0.624</v>
      </c>
      <c r="CA86" s="3">
        <v>0.84699999999999998</v>
      </c>
      <c r="CB86" s="3">
        <v>0.66200000000000003</v>
      </c>
      <c r="CC86" s="3">
        <v>0.89800000000000002</v>
      </c>
      <c r="CD86" s="3">
        <v>0.78400000000000003</v>
      </c>
      <c r="CE86" s="3">
        <v>0.90300000000000002</v>
      </c>
      <c r="CF86" s="3">
        <v>0.47599999999999998</v>
      </c>
      <c r="CG86" s="3">
        <v>0.443</v>
      </c>
      <c r="CH86" s="3">
        <v>0.45700000000000002</v>
      </c>
      <c r="CI86" s="3">
        <v>0.79400000000000004</v>
      </c>
      <c r="CJ86" s="3">
        <v>0.7</v>
      </c>
      <c r="CK86" s="11">
        <v>0.90800000000000003</v>
      </c>
      <c r="CL86" s="3">
        <v>8.5999999999999993E-2</v>
      </c>
      <c r="CM86" s="3">
        <v>8.5000000000000006E-2</v>
      </c>
      <c r="CN86" s="3">
        <v>8.5999999999999993E-2</v>
      </c>
      <c r="CO86" s="3">
        <v>6.6000000000000003E-2</v>
      </c>
      <c r="CP86" s="3">
        <v>6.7000000000000004E-2</v>
      </c>
      <c r="CQ86" s="3">
        <v>6.6000000000000003E-2</v>
      </c>
      <c r="CR86" s="3">
        <v>6.7000000000000004E-2</v>
      </c>
      <c r="CS86" s="3">
        <v>6.9000000000000006E-2</v>
      </c>
      <c r="CT86" s="3">
        <v>6.8000000000000005E-2</v>
      </c>
    </row>
    <row r="87" spans="2:98" x14ac:dyDescent="0.2">
      <c r="B87" s="2">
        <v>0.5625</v>
      </c>
      <c r="C87" s="3">
        <v>0.91800000000000004</v>
      </c>
      <c r="D87" s="3">
        <v>0.85899999999999999</v>
      </c>
      <c r="E87" s="3">
        <v>1.026</v>
      </c>
      <c r="F87" s="3">
        <v>0.98699999999999999</v>
      </c>
      <c r="G87" s="3">
        <v>0.98199999999999998</v>
      </c>
      <c r="H87" s="3">
        <v>0.97399999999999998</v>
      </c>
      <c r="I87" s="3">
        <v>1.0049999999999999</v>
      </c>
      <c r="J87" s="3">
        <v>0.79200000000000004</v>
      </c>
      <c r="K87" s="3">
        <v>0.89800000000000002</v>
      </c>
      <c r="L87" s="3">
        <v>0.98399999999999999</v>
      </c>
      <c r="M87" s="3">
        <v>0.98899999999999999</v>
      </c>
      <c r="N87" s="3">
        <v>0.96599999999999997</v>
      </c>
      <c r="O87" s="3">
        <v>7.3999999999999996E-2</v>
      </c>
      <c r="P87" s="3">
        <v>7.1999999999999995E-2</v>
      </c>
      <c r="Q87" s="8">
        <v>1.0289999999999999</v>
      </c>
      <c r="R87" s="3">
        <v>7.3999999999999996E-2</v>
      </c>
      <c r="S87" s="3">
        <v>7.4999999999999997E-2</v>
      </c>
      <c r="T87" s="3">
        <v>7.4999999999999997E-2</v>
      </c>
      <c r="U87" s="3">
        <v>5.8000000000000003E-2</v>
      </c>
      <c r="V87" s="3">
        <v>5.8000000000000003E-2</v>
      </c>
      <c r="W87" s="3">
        <v>5.8000000000000003E-2</v>
      </c>
      <c r="X87" s="3">
        <v>5.8000000000000003E-2</v>
      </c>
      <c r="Y87" s="3">
        <v>5.8999999999999997E-2</v>
      </c>
      <c r="Z87" s="3">
        <v>5.8999999999999997E-2</v>
      </c>
      <c r="AA87" s="3">
        <v>0.92200000000000004</v>
      </c>
      <c r="AB87" s="3">
        <v>0.88800000000000001</v>
      </c>
      <c r="AC87" s="3">
        <v>1.026</v>
      </c>
      <c r="AD87" s="3">
        <v>1.006</v>
      </c>
      <c r="AE87" s="3">
        <v>1.0049999999999999</v>
      </c>
      <c r="AF87" s="3">
        <v>1.002</v>
      </c>
      <c r="AG87" s="3">
        <v>0.98599999999999999</v>
      </c>
      <c r="AH87" s="3">
        <v>0.86299999999999999</v>
      </c>
      <c r="AI87" s="3">
        <v>0.97</v>
      </c>
      <c r="AJ87" s="3">
        <v>0.98399999999999999</v>
      </c>
      <c r="AK87" s="3">
        <v>0.97299999999999998</v>
      </c>
      <c r="AL87" s="3">
        <v>0.94899999999999995</v>
      </c>
      <c r="AM87" s="3">
        <v>7.0999999999999994E-2</v>
      </c>
      <c r="AN87" s="3">
        <v>7.0000000000000007E-2</v>
      </c>
      <c r="AO87" s="3">
        <v>7.0999999999999994E-2</v>
      </c>
      <c r="AP87" s="3">
        <v>7.1999999999999995E-2</v>
      </c>
      <c r="AQ87" s="3">
        <v>7.5999999999999998E-2</v>
      </c>
      <c r="AR87" s="3">
        <v>7.0999999999999994E-2</v>
      </c>
      <c r="AS87" s="3">
        <v>5.7000000000000002E-2</v>
      </c>
      <c r="AT87" s="3">
        <v>5.7000000000000002E-2</v>
      </c>
      <c r="AU87" s="3">
        <v>5.7000000000000002E-2</v>
      </c>
      <c r="AV87" s="3">
        <v>5.7000000000000002E-2</v>
      </c>
      <c r="AW87" s="3">
        <v>5.7000000000000002E-2</v>
      </c>
      <c r="AX87" s="3">
        <v>5.8999999999999997E-2</v>
      </c>
      <c r="AY87" s="3">
        <v>0.9</v>
      </c>
      <c r="AZ87" s="3">
        <v>0.82499999999999996</v>
      </c>
      <c r="BA87" s="3">
        <v>0.93300000000000005</v>
      </c>
      <c r="BB87" s="3">
        <v>0.92300000000000004</v>
      </c>
      <c r="BC87" s="3">
        <v>0.95399999999999996</v>
      </c>
      <c r="BD87" s="3">
        <v>0.95599999999999996</v>
      </c>
      <c r="BE87" s="3">
        <v>0.95399999999999996</v>
      </c>
      <c r="BF87" s="3">
        <v>0.83299999999999996</v>
      </c>
      <c r="BG87" s="3">
        <v>0.95299999999999996</v>
      </c>
      <c r="BH87" s="3">
        <v>0.82299999999999995</v>
      </c>
      <c r="BI87" s="3">
        <v>0.80300000000000005</v>
      </c>
      <c r="BJ87" s="3">
        <v>0.77400000000000002</v>
      </c>
      <c r="BK87" s="3">
        <v>7.3999999999999996E-2</v>
      </c>
      <c r="BL87" s="3">
        <v>7.2999999999999995E-2</v>
      </c>
      <c r="BM87" s="3">
        <v>7.5999999999999998E-2</v>
      </c>
      <c r="BN87" s="3">
        <v>7.3999999999999996E-2</v>
      </c>
      <c r="BO87" s="3">
        <v>7.2999999999999995E-2</v>
      </c>
      <c r="BP87" s="3">
        <v>7.3999999999999996E-2</v>
      </c>
      <c r="BQ87" s="3">
        <v>5.7000000000000002E-2</v>
      </c>
      <c r="BR87" s="3">
        <v>5.7000000000000002E-2</v>
      </c>
      <c r="BS87" s="3">
        <v>5.8000000000000003E-2</v>
      </c>
      <c r="BT87" s="3">
        <v>5.8000000000000003E-2</v>
      </c>
      <c r="BU87" s="3">
        <v>5.8000000000000003E-2</v>
      </c>
      <c r="BV87" s="3">
        <v>6.0999999999999999E-2</v>
      </c>
      <c r="BW87" s="3">
        <v>0.39900000000000002</v>
      </c>
      <c r="BX87" s="3">
        <v>7.4999999999999997E-2</v>
      </c>
      <c r="BY87" s="3">
        <v>7.6999999999999999E-2</v>
      </c>
      <c r="BZ87" s="3">
        <v>0.65500000000000003</v>
      </c>
      <c r="CA87" s="3">
        <v>0.85699999999999998</v>
      </c>
      <c r="CB87" s="3">
        <v>0.7</v>
      </c>
      <c r="CC87" s="3">
        <v>0.9</v>
      </c>
      <c r="CD87" s="3">
        <v>0.78800000000000003</v>
      </c>
      <c r="CE87" s="3">
        <v>0.89900000000000002</v>
      </c>
      <c r="CF87" s="3">
        <v>0.502</v>
      </c>
      <c r="CG87" s="3">
        <v>0.46899999999999997</v>
      </c>
      <c r="CH87" s="3">
        <v>0.48099999999999998</v>
      </c>
      <c r="CI87" s="3">
        <v>0.80300000000000005</v>
      </c>
      <c r="CJ87" s="3">
        <v>0.71</v>
      </c>
      <c r="CK87" s="11">
        <v>0.89900000000000002</v>
      </c>
      <c r="CL87" s="3">
        <v>8.5999999999999993E-2</v>
      </c>
      <c r="CM87" s="3">
        <v>8.4000000000000005E-2</v>
      </c>
      <c r="CN87" s="3">
        <v>8.5999999999999993E-2</v>
      </c>
      <c r="CO87" s="3">
        <v>6.5000000000000002E-2</v>
      </c>
      <c r="CP87" s="3">
        <v>6.6000000000000003E-2</v>
      </c>
      <c r="CQ87" s="3">
        <v>6.6000000000000003E-2</v>
      </c>
      <c r="CR87" s="3">
        <v>6.7000000000000004E-2</v>
      </c>
      <c r="CS87" s="3">
        <v>6.9000000000000006E-2</v>
      </c>
      <c r="CT87" s="3">
        <v>6.8000000000000005E-2</v>
      </c>
    </row>
    <row r="88" spans="2:98" x14ac:dyDescent="0.2">
      <c r="B88" s="2">
        <v>0.56944444444444442</v>
      </c>
      <c r="C88" s="3">
        <v>0.91700000000000004</v>
      </c>
      <c r="D88" s="3">
        <v>0.85199999999999998</v>
      </c>
      <c r="E88" s="3">
        <v>1.02</v>
      </c>
      <c r="F88" s="3">
        <v>0.98499999999999999</v>
      </c>
      <c r="G88" s="3">
        <v>0.98099999999999998</v>
      </c>
      <c r="H88" s="3">
        <v>0.96799999999999997</v>
      </c>
      <c r="I88" s="3">
        <v>1.0029999999999999</v>
      </c>
      <c r="J88" s="3">
        <v>0.78600000000000003</v>
      </c>
      <c r="K88" s="3">
        <v>0.89200000000000002</v>
      </c>
      <c r="L88" s="3">
        <v>0.96399999999999997</v>
      </c>
      <c r="M88" s="3">
        <v>0.98</v>
      </c>
      <c r="N88" s="3">
        <v>0.95699999999999996</v>
      </c>
      <c r="O88" s="3">
        <v>7.3999999999999996E-2</v>
      </c>
      <c r="P88" s="3">
        <v>7.1999999999999995E-2</v>
      </c>
      <c r="Q88" s="8">
        <v>1.0289999999999999</v>
      </c>
      <c r="R88" s="3">
        <v>7.4999999999999997E-2</v>
      </c>
      <c r="S88" s="3">
        <v>7.4999999999999997E-2</v>
      </c>
      <c r="T88" s="3">
        <v>7.4999999999999997E-2</v>
      </c>
      <c r="U88" s="3">
        <v>5.8000000000000003E-2</v>
      </c>
      <c r="V88" s="3">
        <v>5.8000000000000003E-2</v>
      </c>
      <c r="W88" s="3">
        <v>5.8999999999999997E-2</v>
      </c>
      <c r="X88" s="3">
        <v>5.8000000000000003E-2</v>
      </c>
      <c r="Y88" s="3">
        <v>5.8999999999999997E-2</v>
      </c>
      <c r="Z88" s="3">
        <v>5.8999999999999997E-2</v>
      </c>
      <c r="AA88" s="3">
        <v>0.92100000000000004</v>
      </c>
      <c r="AB88" s="3">
        <v>0.88700000000000001</v>
      </c>
      <c r="AC88" s="3">
        <v>1.0269999999999999</v>
      </c>
      <c r="AD88" s="3">
        <v>1.0049999999999999</v>
      </c>
      <c r="AE88" s="3">
        <v>1.006</v>
      </c>
      <c r="AF88" s="3">
        <v>0.998</v>
      </c>
      <c r="AG88" s="3">
        <v>0.99199999999999999</v>
      </c>
      <c r="AH88" s="3">
        <v>0.85599999999999998</v>
      </c>
      <c r="AI88" s="3">
        <v>0.97</v>
      </c>
      <c r="AJ88" s="3">
        <v>0.98799999999999999</v>
      </c>
      <c r="AK88" s="3">
        <v>0.97</v>
      </c>
      <c r="AL88" s="3">
        <v>0.95</v>
      </c>
      <c r="AM88" s="3">
        <v>7.0999999999999994E-2</v>
      </c>
      <c r="AN88" s="3">
        <v>7.0000000000000007E-2</v>
      </c>
      <c r="AO88" s="3">
        <v>7.0999999999999994E-2</v>
      </c>
      <c r="AP88" s="3">
        <v>7.0999999999999994E-2</v>
      </c>
      <c r="AQ88" s="3">
        <v>7.5999999999999998E-2</v>
      </c>
      <c r="AR88" s="3">
        <v>7.1999999999999995E-2</v>
      </c>
      <c r="AS88" s="3">
        <v>5.7000000000000002E-2</v>
      </c>
      <c r="AT88" s="3">
        <v>5.7000000000000002E-2</v>
      </c>
      <c r="AU88" s="3">
        <v>5.7000000000000002E-2</v>
      </c>
      <c r="AV88" s="3">
        <v>5.7000000000000002E-2</v>
      </c>
      <c r="AW88" s="3">
        <v>5.7000000000000002E-2</v>
      </c>
      <c r="AX88" s="3">
        <v>5.8999999999999997E-2</v>
      </c>
      <c r="AY88" s="3">
        <v>0.90800000000000003</v>
      </c>
      <c r="AZ88" s="3">
        <v>0.82899999999999996</v>
      </c>
      <c r="BA88" s="3">
        <v>0.93400000000000005</v>
      </c>
      <c r="BB88" s="3">
        <v>0.92700000000000005</v>
      </c>
      <c r="BC88" s="3">
        <v>0.95599999999999996</v>
      </c>
      <c r="BD88" s="3">
        <v>0.96</v>
      </c>
      <c r="BE88" s="3">
        <v>0.95</v>
      </c>
      <c r="BF88" s="3">
        <v>0.82699999999999996</v>
      </c>
      <c r="BG88" s="3">
        <v>0.94799999999999995</v>
      </c>
      <c r="BH88" s="3">
        <v>0.83699999999999997</v>
      </c>
      <c r="BI88" s="3">
        <v>0.81799999999999995</v>
      </c>
      <c r="BJ88" s="3">
        <v>0.78800000000000003</v>
      </c>
      <c r="BK88" s="3">
        <v>7.3999999999999996E-2</v>
      </c>
      <c r="BL88" s="3">
        <v>7.1999999999999995E-2</v>
      </c>
      <c r="BM88" s="3">
        <v>7.5999999999999998E-2</v>
      </c>
      <c r="BN88" s="3">
        <v>7.2999999999999995E-2</v>
      </c>
      <c r="BO88" s="3">
        <v>7.2999999999999995E-2</v>
      </c>
      <c r="BP88" s="3">
        <v>7.3999999999999996E-2</v>
      </c>
      <c r="BQ88" s="3">
        <v>5.7000000000000002E-2</v>
      </c>
      <c r="BR88" s="3">
        <v>5.7000000000000002E-2</v>
      </c>
      <c r="BS88" s="3">
        <v>5.7000000000000002E-2</v>
      </c>
      <c r="BT88" s="3">
        <v>5.7000000000000002E-2</v>
      </c>
      <c r="BU88" s="3">
        <v>5.8000000000000003E-2</v>
      </c>
      <c r="BV88" s="3">
        <v>6.0999999999999999E-2</v>
      </c>
      <c r="BW88" s="3">
        <v>0.42099999999999999</v>
      </c>
      <c r="BX88" s="3">
        <v>7.4999999999999997E-2</v>
      </c>
      <c r="BY88" s="3">
        <v>7.5999999999999998E-2</v>
      </c>
      <c r="BZ88" s="3">
        <v>0.69099999999999995</v>
      </c>
      <c r="CA88" s="3">
        <v>0.873</v>
      </c>
      <c r="CB88" s="3">
        <v>0.73099999999999998</v>
      </c>
      <c r="CC88" s="3">
        <v>0.91200000000000003</v>
      </c>
      <c r="CD88" s="3">
        <v>0.78700000000000003</v>
      </c>
      <c r="CE88" s="3">
        <v>0.90300000000000002</v>
      </c>
      <c r="CF88" s="3">
        <v>0.53</v>
      </c>
      <c r="CG88" s="3">
        <v>0.495</v>
      </c>
      <c r="CH88" s="3">
        <v>0.50800000000000001</v>
      </c>
      <c r="CI88" s="3">
        <v>0.79700000000000004</v>
      </c>
      <c r="CJ88" s="3">
        <v>0.70799999999999996</v>
      </c>
      <c r="CK88" s="11">
        <v>0.89400000000000002</v>
      </c>
      <c r="CL88" s="3">
        <v>8.5000000000000006E-2</v>
      </c>
      <c r="CM88" s="3">
        <v>8.5000000000000006E-2</v>
      </c>
      <c r="CN88" s="3">
        <v>8.5999999999999993E-2</v>
      </c>
      <c r="CO88" s="3">
        <v>6.5000000000000002E-2</v>
      </c>
      <c r="CP88" s="3">
        <v>6.7000000000000004E-2</v>
      </c>
      <c r="CQ88" s="3">
        <v>6.6000000000000003E-2</v>
      </c>
      <c r="CR88" s="3">
        <v>6.6000000000000003E-2</v>
      </c>
      <c r="CS88" s="3">
        <v>6.9000000000000006E-2</v>
      </c>
      <c r="CT88" s="3">
        <v>6.8000000000000005E-2</v>
      </c>
    </row>
    <row r="89" spans="2:98" x14ac:dyDescent="0.2">
      <c r="B89" s="2">
        <v>0.57638888888888895</v>
      </c>
      <c r="C89" s="3">
        <v>0.91600000000000004</v>
      </c>
      <c r="D89" s="3">
        <v>0.84799999999999998</v>
      </c>
      <c r="E89" s="3">
        <v>1.0149999999999999</v>
      </c>
      <c r="F89" s="3">
        <v>0.98499999999999999</v>
      </c>
      <c r="G89" s="3">
        <v>0.97499999999999998</v>
      </c>
      <c r="H89" s="3">
        <v>0.96899999999999997</v>
      </c>
      <c r="I89" s="3">
        <v>0.99399999999999999</v>
      </c>
      <c r="J89" s="3">
        <v>0.78300000000000003</v>
      </c>
      <c r="K89" s="3">
        <v>0.88600000000000001</v>
      </c>
      <c r="L89" s="3">
        <v>0.96399999999999997</v>
      </c>
      <c r="M89" s="3">
        <v>0.97199999999999998</v>
      </c>
      <c r="N89" s="3">
        <v>0.95</v>
      </c>
      <c r="O89" s="3">
        <v>7.3999999999999996E-2</v>
      </c>
      <c r="P89" s="3">
        <v>7.1999999999999995E-2</v>
      </c>
      <c r="Q89" s="8">
        <v>1.0309999999999999</v>
      </c>
      <c r="R89" s="3">
        <v>7.3999999999999996E-2</v>
      </c>
      <c r="S89" s="3">
        <v>7.3999999999999996E-2</v>
      </c>
      <c r="T89" s="3">
        <v>7.3999999999999996E-2</v>
      </c>
      <c r="U89" s="3">
        <v>5.7000000000000002E-2</v>
      </c>
      <c r="V89" s="3">
        <v>5.7000000000000002E-2</v>
      </c>
      <c r="W89" s="3">
        <v>5.7000000000000002E-2</v>
      </c>
      <c r="X89" s="3">
        <v>5.7000000000000002E-2</v>
      </c>
      <c r="Y89" s="3">
        <v>5.8000000000000003E-2</v>
      </c>
      <c r="Z89" s="3">
        <v>5.8000000000000003E-2</v>
      </c>
      <c r="AA89" s="3">
        <v>0.92500000000000004</v>
      </c>
      <c r="AB89" s="3">
        <v>0.88</v>
      </c>
      <c r="AC89" s="3">
        <v>1.0269999999999999</v>
      </c>
      <c r="AD89" s="3">
        <v>1.0069999999999999</v>
      </c>
      <c r="AE89" s="3">
        <v>1.006</v>
      </c>
      <c r="AF89" s="3">
        <v>1</v>
      </c>
      <c r="AG89" s="3">
        <v>0.996</v>
      </c>
      <c r="AH89" s="3">
        <v>0.85599999999999998</v>
      </c>
      <c r="AI89" s="3">
        <v>0.98</v>
      </c>
      <c r="AJ89" s="3">
        <v>0.98899999999999999</v>
      </c>
      <c r="AK89" s="3">
        <v>0.97099999999999997</v>
      </c>
      <c r="AL89" s="3">
        <v>0.95099999999999996</v>
      </c>
      <c r="AM89" s="3">
        <v>7.0999999999999994E-2</v>
      </c>
      <c r="AN89" s="3">
        <v>6.9000000000000006E-2</v>
      </c>
      <c r="AO89" s="3">
        <v>7.0999999999999994E-2</v>
      </c>
      <c r="AP89" s="3">
        <v>7.1999999999999995E-2</v>
      </c>
      <c r="AQ89" s="3">
        <v>7.5999999999999998E-2</v>
      </c>
      <c r="AR89" s="3">
        <v>7.0999999999999994E-2</v>
      </c>
      <c r="AS89" s="3">
        <v>5.7000000000000002E-2</v>
      </c>
      <c r="AT89" s="3">
        <v>5.8000000000000003E-2</v>
      </c>
      <c r="AU89" s="3">
        <v>5.7000000000000002E-2</v>
      </c>
      <c r="AV89" s="3">
        <v>5.7000000000000002E-2</v>
      </c>
      <c r="AW89" s="3">
        <v>5.7000000000000002E-2</v>
      </c>
      <c r="AX89" s="3">
        <v>5.8999999999999997E-2</v>
      </c>
      <c r="AY89" s="3">
        <v>0.92600000000000005</v>
      </c>
      <c r="AZ89" s="3">
        <v>0.83099999999999996</v>
      </c>
      <c r="BA89" s="3">
        <v>0.93700000000000006</v>
      </c>
      <c r="BB89" s="3">
        <v>0.92900000000000005</v>
      </c>
      <c r="BC89" s="3">
        <v>0.96099999999999997</v>
      </c>
      <c r="BD89" s="3">
        <v>0.96199999999999997</v>
      </c>
      <c r="BE89" s="3">
        <v>0.95599999999999996</v>
      </c>
      <c r="BF89" s="3">
        <v>0.83799999999999997</v>
      </c>
      <c r="BG89" s="3">
        <v>0.94599999999999995</v>
      </c>
      <c r="BH89" s="3">
        <v>0.85399999999999998</v>
      </c>
      <c r="BI89" s="3">
        <v>0.83299999999999996</v>
      </c>
      <c r="BJ89" s="3">
        <v>0.80200000000000005</v>
      </c>
      <c r="BK89" s="3">
        <v>7.2999999999999995E-2</v>
      </c>
      <c r="BL89" s="3">
        <v>7.1999999999999995E-2</v>
      </c>
      <c r="BM89" s="3">
        <v>7.6999999999999999E-2</v>
      </c>
      <c r="BN89" s="3">
        <v>7.4999999999999997E-2</v>
      </c>
      <c r="BO89" s="3">
        <v>7.3999999999999996E-2</v>
      </c>
      <c r="BP89" s="3">
        <v>7.4999999999999997E-2</v>
      </c>
      <c r="BQ89" s="3">
        <v>5.7000000000000002E-2</v>
      </c>
      <c r="BR89" s="3">
        <v>5.8000000000000003E-2</v>
      </c>
      <c r="BS89" s="3">
        <v>5.8000000000000003E-2</v>
      </c>
      <c r="BT89" s="3">
        <v>5.8000000000000003E-2</v>
      </c>
      <c r="BU89" s="3">
        <v>5.8999999999999997E-2</v>
      </c>
      <c r="BV89" s="3">
        <v>6.2E-2</v>
      </c>
      <c r="BW89" s="3">
        <v>0.44500000000000001</v>
      </c>
      <c r="BX89" s="3">
        <v>7.4999999999999997E-2</v>
      </c>
      <c r="BY89" s="3">
        <v>7.5999999999999998E-2</v>
      </c>
      <c r="BZ89" s="3">
        <v>0.72399999999999998</v>
      </c>
      <c r="CA89" s="3">
        <v>0.88800000000000001</v>
      </c>
      <c r="CB89" s="3">
        <v>0.755</v>
      </c>
      <c r="CC89" s="3">
        <v>0.90700000000000003</v>
      </c>
      <c r="CD89" s="3">
        <v>0.78300000000000003</v>
      </c>
      <c r="CE89" s="3">
        <v>0.9</v>
      </c>
      <c r="CF89" s="3">
        <v>0.55600000000000005</v>
      </c>
      <c r="CG89" s="3">
        <v>0.52100000000000002</v>
      </c>
      <c r="CH89" s="3">
        <v>0.53100000000000003</v>
      </c>
      <c r="CI89" s="3">
        <v>0.80300000000000005</v>
      </c>
      <c r="CJ89" s="3">
        <v>0.71</v>
      </c>
      <c r="CK89" s="11">
        <v>0.88800000000000001</v>
      </c>
      <c r="CL89" s="3">
        <v>8.5999999999999993E-2</v>
      </c>
      <c r="CM89" s="3">
        <v>8.5000000000000006E-2</v>
      </c>
      <c r="CN89" s="3">
        <v>8.5999999999999993E-2</v>
      </c>
      <c r="CO89" s="3">
        <v>6.5000000000000002E-2</v>
      </c>
      <c r="CP89" s="3">
        <v>6.8000000000000005E-2</v>
      </c>
      <c r="CQ89" s="3">
        <v>6.7000000000000004E-2</v>
      </c>
      <c r="CR89" s="3">
        <v>6.7000000000000004E-2</v>
      </c>
      <c r="CS89" s="3">
        <v>6.9000000000000006E-2</v>
      </c>
      <c r="CT89" s="3">
        <v>6.9000000000000006E-2</v>
      </c>
    </row>
    <row r="90" spans="2:98" x14ac:dyDescent="0.2">
      <c r="B90" s="2">
        <v>0.58333333333333337</v>
      </c>
      <c r="C90" s="3">
        <v>0.91400000000000003</v>
      </c>
      <c r="D90" s="3">
        <v>0.84099999999999997</v>
      </c>
      <c r="E90" s="3">
        <v>1.0089999999999999</v>
      </c>
      <c r="F90" s="3">
        <v>0.98199999999999998</v>
      </c>
      <c r="G90" s="3">
        <v>0.97199999999999998</v>
      </c>
      <c r="H90" s="3">
        <v>0.95799999999999996</v>
      </c>
      <c r="I90" s="3">
        <v>0.98699999999999999</v>
      </c>
      <c r="J90" s="3">
        <v>0.77700000000000002</v>
      </c>
      <c r="K90" s="3">
        <v>0.88100000000000001</v>
      </c>
      <c r="L90" s="3">
        <v>0.96099999999999997</v>
      </c>
      <c r="M90" s="3">
        <v>0.96599999999999997</v>
      </c>
      <c r="N90" s="3">
        <v>0.94</v>
      </c>
      <c r="O90" s="3">
        <v>7.2999999999999995E-2</v>
      </c>
      <c r="P90" s="3">
        <v>7.1999999999999995E-2</v>
      </c>
      <c r="Q90" s="8">
        <v>1.032</v>
      </c>
      <c r="R90" s="3">
        <v>7.4999999999999997E-2</v>
      </c>
      <c r="S90" s="3">
        <v>7.3999999999999996E-2</v>
      </c>
      <c r="T90" s="3">
        <v>7.4999999999999997E-2</v>
      </c>
      <c r="U90" s="3">
        <v>5.8000000000000003E-2</v>
      </c>
      <c r="V90" s="3">
        <v>5.8000000000000003E-2</v>
      </c>
      <c r="W90" s="3">
        <v>5.8000000000000003E-2</v>
      </c>
      <c r="X90" s="3">
        <v>5.8000000000000003E-2</v>
      </c>
      <c r="Y90" s="3">
        <v>5.8000000000000003E-2</v>
      </c>
      <c r="Z90" s="3">
        <v>5.8000000000000003E-2</v>
      </c>
      <c r="AA90" s="3">
        <v>0.92400000000000004</v>
      </c>
      <c r="AB90" s="3">
        <v>0.879</v>
      </c>
      <c r="AC90" s="3">
        <v>1.026</v>
      </c>
      <c r="AD90" s="3">
        <v>1.0049999999999999</v>
      </c>
      <c r="AE90" s="3">
        <v>1.004</v>
      </c>
      <c r="AF90" s="3">
        <v>0.995</v>
      </c>
      <c r="AG90" s="3">
        <v>0.995</v>
      </c>
      <c r="AH90" s="3">
        <v>0.84799999999999998</v>
      </c>
      <c r="AI90" s="3">
        <v>0.96799999999999997</v>
      </c>
      <c r="AJ90" s="3">
        <v>0.98899999999999999</v>
      </c>
      <c r="AK90" s="3">
        <v>0.97299999999999998</v>
      </c>
      <c r="AL90" s="3">
        <v>0.96</v>
      </c>
      <c r="AM90" s="3">
        <v>7.0999999999999994E-2</v>
      </c>
      <c r="AN90" s="3">
        <v>7.0000000000000007E-2</v>
      </c>
      <c r="AO90" s="3">
        <v>7.0999999999999994E-2</v>
      </c>
      <c r="AP90" s="3">
        <v>7.1999999999999995E-2</v>
      </c>
      <c r="AQ90" s="3">
        <v>7.6999999999999999E-2</v>
      </c>
      <c r="AR90" s="3">
        <v>7.1999999999999995E-2</v>
      </c>
      <c r="AS90" s="3">
        <v>5.7000000000000002E-2</v>
      </c>
      <c r="AT90" s="3">
        <v>5.8000000000000003E-2</v>
      </c>
      <c r="AU90" s="3">
        <v>5.7000000000000002E-2</v>
      </c>
      <c r="AV90" s="3">
        <v>5.7000000000000002E-2</v>
      </c>
      <c r="AW90" s="3">
        <v>5.8000000000000003E-2</v>
      </c>
      <c r="AX90" s="3">
        <v>5.8999999999999997E-2</v>
      </c>
      <c r="AY90" s="3">
        <v>0.91100000000000003</v>
      </c>
      <c r="AZ90" s="3">
        <v>0.83599999999999997</v>
      </c>
      <c r="BA90" s="3">
        <v>0.93700000000000006</v>
      </c>
      <c r="BB90" s="3">
        <v>0.93300000000000005</v>
      </c>
      <c r="BC90" s="3">
        <v>0.96399999999999997</v>
      </c>
      <c r="BD90" s="3">
        <v>0.96199999999999997</v>
      </c>
      <c r="BE90" s="3">
        <v>0.94799999999999995</v>
      </c>
      <c r="BF90" s="3">
        <v>0.83599999999999997</v>
      </c>
      <c r="BG90" s="3">
        <v>0.94399999999999995</v>
      </c>
      <c r="BH90" s="3">
        <v>0.86599999999999999</v>
      </c>
      <c r="BI90" s="3">
        <v>0.84599999999999997</v>
      </c>
      <c r="BJ90" s="3">
        <v>0.81299999999999994</v>
      </c>
      <c r="BK90" s="3">
        <v>7.3999999999999996E-2</v>
      </c>
      <c r="BL90" s="3">
        <v>7.2999999999999995E-2</v>
      </c>
      <c r="BM90" s="3">
        <v>7.5999999999999998E-2</v>
      </c>
      <c r="BN90" s="3">
        <v>7.2999999999999995E-2</v>
      </c>
      <c r="BO90" s="3">
        <v>7.3999999999999996E-2</v>
      </c>
      <c r="BP90" s="3">
        <v>7.3999999999999996E-2</v>
      </c>
      <c r="BQ90" s="3">
        <v>5.7000000000000002E-2</v>
      </c>
      <c r="BR90" s="3">
        <v>5.8000000000000003E-2</v>
      </c>
      <c r="BS90" s="3">
        <v>5.8000000000000003E-2</v>
      </c>
      <c r="BT90" s="3">
        <v>5.8000000000000003E-2</v>
      </c>
      <c r="BU90" s="3">
        <v>5.8000000000000003E-2</v>
      </c>
      <c r="BV90" s="3">
        <v>6.2E-2</v>
      </c>
      <c r="BW90" s="3">
        <v>0.46800000000000003</v>
      </c>
      <c r="BX90" s="3">
        <v>7.4999999999999997E-2</v>
      </c>
      <c r="BY90" s="3">
        <v>7.6999999999999999E-2</v>
      </c>
      <c r="BZ90" s="3">
        <v>0.753</v>
      </c>
      <c r="CA90" s="3">
        <v>0.89500000000000002</v>
      </c>
      <c r="CB90" s="3">
        <v>0.77400000000000002</v>
      </c>
      <c r="CC90" s="3">
        <v>0.91300000000000003</v>
      </c>
      <c r="CD90" s="3">
        <v>0.78800000000000003</v>
      </c>
      <c r="CE90" s="3">
        <v>0.90100000000000002</v>
      </c>
      <c r="CF90" s="3">
        <v>0.58399999999999996</v>
      </c>
      <c r="CG90" s="3">
        <v>0.54700000000000004</v>
      </c>
      <c r="CH90" s="3">
        <v>0.55500000000000005</v>
      </c>
      <c r="CI90" s="3">
        <v>0.79600000000000004</v>
      </c>
      <c r="CJ90" s="3">
        <v>0.70599999999999996</v>
      </c>
      <c r="CK90" s="11">
        <v>0.88100000000000001</v>
      </c>
      <c r="CL90" s="3">
        <v>8.5000000000000006E-2</v>
      </c>
      <c r="CM90" s="3">
        <v>8.5000000000000006E-2</v>
      </c>
      <c r="CN90" s="3">
        <v>8.5999999999999993E-2</v>
      </c>
      <c r="CO90" s="3">
        <v>6.5000000000000002E-2</v>
      </c>
      <c r="CP90" s="3">
        <v>6.8000000000000005E-2</v>
      </c>
      <c r="CQ90" s="3">
        <v>6.6000000000000003E-2</v>
      </c>
      <c r="CR90" s="3">
        <v>6.7000000000000004E-2</v>
      </c>
      <c r="CS90" s="3">
        <v>6.9000000000000006E-2</v>
      </c>
      <c r="CT90" s="3">
        <v>6.9000000000000006E-2</v>
      </c>
    </row>
    <row r="91" spans="2:98" x14ac:dyDescent="0.2">
      <c r="B91" s="2">
        <v>0.59027777777777779</v>
      </c>
      <c r="C91" s="3">
        <v>0.91400000000000003</v>
      </c>
      <c r="D91" s="3">
        <v>0.83799999999999997</v>
      </c>
      <c r="E91" s="3">
        <v>1.002</v>
      </c>
      <c r="F91" s="3">
        <v>0.98</v>
      </c>
      <c r="G91" s="3">
        <v>0.97</v>
      </c>
      <c r="H91" s="3">
        <v>0.95899999999999996</v>
      </c>
      <c r="I91" s="3">
        <v>0.97899999999999998</v>
      </c>
      <c r="J91" s="3">
        <v>0.77400000000000002</v>
      </c>
      <c r="K91" s="3">
        <v>0.879</v>
      </c>
      <c r="L91" s="3">
        <v>0.95099999999999996</v>
      </c>
      <c r="M91" s="3">
        <v>0.95899999999999996</v>
      </c>
      <c r="N91" s="3">
        <v>0.93500000000000005</v>
      </c>
      <c r="O91" s="3">
        <v>7.2999999999999995E-2</v>
      </c>
      <c r="P91" s="3">
        <v>7.1999999999999995E-2</v>
      </c>
      <c r="Q91" s="8">
        <v>1.0329999999999999</v>
      </c>
      <c r="R91" s="3">
        <v>7.4999999999999997E-2</v>
      </c>
      <c r="S91" s="3">
        <v>7.4999999999999997E-2</v>
      </c>
      <c r="T91" s="3">
        <v>7.4999999999999997E-2</v>
      </c>
      <c r="U91" s="3">
        <v>5.8999999999999997E-2</v>
      </c>
      <c r="V91" s="3">
        <v>5.8000000000000003E-2</v>
      </c>
      <c r="W91" s="3">
        <v>5.8999999999999997E-2</v>
      </c>
      <c r="X91" s="3">
        <v>5.8000000000000003E-2</v>
      </c>
      <c r="Y91" s="3">
        <v>5.8999999999999997E-2</v>
      </c>
      <c r="Z91" s="3">
        <v>5.8999999999999997E-2</v>
      </c>
      <c r="AA91" s="3">
        <v>0.92700000000000005</v>
      </c>
      <c r="AB91" s="3">
        <v>0.88100000000000001</v>
      </c>
      <c r="AC91" s="3">
        <v>1.028</v>
      </c>
      <c r="AD91" s="3">
        <v>1.002</v>
      </c>
      <c r="AE91" s="3">
        <v>1.0029999999999999</v>
      </c>
      <c r="AF91" s="3">
        <v>0.99299999999999999</v>
      </c>
      <c r="AG91" s="3">
        <v>0.99299999999999999</v>
      </c>
      <c r="AH91" s="3">
        <v>0.85199999999999998</v>
      </c>
      <c r="AI91" s="3">
        <v>0.96299999999999997</v>
      </c>
      <c r="AJ91" s="3">
        <v>0.98599999999999999</v>
      </c>
      <c r="AK91" s="3">
        <v>0.97699999999999998</v>
      </c>
      <c r="AL91" s="3">
        <v>0.95899999999999996</v>
      </c>
      <c r="AM91" s="3">
        <v>7.0999999999999994E-2</v>
      </c>
      <c r="AN91" s="3">
        <v>7.0000000000000007E-2</v>
      </c>
      <c r="AO91" s="3">
        <v>7.0999999999999994E-2</v>
      </c>
      <c r="AP91" s="3">
        <v>7.0999999999999994E-2</v>
      </c>
      <c r="AQ91" s="3">
        <v>7.5999999999999998E-2</v>
      </c>
      <c r="AR91" s="3">
        <v>7.0999999999999994E-2</v>
      </c>
      <c r="AS91" s="3">
        <v>5.7000000000000002E-2</v>
      </c>
      <c r="AT91" s="3">
        <v>5.7000000000000002E-2</v>
      </c>
      <c r="AU91" s="3">
        <v>5.7000000000000002E-2</v>
      </c>
      <c r="AV91" s="3">
        <v>5.7000000000000002E-2</v>
      </c>
      <c r="AW91" s="3">
        <v>5.7000000000000002E-2</v>
      </c>
      <c r="AX91" s="3">
        <v>5.8000000000000003E-2</v>
      </c>
      <c r="AY91" s="3">
        <v>0.91200000000000003</v>
      </c>
      <c r="AZ91" s="3">
        <v>0.83299999999999996</v>
      </c>
      <c r="BA91" s="3">
        <v>0.94799999999999995</v>
      </c>
      <c r="BB91" s="3">
        <v>0.93300000000000005</v>
      </c>
      <c r="BC91" s="3">
        <v>0.96599999999999997</v>
      </c>
      <c r="BD91" s="3">
        <v>0.96199999999999997</v>
      </c>
      <c r="BE91" s="3">
        <v>0.95599999999999996</v>
      </c>
      <c r="BF91" s="3">
        <v>0.83699999999999997</v>
      </c>
      <c r="BG91" s="3">
        <v>0.95</v>
      </c>
      <c r="BH91" s="3">
        <v>0.878</v>
      </c>
      <c r="BI91" s="3">
        <v>0.85899999999999999</v>
      </c>
      <c r="BJ91" s="3">
        <v>0.82499999999999996</v>
      </c>
      <c r="BK91" s="3">
        <v>7.3999999999999996E-2</v>
      </c>
      <c r="BL91" s="3">
        <v>7.2999999999999995E-2</v>
      </c>
      <c r="BM91" s="3">
        <v>7.5999999999999998E-2</v>
      </c>
      <c r="BN91" s="3">
        <v>7.2999999999999995E-2</v>
      </c>
      <c r="BO91" s="3">
        <v>7.3999999999999996E-2</v>
      </c>
      <c r="BP91" s="3">
        <v>7.3999999999999996E-2</v>
      </c>
      <c r="BQ91" s="3">
        <v>5.7000000000000002E-2</v>
      </c>
      <c r="BR91" s="3">
        <v>5.7000000000000002E-2</v>
      </c>
      <c r="BS91" s="3">
        <v>5.7000000000000002E-2</v>
      </c>
      <c r="BT91" s="3">
        <v>5.7000000000000002E-2</v>
      </c>
      <c r="BU91" s="3">
        <v>5.8000000000000003E-2</v>
      </c>
      <c r="BV91" s="3">
        <v>6.0999999999999999E-2</v>
      </c>
      <c r="BW91" s="3">
        <v>0.497</v>
      </c>
      <c r="BX91" s="3">
        <v>7.4999999999999997E-2</v>
      </c>
      <c r="BY91" s="3">
        <v>7.8E-2</v>
      </c>
      <c r="BZ91" s="3">
        <v>0.77800000000000002</v>
      </c>
      <c r="CA91" s="3">
        <v>0.91</v>
      </c>
      <c r="CB91" s="3">
        <v>0.8</v>
      </c>
      <c r="CC91" s="3">
        <v>0.91600000000000004</v>
      </c>
      <c r="CD91" s="3">
        <v>0.78900000000000003</v>
      </c>
      <c r="CE91" s="3">
        <v>0.90100000000000002</v>
      </c>
      <c r="CF91" s="3">
        <v>0.61099999999999999</v>
      </c>
      <c r="CG91" s="3">
        <v>0.57299999999999995</v>
      </c>
      <c r="CH91" s="3">
        <v>0.58099999999999996</v>
      </c>
      <c r="CI91" s="3">
        <v>0.79700000000000004</v>
      </c>
      <c r="CJ91" s="3">
        <v>0.70499999999999996</v>
      </c>
      <c r="CK91" s="11">
        <v>0.876</v>
      </c>
      <c r="CL91" s="3">
        <v>8.5000000000000006E-2</v>
      </c>
      <c r="CM91" s="3">
        <v>8.5000000000000006E-2</v>
      </c>
      <c r="CN91" s="3">
        <v>8.5000000000000006E-2</v>
      </c>
      <c r="CO91" s="3">
        <v>6.5000000000000002E-2</v>
      </c>
      <c r="CP91" s="3">
        <v>6.7000000000000004E-2</v>
      </c>
      <c r="CQ91" s="3">
        <v>6.5000000000000002E-2</v>
      </c>
      <c r="CR91" s="3">
        <v>6.7000000000000004E-2</v>
      </c>
      <c r="CS91" s="3">
        <v>6.9000000000000006E-2</v>
      </c>
      <c r="CT91" s="3">
        <v>6.7000000000000004E-2</v>
      </c>
    </row>
    <row r="92" spans="2:98" x14ac:dyDescent="0.2">
      <c r="B92" s="2">
        <v>0.59722222222222221</v>
      </c>
      <c r="C92" s="3">
        <v>0.91100000000000003</v>
      </c>
      <c r="D92" s="3">
        <v>0.83199999999999996</v>
      </c>
      <c r="E92" s="3">
        <v>0.998</v>
      </c>
      <c r="F92" s="3">
        <v>0.97399999999999998</v>
      </c>
      <c r="G92" s="3">
        <v>0.96299999999999997</v>
      </c>
      <c r="H92" s="3">
        <v>0.95099999999999996</v>
      </c>
      <c r="I92" s="3">
        <v>0.96799999999999997</v>
      </c>
      <c r="J92" s="3">
        <v>0.76600000000000001</v>
      </c>
      <c r="K92" s="3">
        <v>0.873</v>
      </c>
      <c r="L92" s="3">
        <v>0.94099999999999995</v>
      </c>
      <c r="M92" s="3">
        <v>0.95099999999999996</v>
      </c>
      <c r="N92" s="3">
        <v>0.92400000000000004</v>
      </c>
      <c r="O92" s="3">
        <v>7.1999999999999995E-2</v>
      </c>
      <c r="P92" s="3">
        <v>7.1999999999999995E-2</v>
      </c>
      <c r="Q92" s="8">
        <v>1.0329999999999999</v>
      </c>
      <c r="R92" s="3">
        <v>7.3999999999999996E-2</v>
      </c>
      <c r="S92" s="3">
        <v>7.3999999999999996E-2</v>
      </c>
      <c r="T92" s="3">
        <v>7.4999999999999997E-2</v>
      </c>
      <c r="U92" s="3">
        <v>5.8000000000000003E-2</v>
      </c>
      <c r="V92" s="3">
        <v>5.7000000000000002E-2</v>
      </c>
      <c r="W92" s="3">
        <v>5.8000000000000003E-2</v>
      </c>
      <c r="X92" s="3">
        <v>5.8000000000000003E-2</v>
      </c>
      <c r="Y92" s="3">
        <v>5.8000000000000003E-2</v>
      </c>
      <c r="Z92" s="3">
        <v>5.8999999999999997E-2</v>
      </c>
      <c r="AA92" s="3">
        <v>0.92100000000000004</v>
      </c>
      <c r="AB92" s="3">
        <v>0.875</v>
      </c>
      <c r="AC92" s="3">
        <v>1.022</v>
      </c>
      <c r="AD92" s="3">
        <v>1.004</v>
      </c>
      <c r="AE92" s="3">
        <v>0.999</v>
      </c>
      <c r="AF92" s="3">
        <v>0.98799999999999999</v>
      </c>
      <c r="AG92" s="3">
        <v>0.97499999999999998</v>
      </c>
      <c r="AH92" s="3">
        <v>0.84599999999999997</v>
      </c>
      <c r="AI92" s="3">
        <v>0.96</v>
      </c>
      <c r="AJ92" s="3">
        <v>0.98899999999999999</v>
      </c>
      <c r="AK92" s="3">
        <v>0.97299999999999998</v>
      </c>
      <c r="AL92" s="3">
        <v>0.96399999999999997</v>
      </c>
      <c r="AM92" s="3">
        <v>7.0999999999999994E-2</v>
      </c>
      <c r="AN92" s="3">
        <v>7.0000000000000007E-2</v>
      </c>
      <c r="AO92" s="3">
        <v>7.1999999999999995E-2</v>
      </c>
      <c r="AP92" s="3">
        <v>7.1999999999999995E-2</v>
      </c>
      <c r="AQ92" s="3">
        <v>7.5999999999999998E-2</v>
      </c>
      <c r="AR92" s="3">
        <v>7.1999999999999995E-2</v>
      </c>
      <c r="AS92" s="3">
        <v>5.7000000000000002E-2</v>
      </c>
      <c r="AT92" s="3">
        <v>5.7000000000000002E-2</v>
      </c>
      <c r="AU92" s="3">
        <v>5.7000000000000002E-2</v>
      </c>
      <c r="AV92" s="3">
        <v>5.7000000000000002E-2</v>
      </c>
      <c r="AW92" s="3">
        <v>5.7000000000000002E-2</v>
      </c>
      <c r="AX92" s="3">
        <v>5.8999999999999997E-2</v>
      </c>
      <c r="AY92" s="3">
        <v>0.90600000000000003</v>
      </c>
      <c r="AZ92" s="3">
        <v>0.84399999999999997</v>
      </c>
      <c r="BA92" s="3">
        <v>0.94399999999999995</v>
      </c>
      <c r="BB92" s="3">
        <v>0.93799999999999994</v>
      </c>
      <c r="BC92" s="3">
        <v>0.96599999999999997</v>
      </c>
      <c r="BD92" s="3">
        <v>0.96299999999999997</v>
      </c>
      <c r="BE92" s="3">
        <v>0.94899999999999995</v>
      </c>
      <c r="BF92" s="3">
        <v>0.83199999999999996</v>
      </c>
      <c r="BG92" s="3">
        <v>0.94799999999999995</v>
      </c>
      <c r="BH92" s="3">
        <v>0.89100000000000001</v>
      </c>
      <c r="BI92" s="3">
        <v>0.871</v>
      </c>
      <c r="BJ92" s="3">
        <v>0.83599999999999997</v>
      </c>
      <c r="BK92" s="3">
        <v>7.4999999999999997E-2</v>
      </c>
      <c r="BL92" s="3">
        <v>7.2999999999999995E-2</v>
      </c>
      <c r="BM92" s="3">
        <v>7.6999999999999999E-2</v>
      </c>
      <c r="BN92" s="3">
        <v>7.3999999999999996E-2</v>
      </c>
      <c r="BO92" s="3">
        <v>7.3999999999999996E-2</v>
      </c>
      <c r="BP92" s="3">
        <v>7.3999999999999996E-2</v>
      </c>
      <c r="BQ92" s="3">
        <v>5.7000000000000002E-2</v>
      </c>
      <c r="BR92" s="3">
        <v>5.8000000000000003E-2</v>
      </c>
      <c r="BS92" s="3">
        <v>5.8000000000000003E-2</v>
      </c>
      <c r="BT92" s="3">
        <v>5.7000000000000002E-2</v>
      </c>
      <c r="BU92" s="3">
        <v>5.8000000000000003E-2</v>
      </c>
      <c r="BV92" s="3">
        <v>6.0999999999999999E-2</v>
      </c>
      <c r="BW92" s="3">
        <v>0.51500000000000001</v>
      </c>
      <c r="BX92" s="3">
        <v>7.4999999999999997E-2</v>
      </c>
      <c r="BY92" s="3">
        <v>7.6999999999999999E-2</v>
      </c>
      <c r="BZ92" s="3">
        <v>0.79800000000000004</v>
      </c>
      <c r="CA92" s="3">
        <v>0.91100000000000003</v>
      </c>
      <c r="CB92" s="3">
        <v>0.82099999999999995</v>
      </c>
      <c r="CC92" s="3">
        <v>0.90900000000000003</v>
      </c>
      <c r="CD92" s="3">
        <v>0.78800000000000003</v>
      </c>
      <c r="CE92" s="3">
        <v>0.90700000000000003</v>
      </c>
      <c r="CF92" s="3">
        <v>0.63800000000000001</v>
      </c>
      <c r="CG92" s="3">
        <v>0.6</v>
      </c>
      <c r="CH92" s="3">
        <v>0.60399999999999998</v>
      </c>
      <c r="CI92" s="3">
        <v>0.79600000000000004</v>
      </c>
      <c r="CJ92" s="3">
        <v>0.70299999999999996</v>
      </c>
      <c r="CK92" s="11">
        <v>0.872</v>
      </c>
      <c r="CL92" s="3">
        <v>8.5999999999999993E-2</v>
      </c>
      <c r="CM92" s="3">
        <v>8.5000000000000006E-2</v>
      </c>
      <c r="CN92" s="3">
        <v>8.5999999999999993E-2</v>
      </c>
      <c r="CO92" s="3">
        <v>6.5000000000000002E-2</v>
      </c>
      <c r="CP92" s="3">
        <v>6.7000000000000004E-2</v>
      </c>
      <c r="CQ92" s="3">
        <v>6.6000000000000003E-2</v>
      </c>
      <c r="CR92" s="3">
        <v>6.7000000000000004E-2</v>
      </c>
      <c r="CS92" s="3">
        <v>6.9000000000000006E-2</v>
      </c>
      <c r="CT92" s="3">
        <v>6.8000000000000005E-2</v>
      </c>
    </row>
    <row r="93" spans="2:98" x14ac:dyDescent="0.2">
      <c r="B93" s="2">
        <v>0.60416666666666663</v>
      </c>
      <c r="C93" s="3">
        <v>0.91</v>
      </c>
      <c r="D93" s="3">
        <v>0.83</v>
      </c>
      <c r="E93" s="3">
        <v>0.99199999999999999</v>
      </c>
      <c r="F93" s="3">
        <v>0.97099999999999997</v>
      </c>
      <c r="G93" s="3">
        <v>0.96</v>
      </c>
      <c r="H93" s="3">
        <v>0.94899999999999995</v>
      </c>
      <c r="I93" s="3">
        <v>0.95599999999999996</v>
      </c>
      <c r="J93" s="3">
        <v>0.76400000000000001</v>
      </c>
      <c r="K93" s="3">
        <v>0.86799999999999999</v>
      </c>
      <c r="L93" s="3">
        <v>0.93400000000000005</v>
      </c>
      <c r="M93" s="3">
        <v>0.94299999999999995</v>
      </c>
      <c r="N93" s="3">
        <v>0.91900000000000004</v>
      </c>
      <c r="O93" s="3">
        <v>7.2999999999999995E-2</v>
      </c>
      <c r="P93" s="3">
        <v>7.1999999999999995E-2</v>
      </c>
      <c r="Q93" s="8">
        <v>1.0329999999999999</v>
      </c>
      <c r="R93" s="3">
        <v>7.3999999999999996E-2</v>
      </c>
      <c r="S93" s="3">
        <v>7.3999999999999996E-2</v>
      </c>
      <c r="T93" s="3">
        <v>7.4999999999999997E-2</v>
      </c>
      <c r="U93" s="3">
        <v>5.8000000000000003E-2</v>
      </c>
      <c r="V93" s="3">
        <v>5.7000000000000002E-2</v>
      </c>
      <c r="W93" s="3">
        <v>5.8999999999999997E-2</v>
      </c>
      <c r="X93" s="3">
        <v>5.8000000000000003E-2</v>
      </c>
      <c r="Y93" s="3">
        <v>5.8000000000000003E-2</v>
      </c>
      <c r="Z93" s="3">
        <v>5.8999999999999997E-2</v>
      </c>
      <c r="AA93" s="3">
        <v>0.92300000000000004</v>
      </c>
      <c r="AB93" s="3">
        <v>0.89300000000000002</v>
      </c>
      <c r="AC93" s="3">
        <v>1.0229999999999999</v>
      </c>
      <c r="AD93" s="3">
        <v>1.0009999999999999</v>
      </c>
      <c r="AE93" s="3">
        <v>0.999</v>
      </c>
      <c r="AF93" s="3">
        <v>0.98899999999999999</v>
      </c>
      <c r="AG93" s="3">
        <v>0.98299999999999998</v>
      </c>
      <c r="AH93" s="3">
        <v>0.84299999999999997</v>
      </c>
      <c r="AI93" s="3">
        <v>0.95599999999999996</v>
      </c>
      <c r="AJ93" s="3">
        <v>0.99099999999999999</v>
      </c>
      <c r="AK93" s="3">
        <v>0.97399999999999998</v>
      </c>
      <c r="AL93" s="3">
        <v>0.96199999999999997</v>
      </c>
      <c r="AM93" s="3">
        <v>7.0999999999999994E-2</v>
      </c>
      <c r="AN93" s="3">
        <v>7.0000000000000007E-2</v>
      </c>
      <c r="AO93" s="3">
        <v>7.0999999999999994E-2</v>
      </c>
      <c r="AP93" s="3">
        <v>7.1999999999999995E-2</v>
      </c>
      <c r="AQ93" s="3">
        <v>7.5999999999999998E-2</v>
      </c>
      <c r="AR93" s="3">
        <v>7.0999999999999994E-2</v>
      </c>
      <c r="AS93" s="3">
        <v>5.8000000000000003E-2</v>
      </c>
      <c r="AT93" s="3">
        <v>5.8000000000000003E-2</v>
      </c>
      <c r="AU93" s="3">
        <v>5.7000000000000002E-2</v>
      </c>
      <c r="AV93" s="3">
        <v>5.7000000000000002E-2</v>
      </c>
      <c r="AW93" s="3">
        <v>5.8000000000000003E-2</v>
      </c>
      <c r="AX93" s="3">
        <v>5.8999999999999997E-2</v>
      </c>
      <c r="AY93" s="3">
        <v>0.90600000000000003</v>
      </c>
      <c r="AZ93" s="3">
        <v>0.84</v>
      </c>
      <c r="BA93" s="3">
        <v>0.94799999999999995</v>
      </c>
      <c r="BB93" s="3">
        <v>0.93899999999999995</v>
      </c>
      <c r="BC93" s="3">
        <v>0.97299999999999998</v>
      </c>
      <c r="BD93" s="3">
        <v>0.96399999999999997</v>
      </c>
      <c r="BE93" s="3">
        <v>0.94899999999999995</v>
      </c>
      <c r="BF93" s="3">
        <v>0.83</v>
      </c>
      <c r="BG93" s="3">
        <v>0.94599999999999995</v>
      </c>
      <c r="BH93" s="3">
        <v>0.90100000000000002</v>
      </c>
      <c r="BI93" s="3">
        <v>0.88300000000000001</v>
      </c>
      <c r="BJ93" s="3">
        <v>0.84899999999999998</v>
      </c>
      <c r="BK93" s="3">
        <v>7.3999999999999996E-2</v>
      </c>
      <c r="BL93" s="3">
        <v>7.3999999999999996E-2</v>
      </c>
      <c r="BM93" s="3">
        <v>7.6999999999999999E-2</v>
      </c>
      <c r="BN93" s="3">
        <v>7.3999999999999996E-2</v>
      </c>
      <c r="BO93" s="3">
        <v>7.3999999999999996E-2</v>
      </c>
      <c r="BP93" s="3">
        <v>7.3999999999999996E-2</v>
      </c>
      <c r="BQ93" s="3">
        <v>5.8000000000000003E-2</v>
      </c>
      <c r="BR93" s="3">
        <v>5.8000000000000003E-2</v>
      </c>
      <c r="BS93" s="3">
        <v>5.8000000000000003E-2</v>
      </c>
      <c r="BT93" s="3">
        <v>5.7000000000000002E-2</v>
      </c>
      <c r="BU93" s="3">
        <v>5.8999999999999997E-2</v>
      </c>
      <c r="BV93" s="3">
        <v>6.0999999999999999E-2</v>
      </c>
      <c r="BW93" s="3">
        <v>0.54400000000000004</v>
      </c>
      <c r="BX93" s="3">
        <v>7.4999999999999997E-2</v>
      </c>
      <c r="BY93" s="3">
        <v>7.6999999999999999E-2</v>
      </c>
      <c r="BZ93" s="3">
        <v>0.82299999999999995</v>
      </c>
      <c r="CA93" s="3">
        <v>0.91900000000000004</v>
      </c>
      <c r="CB93" s="3">
        <v>0.83799999999999997</v>
      </c>
      <c r="CC93" s="3">
        <v>0.91800000000000004</v>
      </c>
      <c r="CD93" s="3">
        <v>0.78900000000000003</v>
      </c>
      <c r="CE93" s="3">
        <v>0.91100000000000003</v>
      </c>
      <c r="CF93" s="3">
        <v>0.66200000000000003</v>
      </c>
      <c r="CG93" s="3">
        <v>0.625</v>
      </c>
      <c r="CH93" s="3">
        <v>0.63</v>
      </c>
      <c r="CI93" s="3">
        <v>0.79900000000000004</v>
      </c>
      <c r="CJ93" s="3">
        <v>0.70799999999999996</v>
      </c>
      <c r="CK93" s="11">
        <v>0.86699999999999999</v>
      </c>
      <c r="CL93" s="3">
        <v>8.6999999999999994E-2</v>
      </c>
      <c r="CM93" s="3">
        <v>8.5000000000000006E-2</v>
      </c>
      <c r="CN93" s="3">
        <v>8.5000000000000006E-2</v>
      </c>
      <c r="CO93" s="3">
        <v>6.6000000000000003E-2</v>
      </c>
      <c r="CP93" s="3">
        <v>6.8000000000000005E-2</v>
      </c>
      <c r="CQ93" s="3">
        <v>6.6000000000000003E-2</v>
      </c>
      <c r="CR93" s="3">
        <v>6.7000000000000004E-2</v>
      </c>
      <c r="CS93" s="3">
        <v>7.0000000000000007E-2</v>
      </c>
      <c r="CT93" s="3">
        <v>6.8000000000000005E-2</v>
      </c>
    </row>
    <row r="94" spans="2:98" x14ac:dyDescent="0.2">
      <c r="B94" s="2">
        <v>0.61111111111111105</v>
      </c>
      <c r="C94" s="3">
        <v>0.91</v>
      </c>
      <c r="D94" s="3">
        <v>0.82299999999999995</v>
      </c>
      <c r="E94" s="3">
        <v>0.98899999999999999</v>
      </c>
      <c r="F94" s="3">
        <v>0.96399999999999997</v>
      </c>
      <c r="G94" s="3">
        <v>0.95399999999999996</v>
      </c>
      <c r="H94" s="3">
        <v>0.94299999999999995</v>
      </c>
      <c r="I94" s="3">
        <v>0.94599999999999995</v>
      </c>
      <c r="J94" s="3">
        <v>0.76100000000000001</v>
      </c>
      <c r="K94" s="3">
        <v>0.86099999999999999</v>
      </c>
      <c r="L94" s="3">
        <v>0.92200000000000004</v>
      </c>
      <c r="M94" s="3">
        <v>0.93700000000000006</v>
      </c>
      <c r="N94" s="3">
        <v>0.90800000000000003</v>
      </c>
      <c r="O94" s="3">
        <v>7.2999999999999995E-2</v>
      </c>
      <c r="P94" s="3">
        <v>7.1999999999999995E-2</v>
      </c>
      <c r="Q94" s="8">
        <v>1.0349999999999999</v>
      </c>
      <c r="R94" s="3">
        <v>7.4999999999999997E-2</v>
      </c>
      <c r="S94" s="3">
        <v>7.3999999999999996E-2</v>
      </c>
      <c r="T94" s="3">
        <v>7.4999999999999997E-2</v>
      </c>
      <c r="U94" s="3">
        <v>5.7000000000000002E-2</v>
      </c>
      <c r="V94" s="3">
        <v>5.7000000000000002E-2</v>
      </c>
      <c r="W94" s="3">
        <v>5.8000000000000003E-2</v>
      </c>
      <c r="X94" s="3">
        <v>5.8000000000000003E-2</v>
      </c>
      <c r="Y94" s="3">
        <v>5.8000000000000003E-2</v>
      </c>
      <c r="Z94" s="3">
        <v>5.8000000000000003E-2</v>
      </c>
      <c r="AA94" s="3">
        <v>0.92400000000000004</v>
      </c>
      <c r="AB94" s="3">
        <v>0.88500000000000001</v>
      </c>
      <c r="AC94" s="3">
        <v>1.024</v>
      </c>
      <c r="AD94" s="3">
        <v>0.999</v>
      </c>
      <c r="AE94" s="3">
        <v>1</v>
      </c>
      <c r="AF94" s="3">
        <v>0.98699999999999999</v>
      </c>
      <c r="AG94" s="3">
        <v>0.98299999999999998</v>
      </c>
      <c r="AH94" s="3">
        <v>0.83799999999999997</v>
      </c>
      <c r="AI94" s="3">
        <v>0.95499999999999996</v>
      </c>
      <c r="AJ94" s="3">
        <v>0.98799999999999999</v>
      </c>
      <c r="AK94" s="3">
        <v>0.97399999999999998</v>
      </c>
      <c r="AL94" s="3">
        <v>0.95699999999999996</v>
      </c>
      <c r="AM94" s="3">
        <v>7.0999999999999994E-2</v>
      </c>
      <c r="AN94" s="3">
        <v>7.0000000000000007E-2</v>
      </c>
      <c r="AO94" s="3">
        <v>7.2999999999999995E-2</v>
      </c>
      <c r="AP94" s="3">
        <v>7.1999999999999995E-2</v>
      </c>
      <c r="AQ94" s="3">
        <v>7.6999999999999999E-2</v>
      </c>
      <c r="AR94" s="3">
        <v>7.1999999999999995E-2</v>
      </c>
      <c r="AS94" s="3">
        <v>5.8000000000000003E-2</v>
      </c>
      <c r="AT94" s="3">
        <v>5.8000000000000003E-2</v>
      </c>
      <c r="AU94" s="3">
        <v>5.8000000000000003E-2</v>
      </c>
      <c r="AV94" s="3">
        <v>5.8000000000000003E-2</v>
      </c>
      <c r="AW94" s="3">
        <v>5.8000000000000003E-2</v>
      </c>
      <c r="AX94" s="3">
        <v>0.06</v>
      </c>
      <c r="AY94" s="3">
        <v>0.90700000000000003</v>
      </c>
      <c r="AZ94" s="3">
        <v>0.84299999999999997</v>
      </c>
      <c r="BA94" s="3">
        <v>0.95399999999999996</v>
      </c>
      <c r="BB94" s="3">
        <v>0.94099999999999995</v>
      </c>
      <c r="BC94" s="3">
        <v>0.96599999999999997</v>
      </c>
      <c r="BD94" s="3">
        <v>0.96299999999999997</v>
      </c>
      <c r="BE94" s="3">
        <v>0.94899999999999995</v>
      </c>
      <c r="BF94" s="3">
        <v>0.83599999999999997</v>
      </c>
      <c r="BG94" s="3">
        <v>0.94499999999999995</v>
      </c>
      <c r="BH94" s="3">
        <v>0.90900000000000003</v>
      </c>
      <c r="BI94" s="3">
        <v>0.89200000000000002</v>
      </c>
      <c r="BJ94" s="3">
        <v>0.85799999999999998</v>
      </c>
      <c r="BK94" s="3">
        <v>7.3999999999999996E-2</v>
      </c>
      <c r="BL94" s="3">
        <v>7.3999999999999996E-2</v>
      </c>
      <c r="BM94" s="3">
        <v>7.6999999999999999E-2</v>
      </c>
      <c r="BN94" s="3">
        <v>7.3999999999999996E-2</v>
      </c>
      <c r="BO94" s="3">
        <v>7.3999999999999996E-2</v>
      </c>
      <c r="BP94" s="3">
        <v>7.3999999999999996E-2</v>
      </c>
      <c r="BQ94" s="3">
        <v>5.8000000000000003E-2</v>
      </c>
      <c r="BR94" s="3">
        <v>5.8000000000000003E-2</v>
      </c>
      <c r="BS94" s="3">
        <v>5.8000000000000003E-2</v>
      </c>
      <c r="BT94" s="3">
        <v>5.8000000000000003E-2</v>
      </c>
      <c r="BU94" s="3">
        <v>5.8999999999999997E-2</v>
      </c>
      <c r="BV94" s="3">
        <v>6.3E-2</v>
      </c>
      <c r="BW94" s="3">
        <v>0.56799999999999995</v>
      </c>
      <c r="BX94" s="3">
        <v>7.4999999999999997E-2</v>
      </c>
      <c r="BY94" s="3">
        <v>7.6999999999999999E-2</v>
      </c>
      <c r="BZ94" s="3">
        <v>0.84199999999999997</v>
      </c>
      <c r="CA94" s="3">
        <v>0.92100000000000004</v>
      </c>
      <c r="CB94" s="3">
        <v>0.85399999999999998</v>
      </c>
      <c r="CC94" s="3">
        <v>0.91400000000000003</v>
      </c>
      <c r="CD94" s="3">
        <v>0.79</v>
      </c>
      <c r="CE94" s="3">
        <v>0.90900000000000003</v>
      </c>
      <c r="CF94" s="3">
        <v>0.68200000000000005</v>
      </c>
      <c r="CG94" s="3">
        <v>0.65</v>
      </c>
      <c r="CH94" s="3">
        <v>0.64800000000000002</v>
      </c>
      <c r="CI94" s="3">
        <v>0.8</v>
      </c>
      <c r="CJ94" s="3">
        <v>0.70199999999999996</v>
      </c>
      <c r="CK94" s="11">
        <v>0.86599999999999999</v>
      </c>
      <c r="CL94" s="3">
        <v>8.5000000000000006E-2</v>
      </c>
      <c r="CM94" s="3">
        <v>8.5999999999999993E-2</v>
      </c>
      <c r="CN94" s="3">
        <v>8.5999999999999993E-2</v>
      </c>
      <c r="CO94" s="3">
        <v>6.7000000000000004E-2</v>
      </c>
      <c r="CP94" s="3">
        <v>6.8000000000000005E-2</v>
      </c>
      <c r="CQ94" s="3">
        <v>6.7000000000000004E-2</v>
      </c>
      <c r="CR94" s="3">
        <v>6.8000000000000005E-2</v>
      </c>
      <c r="CS94" s="3">
        <v>7.0000000000000007E-2</v>
      </c>
      <c r="CT94" s="3">
        <v>7.0000000000000007E-2</v>
      </c>
    </row>
    <row r="95" spans="2:98" x14ac:dyDescent="0.2">
      <c r="B95" s="2">
        <v>0.61805555555555558</v>
      </c>
      <c r="C95" s="3">
        <v>0.90600000000000003</v>
      </c>
      <c r="D95" s="3">
        <v>0.81599999999999995</v>
      </c>
      <c r="E95" s="3">
        <v>0.98499999999999999</v>
      </c>
      <c r="F95" s="3">
        <v>0.96299999999999997</v>
      </c>
      <c r="G95" s="3">
        <v>0.94799999999999995</v>
      </c>
      <c r="H95" s="3">
        <v>0.93799999999999994</v>
      </c>
      <c r="I95" s="3">
        <v>0.94099999999999995</v>
      </c>
      <c r="J95" s="3">
        <v>0.76400000000000001</v>
      </c>
      <c r="K95" s="3">
        <v>0.85599999999999998</v>
      </c>
      <c r="L95" s="3">
        <v>0.91500000000000004</v>
      </c>
      <c r="M95" s="3">
        <v>0.92800000000000005</v>
      </c>
      <c r="N95" s="3">
        <v>0.89800000000000002</v>
      </c>
      <c r="O95" s="3">
        <v>7.2999999999999995E-2</v>
      </c>
      <c r="P95" s="3">
        <v>7.1999999999999995E-2</v>
      </c>
      <c r="Q95" s="8">
        <v>1.0369999999999999</v>
      </c>
      <c r="R95" s="3">
        <v>7.4999999999999997E-2</v>
      </c>
      <c r="S95" s="3">
        <v>7.4999999999999997E-2</v>
      </c>
      <c r="T95" s="3">
        <v>7.4999999999999997E-2</v>
      </c>
      <c r="U95" s="3">
        <v>5.8999999999999997E-2</v>
      </c>
      <c r="V95" s="3">
        <v>5.8000000000000003E-2</v>
      </c>
      <c r="W95" s="3">
        <v>5.8000000000000003E-2</v>
      </c>
      <c r="X95" s="3">
        <v>5.8999999999999997E-2</v>
      </c>
      <c r="Y95" s="3">
        <v>5.8999999999999997E-2</v>
      </c>
      <c r="Z95" s="3">
        <v>5.8999999999999997E-2</v>
      </c>
      <c r="AA95" s="3">
        <v>0.92200000000000004</v>
      </c>
      <c r="AB95" s="3">
        <v>0.872</v>
      </c>
      <c r="AC95" s="3">
        <v>1.0189999999999999</v>
      </c>
      <c r="AD95" s="3">
        <v>1</v>
      </c>
      <c r="AE95" s="3">
        <v>0.995</v>
      </c>
      <c r="AF95" s="3">
        <v>0.98099999999999998</v>
      </c>
      <c r="AG95" s="3">
        <v>0.97199999999999998</v>
      </c>
      <c r="AH95" s="3">
        <v>0.83199999999999996</v>
      </c>
      <c r="AI95" s="3">
        <v>0.94699999999999995</v>
      </c>
      <c r="AJ95" s="3">
        <v>0.99199999999999999</v>
      </c>
      <c r="AK95" s="3">
        <v>0.97499999999999998</v>
      </c>
      <c r="AL95" s="3">
        <v>0.95499999999999996</v>
      </c>
      <c r="AM95" s="3">
        <v>7.0999999999999994E-2</v>
      </c>
      <c r="AN95" s="3">
        <v>7.0000000000000007E-2</v>
      </c>
      <c r="AO95" s="3">
        <v>7.0999999999999994E-2</v>
      </c>
      <c r="AP95" s="3">
        <v>7.1999999999999995E-2</v>
      </c>
      <c r="AQ95" s="3">
        <v>7.5999999999999998E-2</v>
      </c>
      <c r="AR95" s="3">
        <v>7.1999999999999995E-2</v>
      </c>
      <c r="AS95" s="3">
        <v>5.7000000000000002E-2</v>
      </c>
      <c r="AT95" s="3">
        <v>5.8000000000000003E-2</v>
      </c>
      <c r="AU95" s="3">
        <v>5.8000000000000003E-2</v>
      </c>
      <c r="AV95" s="3">
        <v>5.7000000000000002E-2</v>
      </c>
      <c r="AW95" s="3">
        <v>5.7000000000000002E-2</v>
      </c>
      <c r="AX95" s="3">
        <v>5.8999999999999997E-2</v>
      </c>
      <c r="AY95" s="3">
        <v>0.95599999999999996</v>
      </c>
      <c r="AZ95" s="3">
        <v>0.85499999999999998</v>
      </c>
      <c r="BA95" s="3">
        <v>0.95599999999999996</v>
      </c>
      <c r="BB95" s="3">
        <v>0.94099999999999995</v>
      </c>
      <c r="BC95" s="3">
        <v>0.97199999999999998</v>
      </c>
      <c r="BD95" s="3">
        <v>0.96199999999999997</v>
      </c>
      <c r="BE95" s="3">
        <v>0.95099999999999996</v>
      </c>
      <c r="BF95" s="3">
        <v>0.82899999999999996</v>
      </c>
      <c r="BG95" s="3">
        <v>0.94399999999999995</v>
      </c>
      <c r="BH95" s="3">
        <v>0.91500000000000004</v>
      </c>
      <c r="BI95" s="3">
        <v>0.90300000000000002</v>
      </c>
      <c r="BJ95" s="3">
        <v>0.86699999999999999</v>
      </c>
      <c r="BK95" s="3">
        <v>7.3999999999999996E-2</v>
      </c>
      <c r="BL95" s="3">
        <v>7.2999999999999995E-2</v>
      </c>
      <c r="BM95" s="3">
        <v>7.5999999999999998E-2</v>
      </c>
      <c r="BN95" s="3">
        <v>7.2999999999999995E-2</v>
      </c>
      <c r="BO95" s="3">
        <v>7.3999999999999996E-2</v>
      </c>
      <c r="BP95" s="3">
        <v>7.3999999999999996E-2</v>
      </c>
      <c r="BQ95" s="3">
        <v>5.7000000000000002E-2</v>
      </c>
      <c r="BR95" s="3">
        <v>5.8000000000000003E-2</v>
      </c>
      <c r="BS95" s="3">
        <v>5.8999999999999997E-2</v>
      </c>
      <c r="BT95" s="3">
        <v>5.7000000000000002E-2</v>
      </c>
      <c r="BU95" s="3">
        <v>5.7000000000000002E-2</v>
      </c>
      <c r="BV95" s="3">
        <v>6.2E-2</v>
      </c>
      <c r="BW95" s="3">
        <v>0.59</v>
      </c>
      <c r="BX95" s="3">
        <v>7.5999999999999998E-2</v>
      </c>
      <c r="BY95" s="3">
        <v>7.6999999999999999E-2</v>
      </c>
      <c r="BZ95" s="3">
        <v>0.86599999999999999</v>
      </c>
      <c r="CA95" s="3">
        <v>0.91800000000000004</v>
      </c>
      <c r="CB95" s="3">
        <v>0.871</v>
      </c>
      <c r="CC95" s="3">
        <v>0.92600000000000005</v>
      </c>
      <c r="CD95" s="3">
        <v>0.79</v>
      </c>
      <c r="CE95" s="3">
        <v>0.91400000000000003</v>
      </c>
      <c r="CF95" s="3">
        <v>0.70199999999999996</v>
      </c>
      <c r="CG95" s="3">
        <v>0.67100000000000004</v>
      </c>
      <c r="CH95" s="3">
        <v>0.66600000000000004</v>
      </c>
      <c r="CI95" s="3">
        <v>0.80600000000000005</v>
      </c>
      <c r="CJ95" s="3">
        <v>0.70499999999999996</v>
      </c>
      <c r="CK95" s="11">
        <v>0.86899999999999999</v>
      </c>
      <c r="CL95" s="3">
        <v>8.5999999999999993E-2</v>
      </c>
      <c r="CM95" s="3">
        <v>8.5000000000000006E-2</v>
      </c>
      <c r="CN95" s="3">
        <v>8.5999999999999993E-2</v>
      </c>
      <c r="CO95" s="3">
        <v>6.5000000000000002E-2</v>
      </c>
      <c r="CP95" s="3">
        <v>6.8000000000000005E-2</v>
      </c>
      <c r="CQ95" s="3">
        <v>6.7000000000000004E-2</v>
      </c>
      <c r="CR95" s="3">
        <v>6.6000000000000003E-2</v>
      </c>
      <c r="CS95" s="3">
        <v>6.8000000000000005E-2</v>
      </c>
      <c r="CT95" s="3">
        <v>6.9000000000000006E-2</v>
      </c>
    </row>
    <row r="96" spans="2:98" x14ac:dyDescent="0.2">
      <c r="B96" s="2">
        <v>0.625</v>
      </c>
      <c r="C96" s="3">
        <v>0.90400000000000003</v>
      </c>
      <c r="D96" s="3">
        <v>0.80800000000000005</v>
      </c>
      <c r="E96" s="3">
        <v>0.97799999999999998</v>
      </c>
      <c r="F96" s="3">
        <v>0.95699999999999996</v>
      </c>
      <c r="G96" s="3">
        <v>0.94399999999999995</v>
      </c>
      <c r="H96" s="3">
        <v>0.92800000000000005</v>
      </c>
      <c r="I96" s="3">
        <v>0.93600000000000005</v>
      </c>
      <c r="J96" s="3">
        <v>0.753</v>
      </c>
      <c r="K96" s="3">
        <v>0.85099999999999998</v>
      </c>
      <c r="L96" s="3">
        <v>0.91300000000000003</v>
      </c>
      <c r="M96" s="3">
        <v>0.92100000000000004</v>
      </c>
      <c r="N96" s="3">
        <v>0.89100000000000001</v>
      </c>
      <c r="O96" s="3">
        <v>7.2999999999999995E-2</v>
      </c>
      <c r="P96" s="3">
        <v>7.1999999999999995E-2</v>
      </c>
      <c r="Q96" s="8">
        <v>1.038</v>
      </c>
      <c r="R96" s="3">
        <v>7.3999999999999996E-2</v>
      </c>
      <c r="S96" s="3">
        <v>7.4999999999999997E-2</v>
      </c>
      <c r="T96" s="3">
        <v>7.4999999999999997E-2</v>
      </c>
      <c r="U96" s="3">
        <v>5.8000000000000003E-2</v>
      </c>
      <c r="V96" s="3">
        <v>5.8000000000000003E-2</v>
      </c>
      <c r="W96" s="3">
        <v>5.8999999999999997E-2</v>
      </c>
      <c r="X96" s="3">
        <v>5.7000000000000002E-2</v>
      </c>
      <c r="Y96" s="3">
        <v>5.8000000000000003E-2</v>
      </c>
      <c r="Z96" s="3">
        <v>5.8000000000000003E-2</v>
      </c>
      <c r="AA96" s="3">
        <v>0.91900000000000004</v>
      </c>
      <c r="AB96" s="3">
        <v>0.86699999999999999</v>
      </c>
      <c r="AC96" s="3">
        <v>1.016</v>
      </c>
      <c r="AD96" s="3">
        <v>0.996</v>
      </c>
      <c r="AE96" s="3">
        <v>0.99299999999999999</v>
      </c>
      <c r="AF96" s="3">
        <v>0.97699999999999998</v>
      </c>
      <c r="AG96" s="3">
        <v>0.96699999999999997</v>
      </c>
      <c r="AH96" s="3">
        <v>0.82699999999999996</v>
      </c>
      <c r="AI96" s="3">
        <v>0.93899999999999995</v>
      </c>
      <c r="AJ96" s="3">
        <v>0.98899999999999999</v>
      </c>
      <c r="AK96" s="3">
        <v>0.97499999999999998</v>
      </c>
      <c r="AL96" s="3">
        <v>0.96</v>
      </c>
      <c r="AM96" s="3">
        <v>7.1999999999999995E-2</v>
      </c>
      <c r="AN96" s="3">
        <v>7.0000000000000007E-2</v>
      </c>
      <c r="AO96" s="3">
        <v>7.1999999999999995E-2</v>
      </c>
      <c r="AP96" s="3">
        <v>7.1999999999999995E-2</v>
      </c>
      <c r="AQ96" s="3">
        <v>7.5999999999999998E-2</v>
      </c>
      <c r="AR96" s="3">
        <v>7.0999999999999994E-2</v>
      </c>
      <c r="AS96" s="3">
        <v>5.8000000000000003E-2</v>
      </c>
      <c r="AT96" s="3">
        <v>5.7000000000000002E-2</v>
      </c>
      <c r="AU96" s="3">
        <v>5.7000000000000002E-2</v>
      </c>
      <c r="AV96" s="3">
        <v>5.8000000000000003E-2</v>
      </c>
      <c r="AW96" s="3">
        <v>5.8000000000000003E-2</v>
      </c>
      <c r="AX96" s="3">
        <v>0.06</v>
      </c>
      <c r="AY96" s="3">
        <v>0.93100000000000005</v>
      </c>
      <c r="AZ96" s="3">
        <v>0.84699999999999998</v>
      </c>
      <c r="BA96" s="3">
        <v>0.95899999999999996</v>
      </c>
      <c r="BB96" s="3">
        <v>0.94499999999999995</v>
      </c>
      <c r="BC96" s="3">
        <v>0.96799999999999997</v>
      </c>
      <c r="BD96" s="3">
        <v>0.96399999999999997</v>
      </c>
      <c r="BE96" s="3">
        <v>0.94599999999999995</v>
      </c>
      <c r="BF96" s="3">
        <v>0.83199999999999996</v>
      </c>
      <c r="BG96" s="3">
        <v>0.94499999999999995</v>
      </c>
      <c r="BH96" s="3">
        <v>0.91900000000000004</v>
      </c>
      <c r="BI96" s="3">
        <v>0.91300000000000003</v>
      </c>
      <c r="BJ96" s="3">
        <v>0.879</v>
      </c>
      <c r="BK96" s="3">
        <v>7.4999999999999997E-2</v>
      </c>
      <c r="BL96" s="3">
        <v>7.2999999999999995E-2</v>
      </c>
      <c r="BM96" s="3">
        <v>7.5999999999999998E-2</v>
      </c>
      <c r="BN96" s="3">
        <v>7.3999999999999996E-2</v>
      </c>
      <c r="BO96" s="3">
        <v>7.2999999999999995E-2</v>
      </c>
      <c r="BP96" s="3">
        <v>7.3999999999999996E-2</v>
      </c>
      <c r="BQ96" s="3">
        <v>5.8000000000000003E-2</v>
      </c>
      <c r="BR96" s="3">
        <v>5.7000000000000002E-2</v>
      </c>
      <c r="BS96" s="3">
        <v>5.8000000000000003E-2</v>
      </c>
      <c r="BT96" s="3">
        <v>5.8000000000000003E-2</v>
      </c>
      <c r="BU96" s="3">
        <v>5.8000000000000003E-2</v>
      </c>
      <c r="BV96" s="3">
        <v>6.2E-2</v>
      </c>
      <c r="BW96" s="3">
        <v>0.61499999999999999</v>
      </c>
      <c r="BX96" s="3">
        <v>7.5999999999999998E-2</v>
      </c>
      <c r="BY96" s="3">
        <v>7.6999999999999999E-2</v>
      </c>
      <c r="BZ96" s="3">
        <v>0.876</v>
      </c>
      <c r="CA96" s="3">
        <v>0.92</v>
      </c>
      <c r="CB96" s="3">
        <v>0.88400000000000001</v>
      </c>
      <c r="CC96" s="3">
        <v>0.92200000000000004</v>
      </c>
      <c r="CD96" s="3">
        <v>0.78700000000000003</v>
      </c>
      <c r="CE96" s="3">
        <v>0.91200000000000003</v>
      </c>
      <c r="CF96" s="3">
        <v>0.72099999999999997</v>
      </c>
      <c r="CG96" s="3">
        <v>0.69</v>
      </c>
      <c r="CH96" s="3">
        <v>0.68200000000000005</v>
      </c>
      <c r="CI96" s="3">
        <v>0.80800000000000005</v>
      </c>
      <c r="CJ96" s="3">
        <v>0.70299999999999996</v>
      </c>
      <c r="CK96" s="11">
        <v>0.86399999999999999</v>
      </c>
      <c r="CL96" s="3">
        <v>8.5999999999999993E-2</v>
      </c>
      <c r="CM96" s="3">
        <v>8.5000000000000006E-2</v>
      </c>
      <c r="CN96" s="3">
        <v>8.5999999999999993E-2</v>
      </c>
      <c r="CO96" s="3">
        <v>6.6000000000000003E-2</v>
      </c>
      <c r="CP96" s="3">
        <v>6.7000000000000004E-2</v>
      </c>
      <c r="CQ96" s="3">
        <v>6.6000000000000003E-2</v>
      </c>
      <c r="CR96" s="3">
        <v>6.8000000000000005E-2</v>
      </c>
      <c r="CS96" s="3">
        <v>7.0000000000000007E-2</v>
      </c>
      <c r="CT96" s="3">
        <v>6.9000000000000006E-2</v>
      </c>
    </row>
    <row r="97" spans="2:98" x14ac:dyDescent="0.2">
      <c r="B97" s="2">
        <v>0.63194444444444442</v>
      </c>
      <c r="C97" s="3">
        <v>0.90200000000000002</v>
      </c>
      <c r="D97" s="3">
        <v>0.80800000000000005</v>
      </c>
      <c r="E97" s="3">
        <v>0.97399999999999998</v>
      </c>
      <c r="F97" s="3">
        <v>0.95399999999999996</v>
      </c>
      <c r="G97" s="3">
        <v>0.94299999999999995</v>
      </c>
      <c r="H97" s="3">
        <v>0.93100000000000005</v>
      </c>
      <c r="I97" s="3">
        <v>0.93400000000000005</v>
      </c>
      <c r="J97" s="3">
        <v>0.747</v>
      </c>
      <c r="K97" s="3">
        <v>0.84499999999999997</v>
      </c>
      <c r="L97" s="3">
        <v>0.89800000000000002</v>
      </c>
      <c r="M97" s="3">
        <v>0.91200000000000003</v>
      </c>
      <c r="N97" s="3">
        <v>0.88500000000000001</v>
      </c>
      <c r="O97" s="3">
        <v>7.2999999999999995E-2</v>
      </c>
      <c r="P97" s="3">
        <v>7.0999999999999994E-2</v>
      </c>
      <c r="Q97" s="8">
        <v>1.038</v>
      </c>
      <c r="R97" s="3">
        <v>7.3999999999999996E-2</v>
      </c>
      <c r="S97" s="3">
        <v>7.3999999999999996E-2</v>
      </c>
      <c r="T97" s="3">
        <v>7.3999999999999996E-2</v>
      </c>
      <c r="U97" s="3">
        <v>5.8000000000000003E-2</v>
      </c>
      <c r="V97" s="3">
        <v>5.7000000000000002E-2</v>
      </c>
      <c r="W97" s="3">
        <v>5.8000000000000003E-2</v>
      </c>
      <c r="X97" s="3">
        <v>5.7000000000000002E-2</v>
      </c>
      <c r="Y97" s="3">
        <v>5.8000000000000003E-2</v>
      </c>
      <c r="Z97" s="3">
        <v>5.8000000000000003E-2</v>
      </c>
      <c r="AA97" s="3">
        <v>0.91800000000000004</v>
      </c>
      <c r="AB97" s="3">
        <v>0.86499999999999999</v>
      </c>
      <c r="AC97" s="3">
        <v>1.0149999999999999</v>
      </c>
      <c r="AD97" s="3">
        <v>0.995</v>
      </c>
      <c r="AE97" s="3">
        <v>0.99</v>
      </c>
      <c r="AF97" s="3">
        <v>0.97899999999999998</v>
      </c>
      <c r="AG97" s="3">
        <v>0.96499999999999997</v>
      </c>
      <c r="AH97" s="3">
        <v>0.81899999999999995</v>
      </c>
      <c r="AI97" s="3">
        <v>0.93400000000000005</v>
      </c>
      <c r="AJ97" s="3">
        <v>0.99</v>
      </c>
      <c r="AK97" s="3">
        <v>0.97299999999999998</v>
      </c>
      <c r="AL97" s="3">
        <v>0.95799999999999996</v>
      </c>
      <c r="AM97" s="3">
        <v>7.1999999999999995E-2</v>
      </c>
      <c r="AN97" s="3">
        <v>7.0999999999999994E-2</v>
      </c>
      <c r="AO97" s="3">
        <v>7.1999999999999995E-2</v>
      </c>
      <c r="AP97" s="3">
        <v>7.2999999999999995E-2</v>
      </c>
      <c r="AQ97" s="3">
        <v>7.6999999999999999E-2</v>
      </c>
      <c r="AR97" s="3">
        <v>7.2999999999999995E-2</v>
      </c>
      <c r="AS97" s="3">
        <v>5.8000000000000003E-2</v>
      </c>
      <c r="AT97" s="3">
        <v>5.8000000000000003E-2</v>
      </c>
      <c r="AU97" s="3">
        <v>5.8000000000000003E-2</v>
      </c>
      <c r="AV97" s="3">
        <v>5.8000000000000003E-2</v>
      </c>
      <c r="AW97" s="3">
        <v>5.8999999999999997E-2</v>
      </c>
      <c r="AX97" s="3">
        <v>0.06</v>
      </c>
      <c r="AY97" s="3">
        <v>0.95699999999999996</v>
      </c>
      <c r="AZ97" s="3">
        <v>0.84399999999999997</v>
      </c>
      <c r="BA97" s="3">
        <v>0.96099999999999997</v>
      </c>
      <c r="BB97" s="3">
        <v>0.94399999999999995</v>
      </c>
      <c r="BC97" s="3">
        <v>0.96799999999999997</v>
      </c>
      <c r="BD97" s="3">
        <v>0.96699999999999997</v>
      </c>
      <c r="BE97" s="3">
        <v>0.95199999999999996</v>
      </c>
      <c r="BF97" s="3">
        <v>0.83099999999999996</v>
      </c>
      <c r="BG97" s="3">
        <v>0.94599999999999995</v>
      </c>
      <c r="BH97" s="3">
        <v>0.92300000000000004</v>
      </c>
      <c r="BI97" s="3">
        <v>0.91900000000000004</v>
      </c>
      <c r="BJ97" s="3">
        <v>0.88800000000000001</v>
      </c>
      <c r="BK97" s="3">
        <v>7.3999999999999996E-2</v>
      </c>
      <c r="BL97" s="3">
        <v>7.3999999999999996E-2</v>
      </c>
      <c r="BM97" s="3">
        <v>7.6999999999999999E-2</v>
      </c>
      <c r="BN97" s="3">
        <v>7.4999999999999997E-2</v>
      </c>
      <c r="BO97" s="3">
        <v>7.4999999999999997E-2</v>
      </c>
      <c r="BP97" s="3">
        <v>7.5999999999999998E-2</v>
      </c>
      <c r="BQ97" s="3">
        <v>5.8000000000000003E-2</v>
      </c>
      <c r="BR97" s="3">
        <v>5.8000000000000003E-2</v>
      </c>
      <c r="BS97" s="3">
        <v>5.8999999999999997E-2</v>
      </c>
      <c r="BT97" s="3">
        <v>5.8999999999999997E-2</v>
      </c>
      <c r="BU97" s="3">
        <v>0.06</v>
      </c>
      <c r="BV97" s="3">
        <v>6.3E-2</v>
      </c>
      <c r="BW97" s="3">
        <v>0.63700000000000001</v>
      </c>
      <c r="BX97" s="3">
        <v>7.5999999999999998E-2</v>
      </c>
      <c r="BY97" s="3">
        <v>7.6999999999999999E-2</v>
      </c>
      <c r="BZ97" s="3">
        <v>0.89300000000000002</v>
      </c>
      <c r="CA97" s="3">
        <v>0.91900000000000004</v>
      </c>
      <c r="CB97" s="3">
        <v>0.89500000000000002</v>
      </c>
      <c r="CC97" s="3">
        <v>0.93500000000000005</v>
      </c>
      <c r="CD97" s="3">
        <v>0.78200000000000003</v>
      </c>
      <c r="CE97" s="3">
        <v>0.91100000000000003</v>
      </c>
      <c r="CF97" s="3">
        <v>0.73899999999999999</v>
      </c>
      <c r="CG97" s="3">
        <v>0.70799999999999996</v>
      </c>
      <c r="CH97" s="3">
        <v>0.69899999999999995</v>
      </c>
      <c r="CI97" s="3">
        <v>0.80800000000000005</v>
      </c>
      <c r="CJ97" s="3">
        <v>0.7</v>
      </c>
      <c r="CK97" s="11">
        <v>0.86699999999999999</v>
      </c>
      <c r="CL97" s="3">
        <v>8.6999999999999994E-2</v>
      </c>
      <c r="CM97" s="3">
        <v>8.5999999999999993E-2</v>
      </c>
      <c r="CN97" s="3">
        <v>8.7999999999999995E-2</v>
      </c>
      <c r="CO97" s="3">
        <v>6.6000000000000003E-2</v>
      </c>
      <c r="CP97" s="3">
        <v>6.8000000000000005E-2</v>
      </c>
      <c r="CQ97" s="3">
        <v>6.8000000000000005E-2</v>
      </c>
      <c r="CR97" s="3">
        <v>6.9000000000000006E-2</v>
      </c>
      <c r="CS97" s="3">
        <v>7.0999999999999994E-2</v>
      </c>
      <c r="CT97" s="3">
        <v>7.0000000000000007E-2</v>
      </c>
    </row>
    <row r="98" spans="2:98" x14ac:dyDescent="0.2">
      <c r="B98" s="2">
        <v>0.63888888888888895</v>
      </c>
      <c r="C98" s="3">
        <v>0.90200000000000002</v>
      </c>
      <c r="D98" s="3">
        <v>0.80400000000000005</v>
      </c>
      <c r="E98" s="3">
        <v>0.96399999999999997</v>
      </c>
      <c r="F98" s="3">
        <v>0.95</v>
      </c>
      <c r="G98" s="3">
        <v>0.93200000000000005</v>
      </c>
      <c r="H98" s="3">
        <v>0.92800000000000005</v>
      </c>
      <c r="I98" s="3">
        <v>0.92400000000000004</v>
      </c>
      <c r="J98" s="3">
        <v>0.745</v>
      </c>
      <c r="K98" s="3">
        <v>0.84199999999999997</v>
      </c>
      <c r="L98" s="3">
        <v>0.89500000000000002</v>
      </c>
      <c r="M98" s="3">
        <v>0.90500000000000003</v>
      </c>
      <c r="N98" s="3">
        <v>0.875</v>
      </c>
      <c r="O98" s="3">
        <v>7.2999999999999995E-2</v>
      </c>
      <c r="P98" s="3">
        <v>7.1999999999999995E-2</v>
      </c>
      <c r="Q98" s="8">
        <v>1.04</v>
      </c>
      <c r="R98" s="3">
        <v>7.4999999999999997E-2</v>
      </c>
      <c r="S98" s="3">
        <v>7.4999999999999997E-2</v>
      </c>
      <c r="T98" s="3">
        <v>7.5999999999999998E-2</v>
      </c>
      <c r="U98" s="3">
        <v>5.8000000000000003E-2</v>
      </c>
      <c r="V98" s="3">
        <v>5.8000000000000003E-2</v>
      </c>
      <c r="W98" s="3">
        <v>5.8999999999999997E-2</v>
      </c>
      <c r="X98" s="3">
        <v>5.8000000000000003E-2</v>
      </c>
      <c r="Y98" s="3">
        <v>5.8000000000000003E-2</v>
      </c>
      <c r="Z98" s="3">
        <v>5.8999999999999997E-2</v>
      </c>
      <c r="AA98" s="3">
        <v>0.92300000000000004</v>
      </c>
      <c r="AB98" s="3">
        <v>0.877</v>
      </c>
      <c r="AC98" s="3">
        <v>1.012</v>
      </c>
      <c r="AD98" s="3">
        <v>0.99199999999999999</v>
      </c>
      <c r="AE98" s="3">
        <v>0.98799999999999999</v>
      </c>
      <c r="AF98" s="3">
        <v>0.97499999999999998</v>
      </c>
      <c r="AG98" s="3">
        <v>0.96099999999999997</v>
      </c>
      <c r="AH98" s="3">
        <v>0.81599999999999995</v>
      </c>
      <c r="AI98" s="3">
        <v>0.93400000000000005</v>
      </c>
      <c r="AJ98" s="3">
        <v>0.98799999999999999</v>
      </c>
      <c r="AK98" s="3">
        <v>0.97499999999999998</v>
      </c>
      <c r="AL98" s="3">
        <v>0.95499999999999996</v>
      </c>
      <c r="AM98" s="3">
        <v>7.0999999999999994E-2</v>
      </c>
      <c r="AN98" s="3">
        <v>7.0000000000000007E-2</v>
      </c>
      <c r="AO98" s="3">
        <v>7.0999999999999994E-2</v>
      </c>
      <c r="AP98" s="3">
        <v>7.0999999999999994E-2</v>
      </c>
      <c r="AQ98" s="3">
        <v>7.4999999999999997E-2</v>
      </c>
      <c r="AR98" s="3">
        <v>7.0999999999999994E-2</v>
      </c>
      <c r="AS98" s="3">
        <v>5.7000000000000002E-2</v>
      </c>
      <c r="AT98" s="3">
        <v>5.7000000000000002E-2</v>
      </c>
      <c r="AU98" s="3">
        <v>5.7000000000000002E-2</v>
      </c>
      <c r="AV98" s="3">
        <v>5.7000000000000002E-2</v>
      </c>
      <c r="AW98" s="3">
        <v>5.8000000000000003E-2</v>
      </c>
      <c r="AX98" s="3">
        <v>5.8999999999999997E-2</v>
      </c>
      <c r="AY98" s="3">
        <v>0.96</v>
      </c>
      <c r="AZ98" s="3">
        <v>0.85499999999999998</v>
      </c>
      <c r="BA98" s="3">
        <v>0.95899999999999996</v>
      </c>
      <c r="BB98" s="3">
        <v>0.94899999999999995</v>
      </c>
      <c r="BC98" s="3">
        <v>0.97</v>
      </c>
      <c r="BD98" s="3">
        <v>0.96299999999999997</v>
      </c>
      <c r="BE98" s="3">
        <v>0.95399999999999996</v>
      </c>
      <c r="BF98" s="3">
        <v>0.82599999999999996</v>
      </c>
      <c r="BG98" s="3">
        <v>0.94</v>
      </c>
      <c r="BH98" s="3">
        <v>0.92100000000000004</v>
      </c>
      <c r="BI98" s="3">
        <v>0.92100000000000004</v>
      </c>
      <c r="BJ98" s="3">
        <v>0.89200000000000002</v>
      </c>
      <c r="BK98" s="3">
        <v>7.3999999999999996E-2</v>
      </c>
      <c r="BL98" s="3">
        <v>7.2999999999999995E-2</v>
      </c>
      <c r="BM98" s="3">
        <v>7.6999999999999999E-2</v>
      </c>
      <c r="BN98" s="3">
        <v>7.2999999999999995E-2</v>
      </c>
      <c r="BO98" s="3">
        <v>7.2999999999999995E-2</v>
      </c>
      <c r="BP98" s="3">
        <v>7.2999999999999995E-2</v>
      </c>
      <c r="BQ98" s="3">
        <v>5.7000000000000002E-2</v>
      </c>
      <c r="BR98" s="3">
        <v>5.7000000000000002E-2</v>
      </c>
      <c r="BS98" s="3">
        <v>5.7000000000000002E-2</v>
      </c>
      <c r="BT98" s="3">
        <v>5.8000000000000003E-2</v>
      </c>
      <c r="BU98" s="3">
        <v>5.8000000000000003E-2</v>
      </c>
      <c r="BV98" s="3">
        <v>6.2E-2</v>
      </c>
      <c r="BW98" s="3">
        <v>0.65800000000000003</v>
      </c>
      <c r="BX98" s="3">
        <v>7.4999999999999997E-2</v>
      </c>
      <c r="BY98" s="3">
        <v>7.6999999999999999E-2</v>
      </c>
      <c r="BZ98" s="3">
        <v>0.90700000000000003</v>
      </c>
      <c r="CA98" s="3">
        <v>0.92400000000000004</v>
      </c>
      <c r="CB98" s="3">
        <v>0.90800000000000003</v>
      </c>
      <c r="CC98" s="3">
        <v>0.92600000000000005</v>
      </c>
      <c r="CD98" s="3">
        <v>0.78600000000000003</v>
      </c>
      <c r="CE98" s="3">
        <v>0.90900000000000003</v>
      </c>
      <c r="CF98" s="3">
        <v>0.754</v>
      </c>
      <c r="CG98" s="3">
        <v>0.72399999999999998</v>
      </c>
      <c r="CH98" s="3">
        <v>0.71299999999999997</v>
      </c>
      <c r="CI98" s="3">
        <v>0.81</v>
      </c>
      <c r="CJ98" s="3">
        <v>0.70699999999999996</v>
      </c>
      <c r="CK98" s="11">
        <v>0.871</v>
      </c>
      <c r="CL98" s="3">
        <v>8.5000000000000006E-2</v>
      </c>
      <c r="CM98" s="3">
        <v>8.4000000000000005E-2</v>
      </c>
      <c r="CN98" s="3">
        <v>8.4000000000000005E-2</v>
      </c>
      <c r="CO98" s="3">
        <v>6.5000000000000002E-2</v>
      </c>
      <c r="CP98" s="3">
        <v>6.7000000000000004E-2</v>
      </c>
      <c r="CQ98" s="3">
        <v>6.5000000000000002E-2</v>
      </c>
      <c r="CR98" s="3">
        <v>6.7000000000000004E-2</v>
      </c>
      <c r="CS98" s="3">
        <v>6.9000000000000006E-2</v>
      </c>
      <c r="CT98" s="3">
        <v>6.9000000000000006E-2</v>
      </c>
    </row>
    <row r="99" spans="2:98" x14ac:dyDescent="0.2">
      <c r="B99" s="2">
        <v>0.64583333333333337</v>
      </c>
      <c r="C99" s="3">
        <v>0.9</v>
      </c>
      <c r="D99" s="3">
        <v>0.79500000000000004</v>
      </c>
      <c r="E99" s="3">
        <v>0.96199999999999997</v>
      </c>
      <c r="F99" s="3">
        <v>0.94199999999999995</v>
      </c>
      <c r="G99" s="3">
        <v>0.93100000000000005</v>
      </c>
      <c r="H99" s="3">
        <v>0.92100000000000004</v>
      </c>
      <c r="I99" s="3">
        <v>0.92200000000000004</v>
      </c>
      <c r="J99" s="3">
        <v>0.74199999999999999</v>
      </c>
      <c r="K99" s="3">
        <v>0.83699999999999997</v>
      </c>
      <c r="L99" s="3">
        <v>0.88800000000000001</v>
      </c>
      <c r="M99" s="3">
        <v>0.89700000000000002</v>
      </c>
      <c r="N99" s="3">
        <v>0.86899999999999999</v>
      </c>
      <c r="O99" s="3">
        <v>7.3999999999999996E-2</v>
      </c>
      <c r="P99" s="3">
        <v>7.1999999999999995E-2</v>
      </c>
      <c r="Q99" s="8">
        <v>1.0429999999999999</v>
      </c>
      <c r="R99" s="3">
        <v>7.3999999999999996E-2</v>
      </c>
      <c r="S99" s="3">
        <v>7.4999999999999997E-2</v>
      </c>
      <c r="T99" s="3">
        <v>7.4999999999999997E-2</v>
      </c>
      <c r="U99" s="3">
        <v>5.8000000000000003E-2</v>
      </c>
      <c r="V99" s="3">
        <v>5.8000000000000003E-2</v>
      </c>
      <c r="W99" s="3">
        <v>5.8000000000000003E-2</v>
      </c>
      <c r="X99" s="3">
        <v>5.8000000000000003E-2</v>
      </c>
      <c r="Y99" s="3">
        <v>5.8000000000000003E-2</v>
      </c>
      <c r="Z99" s="3">
        <v>5.8999999999999997E-2</v>
      </c>
      <c r="AA99" s="3">
        <v>0.92100000000000004</v>
      </c>
      <c r="AB99" s="3">
        <v>0.85899999999999999</v>
      </c>
      <c r="AC99" s="3">
        <v>1.008</v>
      </c>
      <c r="AD99" s="3">
        <v>0.99199999999999999</v>
      </c>
      <c r="AE99" s="3">
        <v>0.98699999999999999</v>
      </c>
      <c r="AF99" s="3">
        <v>0.97599999999999998</v>
      </c>
      <c r="AG99" s="3">
        <v>0.96299999999999997</v>
      </c>
      <c r="AH99" s="3">
        <v>0.80400000000000005</v>
      </c>
      <c r="AI99" s="3">
        <v>0.92800000000000005</v>
      </c>
      <c r="AJ99" s="3">
        <v>0.98699999999999999</v>
      </c>
      <c r="AK99" s="3">
        <v>0.97599999999999998</v>
      </c>
      <c r="AL99" s="3">
        <v>0.95099999999999996</v>
      </c>
      <c r="AM99" s="3">
        <v>7.0999999999999994E-2</v>
      </c>
      <c r="AN99" s="3">
        <v>7.0000000000000007E-2</v>
      </c>
      <c r="AO99" s="3">
        <v>7.0999999999999994E-2</v>
      </c>
      <c r="AP99" s="3">
        <v>7.1999999999999995E-2</v>
      </c>
      <c r="AQ99" s="3">
        <v>7.5999999999999998E-2</v>
      </c>
      <c r="AR99" s="3">
        <v>7.0999999999999994E-2</v>
      </c>
      <c r="AS99" s="3">
        <v>5.7000000000000002E-2</v>
      </c>
      <c r="AT99" s="3">
        <v>5.7000000000000002E-2</v>
      </c>
      <c r="AU99" s="3">
        <v>5.7000000000000002E-2</v>
      </c>
      <c r="AV99" s="3">
        <v>5.7000000000000002E-2</v>
      </c>
      <c r="AW99" s="3">
        <v>5.7000000000000002E-2</v>
      </c>
      <c r="AX99" s="3">
        <v>5.8999999999999997E-2</v>
      </c>
      <c r="AY99" s="3">
        <v>0.92100000000000004</v>
      </c>
      <c r="AZ99" s="3">
        <v>0.85699999999999998</v>
      </c>
      <c r="BA99" s="3">
        <v>0.96199999999999997</v>
      </c>
      <c r="BB99" s="3">
        <v>0.94899999999999995</v>
      </c>
      <c r="BC99" s="3">
        <v>0.97</v>
      </c>
      <c r="BD99" s="3">
        <v>0.96299999999999997</v>
      </c>
      <c r="BE99" s="3">
        <v>0.94899999999999995</v>
      </c>
      <c r="BF99" s="3">
        <v>0.82399999999999995</v>
      </c>
      <c r="BG99" s="3">
        <v>0.94299999999999995</v>
      </c>
      <c r="BH99" s="3">
        <v>0.92500000000000004</v>
      </c>
      <c r="BI99" s="3">
        <v>0.92200000000000004</v>
      </c>
      <c r="BJ99" s="3">
        <v>0.89600000000000002</v>
      </c>
      <c r="BK99" s="3">
        <v>7.2999999999999995E-2</v>
      </c>
      <c r="BL99" s="3">
        <v>7.2999999999999995E-2</v>
      </c>
      <c r="BM99" s="3">
        <v>7.6999999999999999E-2</v>
      </c>
      <c r="BN99" s="3">
        <v>7.3999999999999996E-2</v>
      </c>
      <c r="BO99" s="3">
        <v>7.3999999999999996E-2</v>
      </c>
      <c r="BP99" s="3">
        <v>7.3999999999999996E-2</v>
      </c>
      <c r="BQ99" s="3">
        <v>5.7000000000000002E-2</v>
      </c>
      <c r="BR99" s="3">
        <v>5.7000000000000002E-2</v>
      </c>
      <c r="BS99" s="3">
        <v>5.8000000000000003E-2</v>
      </c>
      <c r="BT99" s="3">
        <v>5.8000000000000003E-2</v>
      </c>
      <c r="BU99" s="3">
        <v>5.8000000000000003E-2</v>
      </c>
      <c r="BV99" s="3">
        <v>6.0999999999999999E-2</v>
      </c>
      <c r="BW99" s="3">
        <v>0.67400000000000004</v>
      </c>
      <c r="BX99" s="3">
        <v>7.4999999999999997E-2</v>
      </c>
      <c r="BY99" s="3">
        <v>7.6999999999999999E-2</v>
      </c>
      <c r="BZ99" s="3">
        <v>0.91900000000000004</v>
      </c>
      <c r="CA99" s="3">
        <v>0.92400000000000004</v>
      </c>
      <c r="CB99" s="3">
        <v>0.91600000000000004</v>
      </c>
      <c r="CC99" s="3">
        <v>0.93300000000000005</v>
      </c>
      <c r="CD99" s="3">
        <v>0.78900000000000003</v>
      </c>
      <c r="CE99" s="3">
        <v>0.90900000000000003</v>
      </c>
      <c r="CF99" s="3">
        <v>0.77200000000000002</v>
      </c>
      <c r="CG99" s="3">
        <v>0.74</v>
      </c>
      <c r="CH99" s="3">
        <v>0.72799999999999998</v>
      </c>
      <c r="CI99" s="3">
        <v>0.80900000000000005</v>
      </c>
      <c r="CJ99" s="3">
        <v>0.71399999999999997</v>
      </c>
      <c r="CK99" s="11">
        <v>0.86099999999999999</v>
      </c>
      <c r="CL99" s="3">
        <v>8.5999999999999993E-2</v>
      </c>
      <c r="CM99" s="3">
        <v>8.5000000000000006E-2</v>
      </c>
      <c r="CN99" s="3">
        <v>8.5999999999999993E-2</v>
      </c>
      <c r="CO99" s="3">
        <v>6.5000000000000002E-2</v>
      </c>
      <c r="CP99" s="3">
        <v>6.7000000000000004E-2</v>
      </c>
      <c r="CQ99" s="3">
        <v>6.6000000000000003E-2</v>
      </c>
      <c r="CR99" s="3">
        <v>6.7000000000000004E-2</v>
      </c>
      <c r="CS99" s="3">
        <v>6.9000000000000006E-2</v>
      </c>
      <c r="CT99" s="3">
        <v>6.8000000000000005E-2</v>
      </c>
    </row>
    <row r="100" spans="2:98" x14ac:dyDescent="0.2">
      <c r="B100" s="2">
        <v>0.65277777777777779</v>
      </c>
      <c r="C100" s="3">
        <v>0.89400000000000002</v>
      </c>
      <c r="D100" s="3">
        <v>0.79200000000000004</v>
      </c>
      <c r="E100" s="3">
        <v>0.95599999999999996</v>
      </c>
      <c r="F100" s="3">
        <v>0.93600000000000005</v>
      </c>
      <c r="G100" s="3">
        <v>0.92300000000000004</v>
      </c>
      <c r="H100" s="3">
        <v>0.91500000000000004</v>
      </c>
      <c r="I100" s="3">
        <v>0.91700000000000004</v>
      </c>
      <c r="J100" s="3">
        <v>0.73599999999999999</v>
      </c>
      <c r="K100" s="3">
        <v>0.83199999999999996</v>
      </c>
      <c r="L100" s="3">
        <v>0.879</v>
      </c>
      <c r="M100" s="3">
        <v>0.89</v>
      </c>
      <c r="N100" s="3">
        <v>0.86299999999999999</v>
      </c>
      <c r="O100" s="3">
        <v>7.3999999999999996E-2</v>
      </c>
      <c r="P100" s="3">
        <v>7.1999999999999995E-2</v>
      </c>
      <c r="Q100" s="8">
        <v>1.0409999999999999</v>
      </c>
      <c r="R100" s="3">
        <v>7.3999999999999996E-2</v>
      </c>
      <c r="S100" s="3">
        <v>7.3999999999999996E-2</v>
      </c>
      <c r="T100" s="3">
        <v>7.4999999999999997E-2</v>
      </c>
      <c r="U100" s="3">
        <v>5.8000000000000003E-2</v>
      </c>
      <c r="V100" s="3">
        <v>5.7000000000000002E-2</v>
      </c>
      <c r="W100" s="3">
        <v>5.8000000000000003E-2</v>
      </c>
      <c r="X100" s="3">
        <v>5.8000000000000003E-2</v>
      </c>
      <c r="Y100" s="3">
        <v>5.8000000000000003E-2</v>
      </c>
      <c r="Z100" s="3">
        <v>5.8999999999999997E-2</v>
      </c>
      <c r="AA100" s="3">
        <v>0.91100000000000003</v>
      </c>
      <c r="AB100" s="3">
        <v>0.85399999999999998</v>
      </c>
      <c r="AC100" s="3">
        <v>1.002</v>
      </c>
      <c r="AD100" s="3">
        <v>0.98699999999999999</v>
      </c>
      <c r="AE100" s="3">
        <v>0.97899999999999998</v>
      </c>
      <c r="AF100" s="3">
        <v>0.96599999999999997</v>
      </c>
      <c r="AG100" s="3">
        <v>0.95199999999999996</v>
      </c>
      <c r="AH100" s="3">
        <v>0.81</v>
      </c>
      <c r="AI100" s="3">
        <v>0.92400000000000004</v>
      </c>
      <c r="AJ100" s="3">
        <v>0.98</v>
      </c>
      <c r="AK100" s="3">
        <v>0.97099999999999997</v>
      </c>
      <c r="AL100" s="3">
        <v>0.95299999999999996</v>
      </c>
      <c r="AM100" s="3">
        <v>7.0000000000000007E-2</v>
      </c>
      <c r="AN100" s="3">
        <v>6.9000000000000006E-2</v>
      </c>
      <c r="AO100" s="3">
        <v>7.0999999999999994E-2</v>
      </c>
      <c r="AP100" s="3">
        <v>7.1999999999999995E-2</v>
      </c>
      <c r="AQ100" s="3">
        <v>7.5999999999999998E-2</v>
      </c>
      <c r="AR100" s="3">
        <v>7.0999999999999994E-2</v>
      </c>
      <c r="AS100" s="3">
        <v>5.7000000000000002E-2</v>
      </c>
      <c r="AT100" s="3">
        <v>5.7000000000000002E-2</v>
      </c>
      <c r="AU100" s="3">
        <v>5.7000000000000002E-2</v>
      </c>
      <c r="AV100" s="3">
        <v>5.7000000000000002E-2</v>
      </c>
      <c r="AW100" s="3">
        <v>5.7000000000000002E-2</v>
      </c>
      <c r="AX100" s="3">
        <v>5.8999999999999997E-2</v>
      </c>
      <c r="AY100" s="3">
        <v>0.91300000000000003</v>
      </c>
      <c r="AZ100" s="3">
        <v>0.84799999999999998</v>
      </c>
      <c r="BA100" s="3">
        <v>0.96499999999999997</v>
      </c>
      <c r="BB100" s="3">
        <v>0.95</v>
      </c>
      <c r="BC100" s="3">
        <v>0.97</v>
      </c>
      <c r="BD100" s="3">
        <v>0.96099999999999997</v>
      </c>
      <c r="BE100" s="3">
        <v>0.95</v>
      </c>
      <c r="BF100" s="3">
        <v>0.82699999999999996</v>
      </c>
      <c r="BG100" s="3">
        <v>0.94099999999999995</v>
      </c>
      <c r="BH100" s="3">
        <v>0.92500000000000004</v>
      </c>
      <c r="BI100" s="3">
        <v>0.92300000000000004</v>
      </c>
      <c r="BJ100" s="3">
        <v>0.89800000000000002</v>
      </c>
      <c r="BK100" s="3">
        <v>7.2999999999999995E-2</v>
      </c>
      <c r="BL100" s="3">
        <v>7.1999999999999995E-2</v>
      </c>
      <c r="BM100" s="3">
        <v>7.6999999999999999E-2</v>
      </c>
      <c r="BN100" s="3">
        <v>7.3999999999999996E-2</v>
      </c>
      <c r="BO100" s="3">
        <v>7.3999999999999996E-2</v>
      </c>
      <c r="BP100" s="3">
        <v>7.3999999999999996E-2</v>
      </c>
      <c r="BQ100" s="3">
        <v>5.7000000000000002E-2</v>
      </c>
      <c r="BR100" s="3">
        <v>5.8000000000000003E-2</v>
      </c>
      <c r="BS100" s="3">
        <v>5.8000000000000003E-2</v>
      </c>
      <c r="BT100" s="3">
        <v>5.8000000000000003E-2</v>
      </c>
      <c r="BU100" s="3">
        <v>5.8000000000000003E-2</v>
      </c>
      <c r="BV100" s="3">
        <v>6.0999999999999999E-2</v>
      </c>
      <c r="BW100" s="3">
        <v>0.69</v>
      </c>
      <c r="BX100" s="3">
        <v>7.4999999999999997E-2</v>
      </c>
      <c r="BY100" s="3">
        <v>7.6999999999999999E-2</v>
      </c>
      <c r="BZ100" s="3">
        <v>0.93600000000000005</v>
      </c>
      <c r="CA100" s="3">
        <v>0.92800000000000005</v>
      </c>
      <c r="CB100" s="3">
        <v>0.92100000000000004</v>
      </c>
      <c r="CC100" s="3">
        <v>0.92700000000000005</v>
      </c>
      <c r="CD100" s="3">
        <v>0.78400000000000003</v>
      </c>
      <c r="CE100" s="3">
        <v>0.91300000000000003</v>
      </c>
      <c r="CF100" s="3">
        <v>0.78700000000000003</v>
      </c>
      <c r="CG100" s="3">
        <v>0.75600000000000001</v>
      </c>
      <c r="CH100" s="3">
        <v>0.74199999999999999</v>
      </c>
      <c r="CI100" s="3">
        <v>0.81100000000000005</v>
      </c>
      <c r="CJ100" s="3">
        <v>0.70699999999999996</v>
      </c>
      <c r="CK100" s="11">
        <v>0.88</v>
      </c>
      <c r="CL100" s="3">
        <v>8.5999999999999993E-2</v>
      </c>
      <c r="CM100" s="3">
        <v>8.5000000000000006E-2</v>
      </c>
      <c r="CN100" s="3">
        <v>8.5000000000000006E-2</v>
      </c>
      <c r="CO100" s="3">
        <v>6.5000000000000002E-2</v>
      </c>
      <c r="CP100" s="3">
        <v>6.7000000000000004E-2</v>
      </c>
      <c r="CQ100" s="3">
        <v>6.6000000000000003E-2</v>
      </c>
      <c r="CR100" s="3">
        <v>6.7000000000000004E-2</v>
      </c>
      <c r="CS100" s="3">
        <v>6.9000000000000006E-2</v>
      </c>
      <c r="CT100" s="3">
        <v>6.7000000000000004E-2</v>
      </c>
    </row>
    <row r="101" spans="2:98" x14ac:dyDescent="0.2">
      <c r="B101" s="2">
        <v>0.65972222222222221</v>
      </c>
      <c r="C101" s="3">
        <v>0.89200000000000002</v>
      </c>
      <c r="D101" s="3">
        <v>0.79</v>
      </c>
      <c r="E101" s="3">
        <v>0.95299999999999996</v>
      </c>
      <c r="F101" s="3">
        <v>0.93100000000000005</v>
      </c>
      <c r="G101" s="3">
        <v>0.91900000000000004</v>
      </c>
      <c r="H101" s="3">
        <v>0.90900000000000003</v>
      </c>
      <c r="I101" s="3">
        <v>0.91900000000000004</v>
      </c>
      <c r="J101" s="3">
        <v>0.73399999999999999</v>
      </c>
      <c r="K101" s="3">
        <v>0.83099999999999996</v>
      </c>
      <c r="L101" s="3">
        <v>0.875</v>
      </c>
      <c r="M101" s="3">
        <v>0.88300000000000001</v>
      </c>
      <c r="N101" s="3">
        <v>0.85499999999999998</v>
      </c>
      <c r="O101" s="3">
        <v>7.2999999999999995E-2</v>
      </c>
      <c r="P101" s="3">
        <v>7.1999999999999995E-2</v>
      </c>
      <c r="Q101" s="8">
        <v>1.0409999999999999</v>
      </c>
      <c r="R101" s="3">
        <v>7.3999999999999996E-2</v>
      </c>
      <c r="S101" s="3">
        <v>7.4999999999999997E-2</v>
      </c>
      <c r="T101" s="3">
        <v>7.4999999999999997E-2</v>
      </c>
      <c r="U101" s="3">
        <v>5.8000000000000003E-2</v>
      </c>
      <c r="V101" s="3">
        <v>5.8000000000000003E-2</v>
      </c>
      <c r="W101" s="3">
        <v>5.8000000000000003E-2</v>
      </c>
      <c r="X101" s="3">
        <v>5.8000000000000003E-2</v>
      </c>
      <c r="Y101" s="3">
        <v>5.8999999999999997E-2</v>
      </c>
      <c r="Z101" s="3">
        <v>5.8999999999999997E-2</v>
      </c>
      <c r="AA101" s="3">
        <v>0.91400000000000003</v>
      </c>
      <c r="AB101" s="3">
        <v>0.84899999999999998</v>
      </c>
      <c r="AC101" s="3">
        <v>0.998</v>
      </c>
      <c r="AD101" s="3">
        <v>0.98399999999999999</v>
      </c>
      <c r="AE101" s="3">
        <v>0.97799999999999998</v>
      </c>
      <c r="AF101" s="3">
        <v>0.97</v>
      </c>
      <c r="AG101" s="3">
        <v>0.94799999999999995</v>
      </c>
      <c r="AH101" s="3">
        <v>0.79200000000000004</v>
      </c>
      <c r="AI101" s="3">
        <v>0.92400000000000004</v>
      </c>
      <c r="AJ101" s="3">
        <v>0.98</v>
      </c>
      <c r="AK101" s="3">
        <v>0.96599999999999997</v>
      </c>
      <c r="AL101" s="3">
        <v>0.94799999999999995</v>
      </c>
      <c r="AM101" s="3">
        <v>7.0000000000000007E-2</v>
      </c>
      <c r="AN101" s="3">
        <v>6.9000000000000006E-2</v>
      </c>
      <c r="AO101" s="3">
        <v>7.0000000000000007E-2</v>
      </c>
      <c r="AP101" s="3">
        <v>7.0999999999999994E-2</v>
      </c>
      <c r="AQ101" s="3">
        <v>7.4999999999999997E-2</v>
      </c>
      <c r="AR101" s="3">
        <v>7.0999999999999994E-2</v>
      </c>
      <c r="AS101" s="3">
        <v>5.7000000000000002E-2</v>
      </c>
      <c r="AT101" s="3">
        <v>5.7000000000000002E-2</v>
      </c>
      <c r="AU101" s="3">
        <v>5.7000000000000002E-2</v>
      </c>
      <c r="AV101" s="3">
        <v>5.7000000000000002E-2</v>
      </c>
      <c r="AW101" s="3">
        <v>5.7000000000000002E-2</v>
      </c>
      <c r="AX101" s="3">
        <v>5.8999999999999997E-2</v>
      </c>
      <c r="AY101" s="3">
        <v>0.95099999999999996</v>
      </c>
      <c r="AZ101" s="3">
        <v>0.85299999999999998</v>
      </c>
      <c r="BA101" s="3">
        <v>0.96499999999999997</v>
      </c>
      <c r="BB101" s="3">
        <v>0.95</v>
      </c>
      <c r="BC101" s="3">
        <v>0.96799999999999997</v>
      </c>
      <c r="BD101" s="3">
        <v>0.96699999999999997</v>
      </c>
      <c r="BE101" s="3">
        <v>0.94599999999999995</v>
      </c>
      <c r="BF101" s="3">
        <v>0.83</v>
      </c>
      <c r="BG101" s="3">
        <v>0.93500000000000005</v>
      </c>
      <c r="BH101" s="3">
        <v>0.92700000000000005</v>
      </c>
      <c r="BI101" s="3">
        <v>0.92400000000000004</v>
      </c>
      <c r="BJ101" s="3">
        <v>0.9</v>
      </c>
      <c r="BK101" s="3">
        <v>7.2999999999999995E-2</v>
      </c>
      <c r="BL101" s="3">
        <v>7.1999999999999995E-2</v>
      </c>
      <c r="BM101" s="3">
        <v>7.5999999999999998E-2</v>
      </c>
      <c r="BN101" s="3">
        <v>7.2999999999999995E-2</v>
      </c>
      <c r="BO101" s="3">
        <v>7.3999999999999996E-2</v>
      </c>
      <c r="BP101" s="3">
        <v>7.2999999999999995E-2</v>
      </c>
      <c r="BQ101" s="3">
        <v>5.7000000000000002E-2</v>
      </c>
      <c r="BR101" s="3">
        <v>5.7000000000000002E-2</v>
      </c>
      <c r="BS101" s="3">
        <v>5.8000000000000003E-2</v>
      </c>
      <c r="BT101" s="3">
        <v>5.8000000000000003E-2</v>
      </c>
      <c r="BU101" s="3">
        <v>5.8000000000000003E-2</v>
      </c>
      <c r="BV101" s="3">
        <v>6.0999999999999999E-2</v>
      </c>
      <c r="BW101" s="3">
        <v>0.70599999999999996</v>
      </c>
      <c r="BX101" s="3">
        <v>7.4999999999999997E-2</v>
      </c>
      <c r="BY101" s="3">
        <v>7.6999999999999999E-2</v>
      </c>
      <c r="BZ101" s="3">
        <v>0.94199999999999995</v>
      </c>
      <c r="CA101" s="3">
        <v>0.93200000000000005</v>
      </c>
      <c r="CB101" s="3">
        <v>0.92500000000000004</v>
      </c>
      <c r="CC101" s="3">
        <v>0.93400000000000005</v>
      </c>
      <c r="CD101" s="3">
        <v>0.78400000000000003</v>
      </c>
      <c r="CE101" s="3">
        <v>0.90400000000000003</v>
      </c>
      <c r="CF101" s="3">
        <v>0.80100000000000005</v>
      </c>
      <c r="CG101" s="3">
        <v>0.77200000000000002</v>
      </c>
      <c r="CH101" s="3">
        <v>0.755</v>
      </c>
      <c r="CI101" s="3">
        <v>0.81499999999999995</v>
      </c>
      <c r="CJ101" s="3">
        <v>0.69699999999999995</v>
      </c>
      <c r="CK101" s="11">
        <v>0.871</v>
      </c>
      <c r="CL101" s="3">
        <v>8.5000000000000006E-2</v>
      </c>
      <c r="CM101" s="3">
        <v>8.5000000000000006E-2</v>
      </c>
      <c r="CN101" s="3">
        <v>8.5000000000000006E-2</v>
      </c>
      <c r="CO101" s="3">
        <v>6.5000000000000002E-2</v>
      </c>
      <c r="CP101" s="3">
        <v>6.7000000000000004E-2</v>
      </c>
      <c r="CQ101" s="3">
        <v>6.6000000000000003E-2</v>
      </c>
      <c r="CR101" s="3">
        <v>6.7000000000000004E-2</v>
      </c>
      <c r="CS101" s="3">
        <v>6.9000000000000006E-2</v>
      </c>
      <c r="CT101" s="3">
        <v>6.8000000000000005E-2</v>
      </c>
    </row>
    <row r="102" spans="2:98" x14ac:dyDescent="0.2">
      <c r="B102" s="2">
        <v>0.66666666666666663</v>
      </c>
      <c r="C102" s="3">
        <v>0.88800000000000001</v>
      </c>
      <c r="D102" s="3">
        <v>0.78300000000000003</v>
      </c>
      <c r="E102" s="3">
        <v>0.94699999999999995</v>
      </c>
      <c r="F102" s="3">
        <v>0.93</v>
      </c>
      <c r="G102" s="3">
        <v>0.91600000000000004</v>
      </c>
      <c r="H102" s="3">
        <v>0.91300000000000003</v>
      </c>
      <c r="I102" s="3">
        <v>0.91300000000000003</v>
      </c>
      <c r="J102" s="3">
        <v>0.72799999999999998</v>
      </c>
      <c r="K102" s="3">
        <v>0.82499999999999996</v>
      </c>
      <c r="L102" s="3">
        <v>0.86399999999999999</v>
      </c>
      <c r="M102" s="3">
        <v>0.874</v>
      </c>
      <c r="N102" s="3">
        <v>0.84699999999999998</v>
      </c>
      <c r="O102" s="3">
        <v>7.2999999999999995E-2</v>
      </c>
      <c r="P102" s="3">
        <v>7.1999999999999995E-2</v>
      </c>
      <c r="Q102" s="8">
        <v>1.0389999999999999</v>
      </c>
      <c r="R102" s="3">
        <v>7.3999999999999996E-2</v>
      </c>
      <c r="S102" s="3">
        <v>7.4999999999999997E-2</v>
      </c>
      <c r="T102" s="3">
        <v>7.3999999999999996E-2</v>
      </c>
      <c r="U102" s="3">
        <v>5.8000000000000003E-2</v>
      </c>
      <c r="V102" s="3">
        <v>5.8000000000000003E-2</v>
      </c>
      <c r="W102" s="3">
        <v>5.8000000000000003E-2</v>
      </c>
      <c r="X102" s="3">
        <v>5.8000000000000003E-2</v>
      </c>
      <c r="Y102" s="3">
        <v>5.8000000000000003E-2</v>
      </c>
      <c r="Z102" s="3">
        <v>5.8000000000000003E-2</v>
      </c>
      <c r="AA102" s="3">
        <v>0.90800000000000003</v>
      </c>
      <c r="AB102" s="3">
        <v>0.84599999999999997</v>
      </c>
      <c r="AC102" s="3">
        <v>0.995</v>
      </c>
      <c r="AD102" s="3">
        <v>0.98199999999999998</v>
      </c>
      <c r="AE102" s="3">
        <v>0.98</v>
      </c>
      <c r="AF102" s="3">
        <v>0.96399999999999997</v>
      </c>
      <c r="AG102" s="3">
        <v>0.94199999999999995</v>
      </c>
      <c r="AH102" s="3">
        <v>0.78700000000000003</v>
      </c>
      <c r="AI102" s="3">
        <v>0.93100000000000005</v>
      </c>
      <c r="AJ102" s="3">
        <v>0.97699999999999998</v>
      </c>
      <c r="AK102" s="3">
        <v>0.96599999999999997</v>
      </c>
      <c r="AL102" s="3">
        <v>0.94699999999999995</v>
      </c>
      <c r="AM102" s="3">
        <v>7.0999999999999994E-2</v>
      </c>
      <c r="AN102" s="3">
        <v>7.0000000000000007E-2</v>
      </c>
      <c r="AO102" s="3">
        <v>7.1999999999999995E-2</v>
      </c>
      <c r="AP102" s="3">
        <v>7.1999999999999995E-2</v>
      </c>
      <c r="AQ102" s="3">
        <v>7.5999999999999998E-2</v>
      </c>
      <c r="AR102" s="3">
        <v>7.1999999999999995E-2</v>
      </c>
      <c r="AS102" s="3">
        <v>5.8000000000000003E-2</v>
      </c>
      <c r="AT102" s="3">
        <v>5.8000000000000003E-2</v>
      </c>
      <c r="AU102" s="3">
        <v>5.7000000000000002E-2</v>
      </c>
      <c r="AV102" s="3">
        <v>5.7000000000000002E-2</v>
      </c>
      <c r="AW102" s="3">
        <v>5.8000000000000003E-2</v>
      </c>
      <c r="AX102" s="3">
        <v>5.8999999999999997E-2</v>
      </c>
      <c r="AY102" s="3">
        <v>0.92400000000000004</v>
      </c>
      <c r="AZ102" s="3">
        <v>0.86799999999999999</v>
      </c>
      <c r="BA102" s="3">
        <v>0.96599999999999997</v>
      </c>
      <c r="BB102" s="3">
        <v>0.95499999999999996</v>
      </c>
      <c r="BC102" s="3">
        <v>0.96599999999999997</v>
      </c>
      <c r="BD102" s="3">
        <v>0.96</v>
      </c>
      <c r="BE102" s="3">
        <v>0.94599999999999995</v>
      </c>
      <c r="BF102" s="3">
        <v>0.82399999999999995</v>
      </c>
      <c r="BG102" s="3">
        <v>0.93700000000000006</v>
      </c>
      <c r="BH102" s="3">
        <v>0.92800000000000005</v>
      </c>
      <c r="BI102" s="3">
        <v>0.92600000000000005</v>
      </c>
      <c r="BJ102" s="3">
        <v>0.90300000000000002</v>
      </c>
      <c r="BK102" s="3">
        <v>7.3999999999999996E-2</v>
      </c>
      <c r="BL102" s="3">
        <v>7.2999999999999995E-2</v>
      </c>
      <c r="BM102" s="3">
        <v>7.6999999999999999E-2</v>
      </c>
      <c r="BN102" s="3">
        <v>7.3999999999999996E-2</v>
      </c>
      <c r="BO102" s="3">
        <v>7.3999999999999996E-2</v>
      </c>
      <c r="BP102" s="3">
        <v>7.3999999999999996E-2</v>
      </c>
      <c r="BQ102" s="3">
        <v>5.8000000000000003E-2</v>
      </c>
      <c r="BR102" s="3">
        <v>5.8000000000000003E-2</v>
      </c>
      <c r="BS102" s="3">
        <v>5.8000000000000003E-2</v>
      </c>
      <c r="BT102" s="3">
        <v>5.8000000000000003E-2</v>
      </c>
      <c r="BU102" s="3">
        <v>5.8999999999999997E-2</v>
      </c>
      <c r="BV102" s="3">
        <v>6.2E-2</v>
      </c>
      <c r="BW102" s="3">
        <v>0.72499999999999998</v>
      </c>
      <c r="BX102" s="3">
        <v>7.4999999999999997E-2</v>
      </c>
      <c r="BY102" s="3">
        <v>7.6999999999999999E-2</v>
      </c>
      <c r="BZ102" s="3">
        <v>0.94</v>
      </c>
      <c r="CA102" s="3">
        <v>0.92800000000000005</v>
      </c>
      <c r="CB102" s="3">
        <v>0.92300000000000004</v>
      </c>
      <c r="CC102" s="3">
        <v>0.92800000000000005</v>
      </c>
      <c r="CD102" s="3">
        <v>0.78100000000000003</v>
      </c>
      <c r="CE102" s="3">
        <v>0.91</v>
      </c>
      <c r="CF102" s="3">
        <v>0.81299999999999994</v>
      </c>
      <c r="CG102" s="3">
        <v>0.78600000000000003</v>
      </c>
      <c r="CH102" s="3">
        <v>0.76600000000000001</v>
      </c>
      <c r="CI102" s="3">
        <v>0.81100000000000005</v>
      </c>
      <c r="CJ102" s="3">
        <v>0.70099999999999996</v>
      </c>
      <c r="CK102" s="11">
        <v>0.91100000000000003</v>
      </c>
      <c r="CL102" s="3">
        <v>8.5999999999999993E-2</v>
      </c>
      <c r="CM102" s="3">
        <v>8.5000000000000006E-2</v>
      </c>
      <c r="CN102" s="3">
        <v>8.5999999999999993E-2</v>
      </c>
      <c r="CO102" s="3">
        <v>6.6000000000000003E-2</v>
      </c>
      <c r="CP102" s="3">
        <v>6.8000000000000005E-2</v>
      </c>
      <c r="CQ102" s="3">
        <v>6.6000000000000003E-2</v>
      </c>
      <c r="CR102" s="3">
        <v>6.8000000000000005E-2</v>
      </c>
      <c r="CS102" s="3">
        <v>7.0000000000000007E-2</v>
      </c>
      <c r="CT102" s="3">
        <v>6.9000000000000006E-2</v>
      </c>
    </row>
    <row r="107" spans="2:98" x14ac:dyDescent="0.2">
      <c r="C107" s="4" t="s">
        <v>97</v>
      </c>
      <c r="I107" s="4" t="s">
        <v>103</v>
      </c>
      <c r="O107" s="4" t="s">
        <v>104</v>
      </c>
      <c r="U107" s="4" t="s">
        <v>105</v>
      </c>
    </row>
    <row r="108" spans="2:98" x14ac:dyDescent="0.2">
      <c r="C108" t="s">
        <v>98</v>
      </c>
      <c r="D108" t="s">
        <v>99</v>
      </c>
      <c r="E108" t="s">
        <v>102</v>
      </c>
      <c r="F108" t="s">
        <v>100</v>
      </c>
      <c r="G108" t="s">
        <v>101</v>
      </c>
      <c r="I108" t="s">
        <v>98</v>
      </c>
      <c r="J108" t="s">
        <v>99</v>
      </c>
      <c r="K108" t="s">
        <v>102</v>
      </c>
      <c r="L108" t="s">
        <v>100</v>
      </c>
      <c r="M108" t="s">
        <v>101</v>
      </c>
      <c r="O108" t="s">
        <v>98</v>
      </c>
      <c r="P108" t="s">
        <v>99</v>
      </c>
      <c r="Q108" s="6" t="s">
        <v>102</v>
      </c>
      <c r="R108" t="s">
        <v>100</v>
      </c>
      <c r="S108" t="s">
        <v>101</v>
      </c>
      <c r="U108" t="s">
        <v>98</v>
      </c>
      <c r="V108" t="s">
        <v>99</v>
      </c>
      <c r="W108" t="s">
        <v>102</v>
      </c>
      <c r="X108" t="s">
        <v>100</v>
      </c>
      <c r="Y108" t="s">
        <v>101</v>
      </c>
    </row>
    <row r="109" spans="2:98" x14ac:dyDescent="0.2">
      <c r="B109" s="5">
        <v>0</v>
      </c>
      <c r="C109">
        <f>(O6+P6)/2</f>
        <v>7.2499999999999995E-2</v>
      </c>
      <c r="D109">
        <f>((C6+D6+E6)/3)-C109</f>
        <v>7.833333333333331E-3</v>
      </c>
      <c r="E109">
        <f>((I6+J6+K6)/3)-C109</f>
        <v>7.1666666666666684E-3</v>
      </c>
      <c r="F109">
        <f>((L6+M6+N6)/3)-C109</f>
        <v>9.1666666666666702E-3</v>
      </c>
      <c r="G109">
        <f>((F6+G6+H6)/3)-C109</f>
        <v>8.5000000000000075E-3</v>
      </c>
      <c r="H109" s="5">
        <v>0</v>
      </c>
      <c r="I109">
        <f>((AP6+AQ6+AR6)/3)</f>
        <v>7.3999999999999996E-2</v>
      </c>
      <c r="J109">
        <f>((AA6+AB6+AC6)/3)-I109</f>
        <v>6.0000000000000053E-3</v>
      </c>
      <c r="K109">
        <f>((AG6+AH6+AI6)/3)-I109</f>
        <v>5.3333333333333288E-3</v>
      </c>
      <c r="L109">
        <f>((AJ6+AK6+AL6)/3)-I109</f>
        <v>8.0000000000000071E-3</v>
      </c>
      <c r="M109">
        <f>((AD6+AE6+AF6)/3)-I109</f>
        <v>6.0000000000000053E-3</v>
      </c>
      <c r="N109" s="5">
        <v>0</v>
      </c>
      <c r="O109">
        <f>((BN6+BO6+BP6)/3)</f>
        <v>7.4333333333333321E-2</v>
      </c>
      <c r="P109">
        <f>((AY6+AZ6+BA6)/3)-O109</f>
        <v>6.0000000000000053E-3</v>
      </c>
      <c r="Q109" s="6">
        <f>((BE6+BF6+BG6)/3)-O109</f>
        <v>5.0000000000000044E-3</v>
      </c>
      <c r="R109">
        <f>((BH6+BI6+BJ6)/3)-O109</f>
        <v>5.3333333333333427E-3</v>
      </c>
      <c r="S109">
        <f>((BB6+BC6+BD6)/3)-O109</f>
        <v>6.0000000000000053E-3</v>
      </c>
      <c r="T109" s="5">
        <v>0</v>
      </c>
      <c r="U109">
        <f>((CL6+CM6+CN6)/3)</f>
        <v>8.6333333333333331E-2</v>
      </c>
      <c r="V109">
        <f>((CI6+CJ6+CK6)/3)-U109</f>
        <v>-6.6666666666666263E-4</v>
      </c>
      <c r="W109">
        <f>((CC6+CD6+CE6)/3)-U109</f>
        <v>-7.0000000000000062E-3</v>
      </c>
      <c r="X109">
        <f>((CF6+CG6+CH6)/3)-U109</f>
        <v>-6.0000000000000053E-3</v>
      </c>
      <c r="Y109">
        <f>((BZ6+CA6+CB6)/3)-U109</f>
        <v>-7.3333333333333306E-3</v>
      </c>
      <c r="CF109" s="9"/>
      <c r="CK109"/>
    </row>
    <row r="110" spans="2:98" x14ac:dyDescent="0.2">
      <c r="B110" s="5">
        <v>10</v>
      </c>
      <c r="C110">
        <f t="shared" ref="C110:C173" si="0">(O7+P7)/2</f>
        <v>7.1999999999999995E-2</v>
      </c>
      <c r="D110">
        <f t="shared" ref="D110:D173" si="1">((C7+D7+E7)/3)-C110</f>
        <v>8.3333333333333315E-3</v>
      </c>
      <c r="E110">
        <f t="shared" ref="E110:E173" si="2">((I7+J7+K7)/3)-C110</f>
        <v>7.6666666666666689E-3</v>
      </c>
      <c r="F110">
        <f t="shared" ref="F110:F173" si="3">((L7+M7+N7)/3)-C110</f>
        <v>9.6666666666666706E-3</v>
      </c>
      <c r="G110">
        <f t="shared" ref="G110:G173" si="4">((F7+G7+H7)/3)-C110</f>
        <v>8.6666666666666697E-3</v>
      </c>
      <c r="H110" s="5">
        <v>10</v>
      </c>
      <c r="I110">
        <f t="shared" ref="I110:I173" si="5">((AP7+AQ7+AR7)/3)</f>
        <v>7.3666666666666658E-2</v>
      </c>
      <c r="J110">
        <f t="shared" ref="J110:J173" si="6">((AA7+AB7+AC7)/3)-I110</f>
        <v>5.3333333333333427E-3</v>
      </c>
      <c r="K110">
        <f t="shared" ref="K110:K173" si="7">((AG7+AH7+AI7)/3)-I110</f>
        <v>5.6666666666666671E-3</v>
      </c>
      <c r="L110">
        <f t="shared" ref="L110:L173" si="8">((AJ7+AK7+AL7)/3)-I110</f>
        <v>8.3333333333333454E-3</v>
      </c>
      <c r="M110">
        <f t="shared" ref="M110:M173" si="9">((AD7+AE7+AF7)/3)-I110</f>
        <v>6.0000000000000053E-3</v>
      </c>
      <c r="N110" s="5">
        <v>10</v>
      </c>
      <c r="O110">
        <f t="shared" ref="O110:O173" si="10">((BN7+BO7+BP7)/3)</f>
        <v>7.4333333333333321E-2</v>
      </c>
      <c r="P110">
        <f t="shared" ref="P110:P173" si="11">((AY7+AZ7+BA7)/3)-O110</f>
        <v>6.6666666666666818E-3</v>
      </c>
      <c r="Q110" s="6">
        <f t="shared" ref="Q110:Q173" si="12">((BE7+BF7+BG7)/3)-O110</f>
        <v>5.3333333333333427E-3</v>
      </c>
      <c r="R110">
        <f t="shared" ref="R110:R173" si="13">((BH7+BI7+BJ7)/3)-O110</f>
        <v>6.0000000000000053E-3</v>
      </c>
      <c r="S110">
        <f t="shared" ref="S110:S173" si="14">((BB7+BC7+BD7)/3)-O110</f>
        <v>6.0000000000000053E-3</v>
      </c>
      <c r="T110" s="5">
        <v>10</v>
      </c>
      <c r="U110">
        <f t="shared" ref="U110:U173" si="15">((CL7+CM7+CN7)/3)</f>
        <v>8.666666666666667E-2</v>
      </c>
      <c r="V110">
        <f t="shared" ref="V110:V173" si="16">((CI7+CJ7+CK7)/3)-U110</f>
        <v>6.6666666666666263E-4</v>
      </c>
      <c r="W110">
        <f t="shared" ref="W110:W173" si="17">((CC7+CD7+CE7)/3)-U110</f>
        <v>-7.3333333333333445E-3</v>
      </c>
      <c r="X110">
        <f t="shared" ref="X110:X173" si="18">((CF7+CG7+CH7)/3)-U110</f>
        <v>-6.3333333333333436E-3</v>
      </c>
      <c r="Y110">
        <f t="shared" ref="Y110:Y173" si="19">((BZ7+CA7+CB7)/3)-U110</f>
        <v>-8.0000000000000071E-3</v>
      </c>
      <c r="CF110" s="9"/>
      <c r="CK110"/>
    </row>
    <row r="111" spans="2:98" x14ac:dyDescent="0.2">
      <c r="B111" s="5">
        <v>20</v>
      </c>
      <c r="C111">
        <f t="shared" si="0"/>
        <v>7.2999999999999995E-2</v>
      </c>
      <c r="D111">
        <f t="shared" si="1"/>
        <v>7.0000000000000062E-3</v>
      </c>
      <c r="E111">
        <f t="shared" si="2"/>
        <v>7.0000000000000062E-3</v>
      </c>
      <c r="F111">
        <f t="shared" si="3"/>
        <v>1.0000000000000009E-2</v>
      </c>
      <c r="G111">
        <f t="shared" si="4"/>
        <v>7.3333333333333306E-3</v>
      </c>
      <c r="H111" s="5">
        <v>20</v>
      </c>
      <c r="I111">
        <f t="shared" si="5"/>
        <v>7.2666666666666657E-2</v>
      </c>
      <c r="J111">
        <f t="shared" si="6"/>
        <v>5.6666666666666671E-3</v>
      </c>
      <c r="K111">
        <f t="shared" si="7"/>
        <v>6.666666666666668E-3</v>
      </c>
      <c r="L111">
        <f t="shared" si="8"/>
        <v>9.3333333333333462E-3</v>
      </c>
      <c r="M111">
        <f t="shared" si="9"/>
        <v>6.666666666666668E-3</v>
      </c>
      <c r="N111" s="5">
        <v>20</v>
      </c>
      <c r="O111">
        <f t="shared" si="10"/>
        <v>7.333333333333332E-2</v>
      </c>
      <c r="P111">
        <f t="shared" si="11"/>
        <v>6.6666666666666818E-3</v>
      </c>
      <c r="Q111" s="6">
        <f t="shared" si="12"/>
        <v>6.0000000000000053E-3</v>
      </c>
      <c r="R111">
        <f t="shared" si="13"/>
        <v>7.6666666666666827E-3</v>
      </c>
      <c r="S111">
        <f t="shared" si="14"/>
        <v>6.0000000000000053E-3</v>
      </c>
      <c r="T111" s="5">
        <v>20</v>
      </c>
      <c r="U111">
        <f t="shared" si="15"/>
        <v>8.5666666666666669E-2</v>
      </c>
      <c r="V111">
        <f t="shared" si="16"/>
        <v>1.3333333333333391E-3</v>
      </c>
      <c r="W111">
        <f t="shared" si="17"/>
        <v>-6.666666666666668E-3</v>
      </c>
      <c r="X111">
        <f t="shared" si="18"/>
        <v>-4.3333333333333418E-3</v>
      </c>
      <c r="Y111">
        <f t="shared" si="19"/>
        <v>-6.666666666666668E-3</v>
      </c>
      <c r="CF111" s="9"/>
      <c r="CK111"/>
    </row>
    <row r="112" spans="2:98" x14ac:dyDescent="0.2">
      <c r="B112" s="5">
        <v>30</v>
      </c>
      <c r="C112">
        <f t="shared" si="0"/>
        <v>7.2999999999999995E-2</v>
      </c>
      <c r="D112">
        <f t="shared" si="1"/>
        <v>7.0000000000000062E-3</v>
      </c>
      <c r="E112">
        <f t="shared" si="2"/>
        <v>8.0000000000000071E-3</v>
      </c>
      <c r="F112">
        <f t="shared" si="3"/>
        <v>1.0000000000000009E-2</v>
      </c>
      <c r="G112">
        <f t="shared" si="4"/>
        <v>7.6666666666666689E-3</v>
      </c>
      <c r="H112" s="5">
        <v>30</v>
      </c>
      <c r="I112">
        <f t="shared" si="5"/>
        <v>7.2999999999999995E-2</v>
      </c>
      <c r="J112">
        <f t="shared" si="6"/>
        <v>5.3333333333333288E-3</v>
      </c>
      <c r="K112">
        <f t="shared" si="7"/>
        <v>7.0000000000000062E-3</v>
      </c>
      <c r="L112">
        <f t="shared" si="8"/>
        <v>9.6666666666666706E-3</v>
      </c>
      <c r="M112">
        <f t="shared" si="9"/>
        <v>6.666666666666668E-3</v>
      </c>
      <c r="N112" s="5">
        <v>30</v>
      </c>
      <c r="O112">
        <f t="shared" si="10"/>
        <v>7.4333333333333321E-2</v>
      </c>
      <c r="P112">
        <f t="shared" si="11"/>
        <v>5.3333333333333427E-3</v>
      </c>
      <c r="Q112" s="6">
        <f t="shared" si="12"/>
        <v>5.3333333333333427E-3</v>
      </c>
      <c r="R112">
        <f t="shared" si="13"/>
        <v>6.3333333333333436E-3</v>
      </c>
      <c r="S112">
        <f t="shared" si="14"/>
        <v>5.666666666666681E-3</v>
      </c>
      <c r="T112" s="5">
        <v>30</v>
      </c>
      <c r="U112">
        <f t="shared" si="15"/>
        <v>8.666666666666667E-2</v>
      </c>
      <c r="V112">
        <f t="shared" si="16"/>
        <v>6.6666666666666263E-4</v>
      </c>
      <c r="W112">
        <f t="shared" si="17"/>
        <v>-7.3333333333333445E-3</v>
      </c>
      <c r="X112">
        <f t="shared" si="18"/>
        <v>-5.3333333333333427E-3</v>
      </c>
      <c r="Y112">
        <f t="shared" si="19"/>
        <v>-7.3333333333333445E-3</v>
      </c>
      <c r="CF112" s="9"/>
      <c r="CK112"/>
    </row>
    <row r="113" spans="2:89" x14ac:dyDescent="0.2">
      <c r="B113" s="5">
        <v>40</v>
      </c>
      <c r="C113">
        <f t="shared" si="0"/>
        <v>7.2499999999999995E-2</v>
      </c>
      <c r="D113">
        <f t="shared" si="1"/>
        <v>7.1666666666666684E-3</v>
      </c>
      <c r="E113">
        <f t="shared" si="2"/>
        <v>8.1666666666666693E-3</v>
      </c>
      <c r="F113">
        <f t="shared" si="3"/>
        <v>1.1166666666666672E-2</v>
      </c>
      <c r="G113">
        <f t="shared" si="4"/>
        <v>7.833333333333331E-3</v>
      </c>
      <c r="H113" s="5">
        <v>40</v>
      </c>
      <c r="I113">
        <f t="shared" si="5"/>
        <v>7.2333333333333319E-2</v>
      </c>
      <c r="J113">
        <f t="shared" si="6"/>
        <v>6.0000000000000053E-3</v>
      </c>
      <c r="K113">
        <f t="shared" si="7"/>
        <v>7.3333333333333445E-3</v>
      </c>
      <c r="L113">
        <f t="shared" si="8"/>
        <v>1.100000000000001E-2</v>
      </c>
      <c r="M113">
        <f t="shared" si="9"/>
        <v>6.6666666666666818E-3</v>
      </c>
      <c r="N113" s="5">
        <v>40</v>
      </c>
      <c r="O113">
        <f t="shared" si="10"/>
        <v>7.333333333333332E-2</v>
      </c>
      <c r="P113">
        <f t="shared" si="11"/>
        <v>6.6666666666666818E-3</v>
      </c>
      <c r="Q113" s="6">
        <f t="shared" si="12"/>
        <v>6.6666666666666818E-3</v>
      </c>
      <c r="R113">
        <f t="shared" si="13"/>
        <v>7.3333333333333445E-3</v>
      </c>
      <c r="S113">
        <f t="shared" si="14"/>
        <v>6.3333333333333436E-3</v>
      </c>
      <c r="T113" s="5">
        <v>40</v>
      </c>
      <c r="U113">
        <f t="shared" si="15"/>
        <v>8.6333333333333331E-2</v>
      </c>
      <c r="V113">
        <f t="shared" si="16"/>
        <v>6.6666666666667651E-4</v>
      </c>
      <c r="W113">
        <f t="shared" si="17"/>
        <v>-7.0000000000000062E-3</v>
      </c>
      <c r="X113">
        <f t="shared" si="18"/>
        <v>-4.3333333333333279E-3</v>
      </c>
      <c r="Y113">
        <f t="shared" si="19"/>
        <v>-7.3333333333333306E-3</v>
      </c>
      <c r="CF113" s="9"/>
      <c r="CK113"/>
    </row>
    <row r="114" spans="2:89" x14ac:dyDescent="0.2">
      <c r="B114" s="5">
        <v>50</v>
      </c>
      <c r="C114">
        <f t="shared" si="0"/>
        <v>7.2499999999999995E-2</v>
      </c>
      <c r="D114">
        <f t="shared" si="1"/>
        <v>7.833333333333331E-3</v>
      </c>
      <c r="E114">
        <f t="shared" si="2"/>
        <v>9.5000000000000084E-3</v>
      </c>
      <c r="F114">
        <f t="shared" si="3"/>
        <v>1.2166666666666673E-2</v>
      </c>
      <c r="G114">
        <f t="shared" si="4"/>
        <v>8.8333333333333319E-3</v>
      </c>
      <c r="H114" s="5">
        <v>50</v>
      </c>
      <c r="I114">
        <f t="shared" si="5"/>
        <v>7.2666666666666657E-2</v>
      </c>
      <c r="J114">
        <f t="shared" si="6"/>
        <v>6.0000000000000053E-3</v>
      </c>
      <c r="K114">
        <f t="shared" si="7"/>
        <v>8.0000000000000071E-3</v>
      </c>
      <c r="L114">
        <f t="shared" si="8"/>
        <v>1.1333333333333348E-2</v>
      </c>
      <c r="M114">
        <f t="shared" si="9"/>
        <v>7.0000000000000062E-3</v>
      </c>
      <c r="N114" s="5">
        <v>50</v>
      </c>
      <c r="O114">
        <f t="shared" si="10"/>
        <v>7.3666666666666658E-2</v>
      </c>
      <c r="P114">
        <f t="shared" si="11"/>
        <v>6.3333333333333436E-3</v>
      </c>
      <c r="Q114" s="6">
        <f t="shared" si="12"/>
        <v>6.666666666666668E-3</v>
      </c>
      <c r="R114">
        <f t="shared" si="13"/>
        <v>8.0000000000000071E-3</v>
      </c>
      <c r="S114">
        <f t="shared" si="14"/>
        <v>6.3333333333333436E-3</v>
      </c>
      <c r="T114" s="5">
        <v>50</v>
      </c>
      <c r="U114">
        <f t="shared" si="15"/>
        <v>8.666666666666667E-2</v>
      </c>
      <c r="V114">
        <f t="shared" si="16"/>
        <v>1.0000000000000009E-3</v>
      </c>
      <c r="W114">
        <f t="shared" si="17"/>
        <v>-6.666666666666668E-3</v>
      </c>
      <c r="X114">
        <f t="shared" si="18"/>
        <v>-4.0000000000000036E-3</v>
      </c>
      <c r="Y114">
        <f t="shared" si="19"/>
        <v>-7.3333333333333445E-3</v>
      </c>
      <c r="CF114" s="9"/>
      <c r="CK114"/>
    </row>
    <row r="115" spans="2:89" x14ac:dyDescent="0.2">
      <c r="B115" s="5">
        <v>60</v>
      </c>
      <c r="C115">
        <f t="shared" si="0"/>
        <v>7.2999999999999995E-2</v>
      </c>
      <c r="D115">
        <f t="shared" si="1"/>
        <v>7.0000000000000062E-3</v>
      </c>
      <c r="E115">
        <f t="shared" si="2"/>
        <v>1.0333333333333333E-2</v>
      </c>
      <c r="F115">
        <f t="shared" si="3"/>
        <v>1.3000000000000012E-2</v>
      </c>
      <c r="G115">
        <f t="shared" si="4"/>
        <v>8.0000000000000071E-3</v>
      </c>
      <c r="H115" s="5">
        <v>60</v>
      </c>
      <c r="I115">
        <f t="shared" si="5"/>
        <v>7.2666666666666657E-2</v>
      </c>
      <c r="J115">
        <f t="shared" si="6"/>
        <v>6.0000000000000053E-3</v>
      </c>
      <c r="K115">
        <f t="shared" si="7"/>
        <v>9.3333333333333462E-3</v>
      </c>
      <c r="L115">
        <f t="shared" si="8"/>
        <v>1.2666666666666673E-2</v>
      </c>
      <c r="M115">
        <f t="shared" si="9"/>
        <v>7.0000000000000062E-3</v>
      </c>
      <c r="N115" s="5">
        <v>60</v>
      </c>
      <c r="O115">
        <f t="shared" si="10"/>
        <v>7.3999999999999996E-2</v>
      </c>
      <c r="P115">
        <f t="shared" si="11"/>
        <v>6.3333333333333297E-3</v>
      </c>
      <c r="Q115" s="6">
        <f t="shared" si="12"/>
        <v>7.3333333333333306E-3</v>
      </c>
      <c r="R115">
        <f t="shared" si="13"/>
        <v>8.3333333333333315E-3</v>
      </c>
      <c r="S115">
        <f t="shared" si="14"/>
        <v>5.6666666666666671E-3</v>
      </c>
      <c r="T115" s="5">
        <v>60</v>
      </c>
      <c r="U115">
        <f t="shared" si="15"/>
        <v>8.666666666666667E-2</v>
      </c>
      <c r="V115">
        <f t="shared" si="16"/>
        <v>6.6666666666666263E-4</v>
      </c>
      <c r="W115">
        <f t="shared" si="17"/>
        <v>-6.666666666666668E-3</v>
      </c>
      <c r="X115">
        <f t="shared" si="18"/>
        <v>-3.3333333333333409E-3</v>
      </c>
      <c r="Y115">
        <f t="shared" si="19"/>
        <v>-7.0000000000000062E-3</v>
      </c>
      <c r="CF115" s="9"/>
      <c r="CK115"/>
    </row>
    <row r="116" spans="2:89" x14ac:dyDescent="0.2">
      <c r="B116" s="5">
        <v>70</v>
      </c>
      <c r="C116">
        <f t="shared" si="0"/>
        <v>7.2999999999999995E-2</v>
      </c>
      <c r="D116">
        <f t="shared" si="1"/>
        <v>7.3333333333333306E-3</v>
      </c>
      <c r="E116">
        <f t="shared" si="2"/>
        <v>1.1666666666666672E-2</v>
      </c>
      <c r="F116">
        <f t="shared" si="3"/>
        <v>1.5333333333333338E-2</v>
      </c>
      <c r="G116">
        <f t="shared" si="4"/>
        <v>8.3333333333333315E-3</v>
      </c>
      <c r="H116" s="5">
        <v>70</v>
      </c>
      <c r="I116">
        <f t="shared" si="5"/>
        <v>7.2666666666666657E-2</v>
      </c>
      <c r="J116">
        <f t="shared" si="6"/>
        <v>5.6666666666666671E-3</v>
      </c>
      <c r="K116">
        <f t="shared" si="7"/>
        <v>9.6666666666666706E-3</v>
      </c>
      <c r="L116">
        <f t="shared" si="8"/>
        <v>1.4000000000000012E-2</v>
      </c>
      <c r="M116">
        <f t="shared" si="9"/>
        <v>7.0000000000000062E-3</v>
      </c>
      <c r="N116" s="5">
        <v>70</v>
      </c>
      <c r="O116">
        <f t="shared" si="10"/>
        <v>7.333333333333332E-2</v>
      </c>
      <c r="P116" s="55">
        <f t="shared" si="11"/>
        <v>6.6666666666666818E-3</v>
      </c>
      <c r="Q116" s="55">
        <f t="shared" si="12"/>
        <v>8.0000000000000071E-3</v>
      </c>
      <c r="R116" s="55">
        <f t="shared" si="13"/>
        <v>1.0666666666666685E-2</v>
      </c>
      <c r="S116" s="55">
        <f t="shared" si="14"/>
        <v>6.6666666666666818E-3</v>
      </c>
      <c r="T116" s="5">
        <v>70</v>
      </c>
      <c r="U116">
        <f t="shared" si="15"/>
        <v>8.6333333333333331E-2</v>
      </c>
      <c r="V116">
        <f t="shared" si="16"/>
        <v>1.3333333333333391E-3</v>
      </c>
      <c r="W116">
        <f t="shared" si="17"/>
        <v>-5.6666666666666671E-3</v>
      </c>
      <c r="X116">
        <f t="shared" si="18"/>
        <v>-2.0000000000000018E-3</v>
      </c>
      <c r="Y116">
        <f t="shared" si="19"/>
        <v>-7.0000000000000062E-3</v>
      </c>
      <c r="CF116" s="9"/>
      <c r="CK116"/>
    </row>
    <row r="117" spans="2:89" x14ac:dyDescent="0.2">
      <c r="B117" s="5">
        <v>80</v>
      </c>
      <c r="C117">
        <f t="shared" si="0"/>
        <v>7.2999999999999995E-2</v>
      </c>
      <c r="D117">
        <f t="shared" si="1"/>
        <v>8.0000000000000071E-3</v>
      </c>
      <c r="E117">
        <f t="shared" si="2"/>
        <v>1.4333333333333337E-2</v>
      </c>
      <c r="F117">
        <f t="shared" si="3"/>
        <v>1.7333333333333339E-2</v>
      </c>
      <c r="G117">
        <f t="shared" si="4"/>
        <v>8.0000000000000071E-3</v>
      </c>
      <c r="H117" s="5">
        <v>80</v>
      </c>
      <c r="I117">
        <f t="shared" si="5"/>
        <v>7.166666666666667E-2</v>
      </c>
      <c r="J117">
        <f t="shared" si="6"/>
        <v>7.666666666666655E-3</v>
      </c>
      <c r="K117">
        <f t="shared" si="7"/>
        <v>1.1666666666666659E-2</v>
      </c>
      <c r="L117">
        <f t="shared" si="8"/>
        <v>1.7333333333333339E-2</v>
      </c>
      <c r="M117">
        <f t="shared" si="9"/>
        <v>7.9999999999999932E-3</v>
      </c>
      <c r="N117" s="5">
        <v>80</v>
      </c>
      <c r="O117">
        <f t="shared" si="10"/>
        <v>7.1999999999999995E-2</v>
      </c>
      <c r="P117" s="55">
        <f t="shared" si="11"/>
        <v>7.3333333333333306E-3</v>
      </c>
      <c r="Q117" s="55">
        <f t="shared" si="12"/>
        <v>9.3333333333333324E-3</v>
      </c>
      <c r="R117" s="55">
        <f t="shared" si="13"/>
        <v>1.2666666666666673E-2</v>
      </c>
      <c r="S117" s="55">
        <f t="shared" si="14"/>
        <v>6.666666666666668E-3</v>
      </c>
      <c r="T117" s="5">
        <v>80</v>
      </c>
      <c r="U117">
        <f t="shared" si="15"/>
        <v>8.5000000000000006E-2</v>
      </c>
      <c r="V117">
        <f t="shared" si="16"/>
        <v>3.0000000000000027E-3</v>
      </c>
      <c r="W117">
        <f t="shared" si="17"/>
        <v>-4.0000000000000036E-3</v>
      </c>
      <c r="X117">
        <f t="shared" si="18"/>
        <v>0</v>
      </c>
      <c r="Y117">
        <f t="shared" si="19"/>
        <v>-6.0000000000000053E-3</v>
      </c>
      <c r="CF117" s="9"/>
      <c r="CK117"/>
    </row>
    <row r="118" spans="2:89" x14ac:dyDescent="0.2">
      <c r="B118" s="5">
        <v>90</v>
      </c>
      <c r="C118">
        <f t="shared" si="0"/>
        <v>7.3499999999999996E-2</v>
      </c>
      <c r="D118">
        <f t="shared" si="1"/>
        <v>7.5000000000000067E-3</v>
      </c>
      <c r="E118" s="55">
        <f t="shared" si="2"/>
        <v>1.8166666666666678E-2</v>
      </c>
      <c r="F118" s="55">
        <f t="shared" si="3"/>
        <v>2.016666666666668E-2</v>
      </c>
      <c r="G118">
        <f t="shared" si="4"/>
        <v>8.1666666666666693E-3</v>
      </c>
      <c r="H118" s="5">
        <v>90</v>
      </c>
      <c r="I118">
        <f t="shared" si="5"/>
        <v>7.2333333333333333E-2</v>
      </c>
      <c r="J118">
        <f t="shared" si="6"/>
        <v>7.6666666666666689E-3</v>
      </c>
      <c r="K118">
        <f t="shared" si="7"/>
        <v>1.3666666666666674E-2</v>
      </c>
      <c r="L118">
        <f t="shared" si="8"/>
        <v>1.9333333333333341E-2</v>
      </c>
      <c r="M118">
        <f t="shared" si="9"/>
        <v>7.9999999999999932E-3</v>
      </c>
      <c r="N118" s="5">
        <v>90</v>
      </c>
      <c r="O118">
        <f t="shared" si="10"/>
        <v>7.2666666666666657E-2</v>
      </c>
      <c r="P118" s="55">
        <f t="shared" si="11"/>
        <v>7.0000000000000062E-3</v>
      </c>
      <c r="Q118" s="55">
        <f t="shared" si="12"/>
        <v>1.0000000000000009E-2</v>
      </c>
      <c r="R118" s="55">
        <f t="shared" si="13"/>
        <v>1.3000000000000012E-2</v>
      </c>
      <c r="S118" s="55">
        <f t="shared" si="14"/>
        <v>7.3333333333333445E-3</v>
      </c>
      <c r="T118" s="5">
        <v>90</v>
      </c>
      <c r="U118">
        <f t="shared" si="15"/>
        <v>8.5666666666666669E-2</v>
      </c>
      <c r="V118">
        <f t="shared" si="16"/>
        <v>3.3333333333333409E-3</v>
      </c>
      <c r="W118">
        <f t="shared" si="17"/>
        <v>-3.6666666666666653E-3</v>
      </c>
      <c r="X118">
        <f t="shared" si="18"/>
        <v>1.0000000000000009E-3</v>
      </c>
      <c r="Y118">
        <f t="shared" si="19"/>
        <v>-5.6666666666666671E-3</v>
      </c>
      <c r="CF118" s="9"/>
      <c r="CK118"/>
    </row>
    <row r="119" spans="2:89" x14ac:dyDescent="0.2">
      <c r="B119" s="5">
        <v>100</v>
      </c>
      <c r="C119">
        <f t="shared" si="0"/>
        <v>7.2499999999999995E-2</v>
      </c>
      <c r="D119">
        <f t="shared" si="1"/>
        <v>1.0166666666666671E-2</v>
      </c>
      <c r="E119" s="55">
        <f t="shared" si="2"/>
        <v>2.6166666666666685E-2</v>
      </c>
      <c r="F119" s="55">
        <f t="shared" si="3"/>
        <v>2.6500000000000024E-2</v>
      </c>
      <c r="G119">
        <f t="shared" si="4"/>
        <v>1.0833333333333334E-2</v>
      </c>
      <c r="H119" s="5">
        <v>100</v>
      </c>
      <c r="I119">
        <f t="shared" si="5"/>
        <v>7.2666666666666657E-2</v>
      </c>
      <c r="J119">
        <f t="shared" si="6"/>
        <v>8.0000000000000071E-3</v>
      </c>
      <c r="K119">
        <f t="shared" si="7"/>
        <v>1.6000000000000014E-2</v>
      </c>
      <c r="L119">
        <f t="shared" si="8"/>
        <v>2.300000000000002E-2</v>
      </c>
      <c r="M119">
        <f t="shared" si="9"/>
        <v>8.6666666666666697E-3</v>
      </c>
      <c r="N119" s="5">
        <v>100</v>
      </c>
      <c r="O119">
        <f t="shared" si="10"/>
        <v>7.3666666666666658E-2</v>
      </c>
      <c r="P119" s="55">
        <f t="shared" si="11"/>
        <v>8.6666666666666697E-3</v>
      </c>
      <c r="Q119" s="55">
        <f t="shared" si="12"/>
        <v>1.1666666666666672E-2</v>
      </c>
      <c r="R119" s="55">
        <f t="shared" si="13"/>
        <v>1.6000000000000014E-2</v>
      </c>
      <c r="S119" s="55">
        <f t="shared" si="14"/>
        <v>8.0000000000000071E-3</v>
      </c>
      <c r="T119" s="5">
        <v>100</v>
      </c>
      <c r="U119">
        <f t="shared" si="15"/>
        <v>8.7000000000000008E-2</v>
      </c>
      <c r="V119">
        <f t="shared" si="16"/>
        <v>2.6666666666666644E-3</v>
      </c>
      <c r="W119">
        <f t="shared" si="17"/>
        <v>-3.6666666666666792E-3</v>
      </c>
      <c r="X119">
        <f t="shared" si="18"/>
        <v>2.6666666666666644E-3</v>
      </c>
      <c r="Y119">
        <f t="shared" si="19"/>
        <v>-6.6666666666666818E-3</v>
      </c>
      <c r="CF119" s="9"/>
      <c r="CK119"/>
    </row>
    <row r="120" spans="2:89" x14ac:dyDescent="0.2">
      <c r="B120" s="5">
        <v>110</v>
      </c>
      <c r="C120">
        <f t="shared" si="0"/>
        <v>7.1999999999999995E-2</v>
      </c>
      <c r="D120">
        <f t="shared" si="1"/>
        <v>1.1333333333333334E-2</v>
      </c>
      <c r="E120" s="55">
        <f t="shared" si="2"/>
        <v>3.5333333333333342E-2</v>
      </c>
      <c r="F120" s="55">
        <f t="shared" si="3"/>
        <v>3.3666666666666678E-2</v>
      </c>
      <c r="G120">
        <f t="shared" si="4"/>
        <v>1.1666666666666672E-2</v>
      </c>
      <c r="H120" s="5">
        <v>110</v>
      </c>
      <c r="I120">
        <f t="shared" si="5"/>
        <v>7.2666666666666657E-2</v>
      </c>
      <c r="J120">
        <f t="shared" si="6"/>
        <v>8.6666666666666697E-3</v>
      </c>
      <c r="K120">
        <f t="shared" si="7"/>
        <v>1.9333333333333355E-2</v>
      </c>
      <c r="L120">
        <f t="shared" si="8"/>
        <v>2.8000000000000025E-2</v>
      </c>
      <c r="M120">
        <f t="shared" si="9"/>
        <v>9.000000000000008E-3</v>
      </c>
      <c r="N120" s="5">
        <v>110</v>
      </c>
      <c r="O120">
        <f t="shared" si="10"/>
        <v>7.3666666666666658E-2</v>
      </c>
      <c r="P120" s="55">
        <f t="shared" si="11"/>
        <v>8.6666666666666697E-3</v>
      </c>
      <c r="Q120" s="55">
        <f t="shared" si="12"/>
        <v>1.3000000000000012E-2</v>
      </c>
      <c r="R120" s="55">
        <f t="shared" si="13"/>
        <v>1.9000000000000017E-2</v>
      </c>
      <c r="S120" s="55">
        <f t="shared" si="14"/>
        <v>8.3333333333333454E-3</v>
      </c>
      <c r="T120" s="5">
        <v>110</v>
      </c>
      <c r="U120">
        <f t="shared" si="15"/>
        <v>8.7000000000000008E-2</v>
      </c>
      <c r="V120">
        <f t="shared" si="16"/>
        <v>3.6666666666666653E-3</v>
      </c>
      <c r="W120">
        <f t="shared" si="17"/>
        <v>-2.33333333333334E-3</v>
      </c>
      <c r="X120">
        <f t="shared" si="18"/>
        <v>4.6666666666666662E-3</v>
      </c>
      <c r="Y120">
        <f t="shared" si="19"/>
        <v>-6.0000000000000053E-3</v>
      </c>
      <c r="CF120" s="9"/>
      <c r="CK120"/>
    </row>
    <row r="121" spans="2:89" x14ac:dyDescent="0.2">
      <c r="B121" s="5">
        <v>120</v>
      </c>
      <c r="C121">
        <f t="shared" si="0"/>
        <v>7.1999999999999995E-2</v>
      </c>
      <c r="D121">
        <f t="shared" si="1"/>
        <v>1.4000000000000012E-2</v>
      </c>
      <c r="E121" s="55">
        <f t="shared" si="2"/>
        <v>4.8000000000000001E-2</v>
      </c>
      <c r="F121" s="55">
        <f t="shared" si="3"/>
        <v>4.3999999999999997E-2</v>
      </c>
      <c r="G121">
        <f t="shared" si="4"/>
        <v>1.3666666666666674E-2</v>
      </c>
      <c r="H121" s="5">
        <v>120</v>
      </c>
      <c r="I121">
        <f t="shared" si="5"/>
        <v>7.3666666666666658E-2</v>
      </c>
      <c r="J121">
        <f t="shared" si="6"/>
        <v>9.6666666666666706E-3</v>
      </c>
      <c r="K121">
        <f t="shared" si="7"/>
        <v>2.533333333333336E-2</v>
      </c>
      <c r="L121">
        <f t="shared" si="8"/>
        <v>3.3000000000000015E-2</v>
      </c>
      <c r="M121">
        <f t="shared" si="9"/>
        <v>9.6666666666666706E-3</v>
      </c>
      <c r="N121" s="5">
        <v>120</v>
      </c>
      <c r="O121">
        <f t="shared" si="10"/>
        <v>7.4333333333333321E-2</v>
      </c>
      <c r="P121" s="55">
        <f t="shared" si="11"/>
        <v>1.0666666666666685E-2</v>
      </c>
      <c r="Q121" s="55">
        <f t="shared" si="12"/>
        <v>1.566666666666669E-2</v>
      </c>
      <c r="R121" s="55">
        <f t="shared" si="13"/>
        <v>2.2333333333333358E-2</v>
      </c>
      <c r="S121" s="55">
        <f t="shared" si="14"/>
        <v>9.3333333333333462E-3</v>
      </c>
      <c r="T121" s="5">
        <v>120</v>
      </c>
      <c r="U121">
        <f t="shared" si="15"/>
        <v>8.7666666666666671E-2</v>
      </c>
      <c r="V121">
        <f t="shared" si="16"/>
        <v>4.6666666666666662E-3</v>
      </c>
      <c r="W121">
        <f t="shared" si="17"/>
        <v>-1.3333333333333391E-3</v>
      </c>
      <c r="X121">
        <f t="shared" si="18"/>
        <v>7.3333333333333445E-3</v>
      </c>
      <c r="Y121">
        <f t="shared" si="19"/>
        <v>-6.0000000000000053E-3</v>
      </c>
      <c r="CF121" s="9"/>
      <c r="CK121"/>
    </row>
    <row r="122" spans="2:89" x14ac:dyDescent="0.2">
      <c r="B122" s="5">
        <v>130</v>
      </c>
      <c r="C122">
        <f t="shared" si="0"/>
        <v>7.2999999999999995E-2</v>
      </c>
      <c r="D122">
        <f t="shared" si="1"/>
        <v>1.5333333333333338E-2</v>
      </c>
      <c r="E122" s="55">
        <f t="shared" si="2"/>
        <v>6.3666666666666691E-2</v>
      </c>
      <c r="F122" s="55">
        <f t="shared" si="3"/>
        <v>5.333333333333333E-2</v>
      </c>
      <c r="G122">
        <f t="shared" si="4"/>
        <v>1.3000000000000012E-2</v>
      </c>
      <c r="H122" s="5">
        <v>130</v>
      </c>
      <c r="I122">
        <f t="shared" si="5"/>
        <v>7.166666666666667E-2</v>
      </c>
      <c r="J122">
        <f t="shared" si="6"/>
        <v>1.2666666666666659E-2</v>
      </c>
      <c r="K122">
        <f t="shared" si="7"/>
        <v>3.5333333333333328E-2</v>
      </c>
      <c r="L122">
        <f t="shared" si="8"/>
        <v>4.2999999999999983E-2</v>
      </c>
      <c r="M122">
        <f t="shared" si="9"/>
        <v>1.1666666666666659E-2</v>
      </c>
      <c r="N122" s="5">
        <v>130</v>
      </c>
      <c r="O122">
        <f t="shared" si="10"/>
        <v>7.2333333333333319E-2</v>
      </c>
      <c r="P122" s="55">
        <f t="shared" si="11"/>
        <v>1.2666666666666687E-2</v>
      </c>
      <c r="Q122" s="55">
        <f t="shared" si="12"/>
        <v>1.7333333333333353E-2</v>
      </c>
      <c r="R122" s="55">
        <f t="shared" si="13"/>
        <v>2.6000000000000023E-2</v>
      </c>
      <c r="S122" s="55">
        <f t="shared" si="14"/>
        <v>1.0000000000000009E-2</v>
      </c>
      <c r="T122" s="5">
        <v>130</v>
      </c>
      <c r="U122">
        <f t="shared" si="15"/>
        <v>8.533333333333333E-2</v>
      </c>
      <c r="V122">
        <f t="shared" si="16"/>
        <v>6.3333333333333436E-3</v>
      </c>
      <c r="W122">
        <f t="shared" si="17"/>
        <v>1.6666666666666774E-3</v>
      </c>
      <c r="X122">
        <f t="shared" si="18"/>
        <v>1.2000000000000011E-2</v>
      </c>
      <c r="Y122">
        <f t="shared" si="19"/>
        <v>-3.333333333333327E-3</v>
      </c>
      <c r="CF122" s="9"/>
      <c r="CK122"/>
    </row>
    <row r="123" spans="2:89" x14ac:dyDescent="0.2">
      <c r="B123" s="5">
        <v>140</v>
      </c>
      <c r="C123">
        <f t="shared" si="0"/>
        <v>7.2999999999999995E-2</v>
      </c>
      <c r="D123">
        <f t="shared" si="1"/>
        <v>1.9333333333333341E-2</v>
      </c>
      <c r="E123" s="55">
        <f t="shared" si="2"/>
        <v>9.2333333333333309E-2</v>
      </c>
      <c r="F123" s="55">
        <f t="shared" si="3"/>
        <v>7.3666666666666644E-2</v>
      </c>
      <c r="G123" s="55">
        <f t="shared" si="4"/>
        <v>1.7000000000000015E-2</v>
      </c>
      <c r="H123" s="5">
        <v>140</v>
      </c>
      <c r="I123">
        <f t="shared" si="5"/>
        <v>7.2333333333333347E-2</v>
      </c>
      <c r="J123">
        <f t="shared" si="6"/>
        <v>1.4999999999999986E-2</v>
      </c>
      <c r="K123">
        <f t="shared" si="7"/>
        <v>4.1999999999999996E-2</v>
      </c>
      <c r="L123">
        <f t="shared" si="8"/>
        <v>5.333333333333333E-2</v>
      </c>
      <c r="M123">
        <f t="shared" si="9"/>
        <v>1.2999999999999984E-2</v>
      </c>
      <c r="N123" s="5">
        <v>140</v>
      </c>
      <c r="O123">
        <f t="shared" si="10"/>
        <v>7.2333333333333319E-2</v>
      </c>
      <c r="P123">
        <f t="shared" si="11"/>
        <v>1.4000000000000012E-2</v>
      </c>
      <c r="Q123" s="6">
        <f t="shared" si="12"/>
        <v>2.0000000000000018E-2</v>
      </c>
      <c r="R123">
        <f t="shared" si="13"/>
        <v>3.3000000000000015E-2</v>
      </c>
      <c r="S123">
        <f t="shared" si="14"/>
        <v>1.100000000000001E-2</v>
      </c>
      <c r="T123" s="5">
        <v>140</v>
      </c>
      <c r="U123">
        <f t="shared" si="15"/>
        <v>8.5666666666666669E-2</v>
      </c>
      <c r="V123">
        <f t="shared" si="16"/>
        <v>7.0000000000000062E-3</v>
      </c>
      <c r="W123">
        <f t="shared" si="17"/>
        <v>3.0000000000000027E-3</v>
      </c>
      <c r="X123">
        <f t="shared" si="18"/>
        <v>1.5333333333333352E-2</v>
      </c>
      <c r="Y123">
        <f t="shared" si="19"/>
        <v>-3.3333333333333409E-3</v>
      </c>
      <c r="CF123" s="9"/>
      <c r="CK123"/>
    </row>
    <row r="124" spans="2:89" x14ac:dyDescent="0.2">
      <c r="B124" s="5">
        <v>150</v>
      </c>
      <c r="C124">
        <f t="shared" si="0"/>
        <v>7.2999999999999995E-2</v>
      </c>
      <c r="D124">
        <f t="shared" si="1"/>
        <v>2.5999999999999995E-2</v>
      </c>
      <c r="E124" s="55">
        <f t="shared" si="2"/>
        <v>0.11833333333333336</v>
      </c>
      <c r="F124" s="55">
        <f t="shared" si="3"/>
        <v>9.8333333333333342E-2</v>
      </c>
      <c r="G124" s="55">
        <f t="shared" si="4"/>
        <v>2.066666666666668E-2</v>
      </c>
      <c r="H124" s="5">
        <v>150</v>
      </c>
      <c r="I124">
        <f t="shared" si="5"/>
        <v>7.2666666666666657E-2</v>
      </c>
      <c r="J124">
        <f t="shared" si="6"/>
        <v>1.7666666666666678E-2</v>
      </c>
      <c r="K124">
        <f t="shared" si="7"/>
        <v>5.6333333333333346E-2</v>
      </c>
      <c r="L124">
        <f t="shared" si="8"/>
        <v>6.7666666666666681E-2</v>
      </c>
      <c r="M124">
        <f t="shared" si="9"/>
        <v>1.5000000000000013E-2</v>
      </c>
      <c r="N124" s="5">
        <v>150</v>
      </c>
      <c r="O124">
        <f t="shared" si="10"/>
        <v>7.2999999999999995E-2</v>
      </c>
      <c r="P124">
        <f t="shared" si="11"/>
        <v>1.5000000000000013E-2</v>
      </c>
      <c r="Q124" s="6">
        <f t="shared" si="12"/>
        <v>2.2333333333333344E-2</v>
      </c>
      <c r="R124">
        <f t="shared" si="13"/>
        <v>3.7333333333333343E-2</v>
      </c>
      <c r="S124">
        <f t="shared" si="14"/>
        <v>1.2333333333333335E-2</v>
      </c>
      <c r="T124" s="5">
        <v>150</v>
      </c>
      <c r="U124">
        <f t="shared" si="15"/>
        <v>8.6000000000000007E-2</v>
      </c>
      <c r="V124">
        <f t="shared" si="16"/>
        <v>7.6666666666666689E-3</v>
      </c>
      <c r="W124">
        <f t="shared" si="17"/>
        <v>5.3333333333333288E-3</v>
      </c>
      <c r="X124">
        <f t="shared" si="18"/>
        <v>1.8333333333333326E-2</v>
      </c>
      <c r="Y124">
        <f t="shared" si="19"/>
        <v>-3.0000000000000027E-3</v>
      </c>
      <c r="CF124" s="9"/>
      <c r="CK124"/>
    </row>
    <row r="125" spans="2:89" x14ac:dyDescent="0.2">
      <c r="B125" s="5">
        <v>160</v>
      </c>
      <c r="C125">
        <f t="shared" si="0"/>
        <v>7.2999999999999995E-2</v>
      </c>
      <c r="D125">
        <f t="shared" si="1"/>
        <v>3.6666666666666681E-2</v>
      </c>
      <c r="E125">
        <f t="shared" si="2"/>
        <v>0.15933333333333333</v>
      </c>
      <c r="F125">
        <f t="shared" si="3"/>
        <v>0.13066666666666665</v>
      </c>
      <c r="G125" s="55">
        <f t="shared" si="4"/>
        <v>2.6666666666666672E-2</v>
      </c>
      <c r="H125" s="5">
        <v>160</v>
      </c>
      <c r="I125">
        <f t="shared" si="5"/>
        <v>7.2666666666666657E-2</v>
      </c>
      <c r="J125">
        <f t="shared" si="6"/>
        <v>2.4000000000000021E-2</v>
      </c>
      <c r="K125">
        <f t="shared" si="7"/>
        <v>7.6999999999999985E-2</v>
      </c>
      <c r="L125">
        <f t="shared" si="8"/>
        <v>8.6333333333333345E-2</v>
      </c>
      <c r="M125">
        <f t="shared" si="9"/>
        <v>1.8333333333333354E-2</v>
      </c>
      <c r="N125" s="5">
        <v>160</v>
      </c>
      <c r="O125">
        <f t="shared" si="10"/>
        <v>7.3999999999999996E-2</v>
      </c>
      <c r="P125">
        <f t="shared" si="11"/>
        <v>1.5666666666666676E-2</v>
      </c>
      <c r="Q125" s="6">
        <f t="shared" si="12"/>
        <v>2.4999999999999994E-2</v>
      </c>
      <c r="R125">
        <f t="shared" si="13"/>
        <v>4.4999999999999998E-2</v>
      </c>
      <c r="S125">
        <f t="shared" si="14"/>
        <v>1.2333333333333335E-2</v>
      </c>
      <c r="T125" s="5">
        <v>160</v>
      </c>
      <c r="U125">
        <f t="shared" si="15"/>
        <v>8.6333333333333331E-2</v>
      </c>
      <c r="V125">
        <f t="shared" si="16"/>
        <v>8.3333333333333454E-3</v>
      </c>
      <c r="W125">
        <f t="shared" si="17"/>
        <v>6.6666666666666818E-3</v>
      </c>
      <c r="X125">
        <f t="shared" si="18"/>
        <v>2.4333333333333346E-2</v>
      </c>
      <c r="Y125">
        <f t="shared" si="19"/>
        <v>-2.3333333333333262E-3</v>
      </c>
      <c r="CF125" s="9"/>
      <c r="CK125"/>
    </row>
    <row r="126" spans="2:89" x14ac:dyDescent="0.2">
      <c r="B126" s="5">
        <v>170</v>
      </c>
      <c r="C126">
        <f t="shared" si="0"/>
        <v>7.2499999999999995E-2</v>
      </c>
      <c r="D126">
        <f t="shared" si="1"/>
        <v>5.1166666666666666E-2</v>
      </c>
      <c r="E126">
        <f t="shared" si="2"/>
        <v>0.21516666666666667</v>
      </c>
      <c r="F126">
        <f t="shared" si="3"/>
        <v>0.14916666666666667</v>
      </c>
      <c r="G126" s="55">
        <f t="shared" si="4"/>
        <v>3.5500000000000004E-2</v>
      </c>
      <c r="H126" s="5">
        <v>170</v>
      </c>
      <c r="I126">
        <f t="shared" si="5"/>
        <v>7.2333333333333319E-2</v>
      </c>
      <c r="J126">
        <f t="shared" si="6"/>
        <v>2.8333333333333349E-2</v>
      </c>
      <c r="K126">
        <f t="shared" si="7"/>
        <v>9.4666666666666691E-2</v>
      </c>
      <c r="L126">
        <f t="shared" si="8"/>
        <v>0.11066666666666665</v>
      </c>
      <c r="M126">
        <f t="shared" si="9"/>
        <v>2.1666666666666695E-2</v>
      </c>
      <c r="N126" s="5">
        <v>170</v>
      </c>
      <c r="O126">
        <f t="shared" si="10"/>
        <v>7.2666666666666657E-2</v>
      </c>
      <c r="P126">
        <f t="shared" si="11"/>
        <v>1.9333333333333355E-2</v>
      </c>
      <c r="Q126" s="6">
        <f t="shared" si="12"/>
        <v>3.2333333333333339E-2</v>
      </c>
      <c r="R126">
        <f t="shared" si="13"/>
        <v>5.4666666666666669E-2</v>
      </c>
      <c r="S126">
        <f t="shared" si="14"/>
        <v>1.4000000000000012E-2</v>
      </c>
      <c r="T126" s="5">
        <v>170</v>
      </c>
      <c r="U126">
        <f t="shared" si="15"/>
        <v>8.5666666666666669E-2</v>
      </c>
      <c r="V126">
        <f t="shared" si="16"/>
        <v>9.000000000000008E-3</v>
      </c>
      <c r="W126">
        <f t="shared" si="17"/>
        <v>1.2333333333333349E-2</v>
      </c>
      <c r="X126">
        <f t="shared" si="18"/>
        <v>3.1666666666666662E-2</v>
      </c>
      <c r="Y126">
        <f t="shared" si="19"/>
        <v>-1.3333333333333391E-3</v>
      </c>
      <c r="CF126" s="9"/>
      <c r="CK126"/>
    </row>
    <row r="127" spans="2:89" x14ac:dyDescent="0.2">
      <c r="B127" s="5">
        <v>180</v>
      </c>
      <c r="C127">
        <f t="shared" si="0"/>
        <v>7.2999999999999995E-2</v>
      </c>
      <c r="D127">
        <f t="shared" si="1"/>
        <v>7.1666666666666698E-2</v>
      </c>
      <c r="E127">
        <f t="shared" si="2"/>
        <v>0.26433333333333331</v>
      </c>
      <c r="F127">
        <f t="shared" si="3"/>
        <v>0.18933333333333335</v>
      </c>
      <c r="G127" s="55">
        <f t="shared" si="4"/>
        <v>4.8000000000000001E-2</v>
      </c>
      <c r="H127" s="5">
        <v>180</v>
      </c>
      <c r="I127">
        <f t="shared" si="5"/>
        <v>7.166666666666667E-2</v>
      </c>
      <c r="J127">
        <f t="shared" si="6"/>
        <v>3.3666666666666664E-2</v>
      </c>
      <c r="K127">
        <f t="shared" si="7"/>
        <v>0.11933333333333331</v>
      </c>
      <c r="L127">
        <f t="shared" si="8"/>
        <v>0.12666666666666665</v>
      </c>
      <c r="M127">
        <f t="shared" si="9"/>
        <v>2.5666666666666671E-2</v>
      </c>
      <c r="N127" s="5">
        <v>180</v>
      </c>
      <c r="O127">
        <f t="shared" si="10"/>
        <v>7.1999999999999995E-2</v>
      </c>
      <c r="P127">
        <f t="shared" si="11"/>
        <v>2.1000000000000019E-2</v>
      </c>
      <c r="Q127" s="6">
        <f t="shared" si="12"/>
        <v>3.9333333333333345E-2</v>
      </c>
      <c r="R127">
        <f t="shared" si="13"/>
        <v>6.7000000000000018E-2</v>
      </c>
      <c r="S127">
        <f t="shared" si="14"/>
        <v>1.5000000000000013E-2</v>
      </c>
      <c r="T127" s="5">
        <v>180</v>
      </c>
      <c r="U127">
        <f t="shared" si="15"/>
        <v>8.533333333333333E-2</v>
      </c>
      <c r="V127">
        <f t="shared" si="16"/>
        <v>1.0666666666666685E-2</v>
      </c>
      <c r="W127">
        <f t="shared" si="17"/>
        <v>1.6333333333333339E-2</v>
      </c>
      <c r="X127">
        <f t="shared" si="18"/>
        <v>3.9999999999999994E-2</v>
      </c>
      <c r="Y127">
        <f t="shared" si="19"/>
        <v>-6.6666666666666263E-4</v>
      </c>
      <c r="CF127" s="9"/>
      <c r="CK127"/>
    </row>
    <row r="128" spans="2:89" x14ac:dyDescent="0.2">
      <c r="B128" s="5">
        <v>190</v>
      </c>
      <c r="C128">
        <f t="shared" si="0"/>
        <v>7.1999999999999995E-2</v>
      </c>
      <c r="D128">
        <f t="shared" si="1"/>
        <v>0.10099999999999996</v>
      </c>
      <c r="E128" s="55">
        <f t="shared" si="2"/>
        <v>0.30133333333333334</v>
      </c>
      <c r="F128">
        <f t="shared" si="3"/>
        <v>0.24133333333333329</v>
      </c>
      <c r="G128" s="55">
        <f t="shared" si="4"/>
        <v>6.5000000000000016E-2</v>
      </c>
      <c r="H128" s="5">
        <v>190</v>
      </c>
      <c r="I128">
        <f t="shared" si="5"/>
        <v>7.2666666666666657E-2</v>
      </c>
      <c r="J128">
        <f t="shared" si="6"/>
        <v>3.8666666666666669E-2</v>
      </c>
      <c r="K128">
        <f t="shared" si="7"/>
        <v>0.12866666666666671</v>
      </c>
      <c r="L128">
        <f t="shared" si="8"/>
        <v>0.14066666666666669</v>
      </c>
      <c r="M128">
        <f t="shared" si="9"/>
        <v>2.9000000000000012E-2</v>
      </c>
      <c r="N128" s="5">
        <v>190</v>
      </c>
      <c r="O128">
        <f t="shared" si="10"/>
        <v>7.3666666666666658E-2</v>
      </c>
      <c r="P128">
        <f t="shared" si="11"/>
        <v>2.2666666666666682E-2</v>
      </c>
      <c r="Q128" s="6">
        <f t="shared" si="12"/>
        <v>0.05</v>
      </c>
      <c r="R128">
        <f t="shared" si="13"/>
        <v>7.8333333333333338E-2</v>
      </c>
      <c r="S128">
        <f t="shared" si="14"/>
        <v>1.5666666666666676E-2</v>
      </c>
      <c r="T128" s="5">
        <v>190</v>
      </c>
      <c r="U128">
        <f t="shared" si="15"/>
        <v>8.666666666666667E-2</v>
      </c>
      <c r="V128">
        <f t="shared" si="16"/>
        <v>1.100000000000001E-2</v>
      </c>
      <c r="W128">
        <f t="shared" si="17"/>
        <v>2.1000000000000005E-2</v>
      </c>
      <c r="X128">
        <f t="shared" si="18"/>
        <v>4.8000000000000015E-2</v>
      </c>
      <c r="Y128">
        <f t="shared" si="19"/>
        <v>-1.0000000000000009E-3</v>
      </c>
      <c r="CF128" s="9"/>
      <c r="CK128"/>
    </row>
    <row r="129" spans="2:89" x14ac:dyDescent="0.2">
      <c r="B129" s="5">
        <v>200</v>
      </c>
      <c r="C129">
        <f t="shared" si="0"/>
        <v>7.2999999999999995E-2</v>
      </c>
      <c r="D129">
        <f t="shared" si="1"/>
        <v>0.13033333333333336</v>
      </c>
      <c r="E129" s="55">
        <f t="shared" si="2"/>
        <v>0.34533333333333338</v>
      </c>
      <c r="F129">
        <f t="shared" si="3"/>
        <v>0.28599999999999998</v>
      </c>
      <c r="G129" s="55">
        <f t="shared" si="4"/>
        <v>8.8333333333333333E-2</v>
      </c>
      <c r="H129" s="5">
        <v>200</v>
      </c>
      <c r="I129">
        <f t="shared" si="5"/>
        <v>7.2999999999999995E-2</v>
      </c>
      <c r="J129">
        <f t="shared" si="6"/>
        <v>4.3666666666666659E-2</v>
      </c>
      <c r="K129">
        <f t="shared" si="7"/>
        <v>0.13233333333333336</v>
      </c>
      <c r="L129">
        <f t="shared" si="8"/>
        <v>0.15866666666666668</v>
      </c>
      <c r="M129">
        <f t="shared" si="9"/>
        <v>3.3666666666666678E-2</v>
      </c>
      <c r="N129" s="5">
        <v>200</v>
      </c>
      <c r="O129">
        <f t="shared" si="10"/>
        <v>7.333333333333332E-2</v>
      </c>
      <c r="P129">
        <f t="shared" si="11"/>
        <v>2.300000000000002E-2</v>
      </c>
      <c r="Q129" s="6">
        <f t="shared" si="12"/>
        <v>5.7000000000000009E-2</v>
      </c>
      <c r="R129">
        <f t="shared" si="13"/>
        <v>9.0666666666666687E-2</v>
      </c>
      <c r="S129">
        <f t="shared" si="14"/>
        <v>1.6333333333333352E-2</v>
      </c>
      <c r="T129" s="5">
        <v>200</v>
      </c>
      <c r="U129">
        <f t="shared" si="15"/>
        <v>8.7000000000000008E-2</v>
      </c>
      <c r="V129">
        <f t="shared" si="16"/>
        <v>9.3333333333333324E-3</v>
      </c>
      <c r="W129">
        <f t="shared" si="17"/>
        <v>2.9333333333333322E-2</v>
      </c>
      <c r="X129">
        <f t="shared" si="18"/>
        <v>5.766666666666663E-2</v>
      </c>
      <c r="Y129">
        <f t="shared" si="19"/>
        <v>-1.3333333333333391E-3</v>
      </c>
      <c r="CF129" s="9"/>
      <c r="CK129"/>
    </row>
    <row r="130" spans="2:89" x14ac:dyDescent="0.2">
      <c r="B130" s="5">
        <v>210</v>
      </c>
      <c r="C130">
        <f t="shared" si="0"/>
        <v>7.2999999999999995E-2</v>
      </c>
      <c r="D130">
        <f t="shared" si="1"/>
        <v>0.18199999999999994</v>
      </c>
      <c r="E130" s="55">
        <f t="shared" si="2"/>
        <v>0.39233333333333331</v>
      </c>
      <c r="F130" s="55">
        <f t="shared" si="3"/>
        <v>0.30166666666666669</v>
      </c>
      <c r="G130" s="55">
        <f t="shared" si="4"/>
        <v>0.11833333333333333</v>
      </c>
      <c r="H130" s="5">
        <v>210</v>
      </c>
      <c r="I130">
        <f t="shared" si="5"/>
        <v>7.2666666666666657E-2</v>
      </c>
      <c r="J130">
        <f t="shared" si="6"/>
        <v>5.0666666666666679E-2</v>
      </c>
      <c r="K130">
        <f t="shared" si="7"/>
        <v>0.13366666666666668</v>
      </c>
      <c r="L130">
        <f t="shared" si="8"/>
        <v>0.17300000000000001</v>
      </c>
      <c r="M130">
        <f t="shared" si="9"/>
        <v>4.0333333333333346E-2</v>
      </c>
      <c r="N130" s="5">
        <v>210</v>
      </c>
      <c r="O130">
        <f t="shared" si="10"/>
        <v>7.3666666666666658E-2</v>
      </c>
      <c r="P130">
        <f t="shared" si="11"/>
        <v>2.6000000000000023E-2</v>
      </c>
      <c r="Q130" s="6">
        <f t="shared" si="12"/>
        <v>6.2666666666666676E-2</v>
      </c>
      <c r="R130">
        <f t="shared" si="13"/>
        <v>9.6333333333333354E-2</v>
      </c>
      <c r="S130">
        <f t="shared" si="14"/>
        <v>1.7000000000000015E-2</v>
      </c>
      <c r="T130" s="5">
        <v>210</v>
      </c>
      <c r="U130">
        <f t="shared" si="15"/>
        <v>8.6000000000000007E-2</v>
      </c>
      <c r="V130">
        <f t="shared" si="16"/>
        <v>1.2666666666666659E-2</v>
      </c>
      <c r="W130">
        <f t="shared" si="17"/>
        <v>3.4666666666666651E-2</v>
      </c>
      <c r="X130">
        <f t="shared" si="18"/>
        <v>6.7999999999999991E-2</v>
      </c>
      <c r="Y130">
        <f t="shared" si="19"/>
        <v>6.6666666666666263E-4</v>
      </c>
      <c r="CF130" s="9"/>
      <c r="CK130"/>
    </row>
    <row r="131" spans="2:89" x14ac:dyDescent="0.2">
      <c r="B131" s="5">
        <v>220</v>
      </c>
      <c r="C131">
        <f t="shared" si="0"/>
        <v>7.2999999999999995E-2</v>
      </c>
      <c r="D131">
        <f t="shared" si="1"/>
        <v>0.22666666666666668</v>
      </c>
      <c r="E131" s="55">
        <f t="shared" si="2"/>
        <v>0.4403333333333333</v>
      </c>
      <c r="F131" s="55">
        <f t="shared" si="3"/>
        <v>0.32933333333333326</v>
      </c>
      <c r="G131" s="55">
        <f t="shared" si="4"/>
        <v>0.16433333333333333</v>
      </c>
      <c r="H131" s="5">
        <v>220</v>
      </c>
      <c r="I131">
        <f t="shared" si="5"/>
        <v>7.2333333333333333E-2</v>
      </c>
      <c r="J131">
        <f t="shared" si="6"/>
        <v>5.5333333333333345E-2</v>
      </c>
      <c r="K131">
        <f t="shared" si="7"/>
        <v>0.13800000000000001</v>
      </c>
      <c r="L131">
        <f t="shared" si="8"/>
        <v>0.17699999999999999</v>
      </c>
      <c r="M131">
        <f t="shared" si="9"/>
        <v>4.7666666666666663E-2</v>
      </c>
      <c r="N131" s="5">
        <v>220</v>
      </c>
      <c r="O131">
        <f t="shared" si="10"/>
        <v>7.2666666666666657E-2</v>
      </c>
      <c r="P131">
        <f t="shared" si="11"/>
        <v>3.0666666666666675E-2</v>
      </c>
      <c r="Q131" s="6">
        <f t="shared" si="12"/>
        <v>6.9000000000000034E-2</v>
      </c>
      <c r="R131">
        <f t="shared" si="13"/>
        <v>0.10066666666666668</v>
      </c>
      <c r="S131">
        <f t="shared" si="14"/>
        <v>1.9000000000000017E-2</v>
      </c>
      <c r="T131" s="5">
        <v>220</v>
      </c>
      <c r="U131">
        <f t="shared" si="15"/>
        <v>8.5666666666666669E-2</v>
      </c>
      <c r="V131">
        <f t="shared" si="16"/>
        <v>1.333333333333335E-2</v>
      </c>
      <c r="W131">
        <f t="shared" si="17"/>
        <v>4.0666666666666657E-2</v>
      </c>
      <c r="X131">
        <f t="shared" si="18"/>
        <v>7.7333333333333337E-2</v>
      </c>
      <c r="Y131">
        <f t="shared" si="19"/>
        <v>1.3333333333333391E-3</v>
      </c>
      <c r="CF131" s="9"/>
      <c r="CK131"/>
    </row>
    <row r="132" spans="2:89" x14ac:dyDescent="0.2">
      <c r="B132" s="5">
        <v>230</v>
      </c>
      <c r="C132">
        <f t="shared" si="0"/>
        <v>7.1999999999999995E-2</v>
      </c>
      <c r="D132">
        <f t="shared" si="1"/>
        <v>0.26600000000000001</v>
      </c>
      <c r="E132" s="55">
        <f t="shared" si="2"/>
        <v>0.49200000000000005</v>
      </c>
      <c r="F132" s="55">
        <f t="shared" si="3"/>
        <v>0.36733333333333335</v>
      </c>
      <c r="G132" s="55">
        <f t="shared" si="4"/>
        <v>0.21966666666666668</v>
      </c>
      <c r="H132" s="5">
        <v>230</v>
      </c>
      <c r="I132">
        <f t="shared" si="5"/>
        <v>7.2999999999999995E-2</v>
      </c>
      <c r="J132">
        <f t="shared" si="6"/>
        <v>5.9000000000000011E-2</v>
      </c>
      <c r="K132">
        <f t="shared" si="7"/>
        <v>0.14633333333333337</v>
      </c>
      <c r="L132">
        <f t="shared" si="8"/>
        <v>0.17366666666666669</v>
      </c>
      <c r="M132">
        <f t="shared" si="9"/>
        <v>5.4333333333333331E-2</v>
      </c>
      <c r="N132" s="5">
        <v>230</v>
      </c>
      <c r="O132">
        <f t="shared" si="10"/>
        <v>7.3999999999999996E-2</v>
      </c>
      <c r="P132">
        <f t="shared" si="11"/>
        <v>3.5000000000000003E-2</v>
      </c>
      <c r="Q132" s="6">
        <f t="shared" si="12"/>
        <v>7.1666666666666698E-2</v>
      </c>
      <c r="R132">
        <f t="shared" si="13"/>
        <v>0.10766666666666665</v>
      </c>
      <c r="S132">
        <f t="shared" si="14"/>
        <v>2.1333333333333343E-2</v>
      </c>
      <c r="T132" s="5">
        <v>230</v>
      </c>
      <c r="U132">
        <f t="shared" si="15"/>
        <v>8.7000000000000008E-2</v>
      </c>
      <c r="V132">
        <f t="shared" si="16"/>
        <v>1.4666666666666661E-2</v>
      </c>
      <c r="W132">
        <f t="shared" si="17"/>
        <v>4.3666666666666673E-2</v>
      </c>
      <c r="X132">
        <f t="shared" si="18"/>
        <v>7.9333333333333325E-2</v>
      </c>
      <c r="Y132">
        <f t="shared" si="19"/>
        <v>2.0000000000000018E-3</v>
      </c>
      <c r="CF132" s="9"/>
      <c r="CK132"/>
    </row>
    <row r="133" spans="2:89" x14ac:dyDescent="0.2">
      <c r="B133" s="5">
        <v>240</v>
      </c>
      <c r="C133">
        <f t="shared" si="0"/>
        <v>7.3499999999999996E-2</v>
      </c>
      <c r="D133">
        <f t="shared" si="1"/>
        <v>0.30649999999999994</v>
      </c>
      <c r="E133" s="55">
        <f t="shared" si="2"/>
        <v>0.53883333333333339</v>
      </c>
      <c r="F133" s="55">
        <f t="shared" si="3"/>
        <v>0.39816666666666667</v>
      </c>
      <c r="G133" s="55">
        <f t="shared" si="4"/>
        <v>0.25850000000000001</v>
      </c>
      <c r="H133" s="5">
        <v>240</v>
      </c>
      <c r="I133">
        <f t="shared" si="5"/>
        <v>7.2666666666666657E-2</v>
      </c>
      <c r="J133">
        <f t="shared" si="6"/>
        <v>6.2000000000000027E-2</v>
      </c>
      <c r="K133">
        <f t="shared" si="7"/>
        <v>0.15600000000000003</v>
      </c>
      <c r="L133">
        <f t="shared" si="8"/>
        <v>0.16566666666666666</v>
      </c>
      <c r="M133">
        <f t="shared" si="9"/>
        <v>5.7000000000000023E-2</v>
      </c>
      <c r="N133" s="5">
        <v>240</v>
      </c>
      <c r="O133">
        <f t="shared" si="10"/>
        <v>7.3666666666666658E-2</v>
      </c>
      <c r="P133">
        <f t="shared" si="11"/>
        <v>3.9666666666666683E-2</v>
      </c>
      <c r="Q133" s="6">
        <f t="shared" si="12"/>
        <v>7.0333333333333359E-2</v>
      </c>
      <c r="R133">
        <f t="shared" si="13"/>
        <v>0.11033333333333337</v>
      </c>
      <c r="S133">
        <f t="shared" si="14"/>
        <v>2.300000000000002E-2</v>
      </c>
      <c r="T133" s="5">
        <v>240</v>
      </c>
      <c r="U133">
        <f t="shared" si="15"/>
        <v>8.6000000000000007E-2</v>
      </c>
      <c r="V133">
        <f t="shared" si="16"/>
        <v>1.7999999999999988E-2</v>
      </c>
      <c r="W133">
        <f t="shared" si="17"/>
        <v>4.8000000000000001E-2</v>
      </c>
      <c r="X133">
        <f t="shared" si="18"/>
        <v>8.2666666666666652E-2</v>
      </c>
      <c r="Y133">
        <f t="shared" si="19"/>
        <v>3.6666666666666653E-3</v>
      </c>
      <c r="CF133" s="9"/>
      <c r="CK133"/>
    </row>
    <row r="134" spans="2:89" x14ac:dyDescent="0.2">
      <c r="B134" s="5">
        <v>250</v>
      </c>
      <c r="C134">
        <f t="shared" si="0"/>
        <v>7.3499999999999996E-2</v>
      </c>
      <c r="D134">
        <f t="shared" si="1"/>
        <v>0.34616666666666662</v>
      </c>
      <c r="E134" s="55">
        <f t="shared" si="2"/>
        <v>0.58283333333333331</v>
      </c>
      <c r="F134" s="55">
        <f t="shared" si="3"/>
        <v>0.4328333333333334</v>
      </c>
      <c r="G134" s="55">
        <f t="shared" si="4"/>
        <v>0.29816666666666664</v>
      </c>
      <c r="H134" s="5">
        <v>250</v>
      </c>
      <c r="I134">
        <f t="shared" si="5"/>
        <v>7.2333333333333347E-2</v>
      </c>
      <c r="J134">
        <f t="shared" si="6"/>
        <v>6.3666666666666663E-2</v>
      </c>
      <c r="K134">
        <f t="shared" si="7"/>
        <v>0.16999999999999998</v>
      </c>
      <c r="L134">
        <f t="shared" si="8"/>
        <v>0.15799999999999997</v>
      </c>
      <c r="M134">
        <f t="shared" si="9"/>
        <v>5.6999999999999981E-2</v>
      </c>
      <c r="N134" s="5">
        <v>250</v>
      </c>
      <c r="O134">
        <f t="shared" si="10"/>
        <v>7.2666666666666657E-2</v>
      </c>
      <c r="P134">
        <f t="shared" si="11"/>
        <v>4.3000000000000024E-2</v>
      </c>
      <c r="Q134" s="6">
        <f t="shared" si="12"/>
        <v>7.0333333333333359E-2</v>
      </c>
      <c r="R134">
        <f t="shared" si="13"/>
        <v>0.10833333333333331</v>
      </c>
      <c r="S134">
        <f t="shared" si="14"/>
        <v>2.6666666666666686E-2</v>
      </c>
      <c r="T134" s="5">
        <v>250</v>
      </c>
      <c r="U134">
        <f t="shared" si="15"/>
        <v>8.533333333333333E-2</v>
      </c>
      <c r="V134">
        <f t="shared" si="16"/>
        <v>1.8000000000000002E-2</v>
      </c>
      <c r="W134">
        <f t="shared" si="17"/>
        <v>0.05</v>
      </c>
      <c r="X134">
        <f t="shared" si="18"/>
        <v>8.8333333333333333E-2</v>
      </c>
      <c r="Y134">
        <f t="shared" si="19"/>
        <v>5.0000000000000044E-3</v>
      </c>
      <c r="CF134" s="9"/>
      <c r="CK134"/>
    </row>
    <row r="135" spans="2:89" x14ac:dyDescent="0.2">
      <c r="B135" s="5">
        <v>260</v>
      </c>
      <c r="C135">
        <f t="shared" si="0"/>
        <v>7.2999999999999995E-2</v>
      </c>
      <c r="D135">
        <f t="shared" si="1"/>
        <v>0.40166666666666662</v>
      </c>
      <c r="E135" s="55">
        <f t="shared" si="2"/>
        <v>0.6236666666666667</v>
      </c>
      <c r="F135" s="55">
        <f t="shared" si="3"/>
        <v>0.46933333333333344</v>
      </c>
      <c r="G135" s="55">
        <f t="shared" si="4"/>
        <v>0.34299999999999997</v>
      </c>
      <c r="H135" s="5">
        <v>260</v>
      </c>
      <c r="I135">
        <f t="shared" si="5"/>
        <v>7.2999999999999995E-2</v>
      </c>
      <c r="J135">
        <f t="shared" si="6"/>
        <v>7.0333333333333345E-2</v>
      </c>
      <c r="K135">
        <f t="shared" si="7"/>
        <v>0.18833333333333335</v>
      </c>
      <c r="L135">
        <f t="shared" si="8"/>
        <v>0.15499999999999997</v>
      </c>
      <c r="M135">
        <f t="shared" si="9"/>
        <v>5.4333333333333331E-2</v>
      </c>
      <c r="N135" s="5">
        <v>260</v>
      </c>
      <c r="O135">
        <f t="shared" si="10"/>
        <v>7.3666666666666658E-2</v>
      </c>
      <c r="P135">
        <f t="shared" si="11"/>
        <v>4.4999999999999998E-2</v>
      </c>
      <c r="Q135" s="6">
        <f t="shared" si="12"/>
        <v>6.7333333333333356E-2</v>
      </c>
      <c r="R135">
        <f t="shared" si="13"/>
        <v>0.10566666666666669</v>
      </c>
      <c r="S135">
        <f t="shared" si="14"/>
        <v>3.0000000000000013E-2</v>
      </c>
      <c r="T135" s="5">
        <v>260</v>
      </c>
      <c r="U135">
        <f t="shared" si="15"/>
        <v>8.6333333333333331E-2</v>
      </c>
      <c r="V135">
        <f t="shared" si="16"/>
        <v>2.0333333333333342E-2</v>
      </c>
      <c r="W135">
        <f t="shared" si="17"/>
        <v>4.7666666666666677E-2</v>
      </c>
      <c r="X135">
        <f t="shared" si="18"/>
        <v>8.6000000000000007E-2</v>
      </c>
      <c r="Y135">
        <f t="shared" si="19"/>
        <v>6.3333333333333436E-3</v>
      </c>
      <c r="CF135" s="9"/>
      <c r="CK135"/>
    </row>
    <row r="136" spans="2:89" x14ac:dyDescent="0.2">
      <c r="B136" s="5">
        <v>270</v>
      </c>
      <c r="C136">
        <f t="shared" si="0"/>
        <v>7.1999999999999995E-2</v>
      </c>
      <c r="D136">
        <f t="shared" si="1"/>
        <v>0.45800000000000002</v>
      </c>
      <c r="E136">
        <f t="shared" si="2"/>
        <v>0.65866666666666673</v>
      </c>
      <c r="F136" s="55">
        <f t="shared" si="3"/>
        <v>0.50466666666666671</v>
      </c>
      <c r="G136" s="55">
        <f t="shared" si="4"/>
        <v>0.39766666666666667</v>
      </c>
      <c r="H136" s="5">
        <v>270</v>
      </c>
      <c r="I136">
        <f t="shared" si="5"/>
        <v>7.333333333333332E-2</v>
      </c>
      <c r="J136">
        <f t="shared" si="6"/>
        <v>8.3000000000000004E-2</v>
      </c>
      <c r="K136" s="55">
        <f t="shared" si="7"/>
        <v>0.21366666666666667</v>
      </c>
      <c r="L136">
        <f t="shared" si="8"/>
        <v>0.15400000000000003</v>
      </c>
      <c r="M136">
        <f t="shared" si="9"/>
        <v>5.7000000000000009E-2</v>
      </c>
      <c r="N136" s="5">
        <v>270</v>
      </c>
      <c r="O136">
        <f t="shared" si="10"/>
        <v>7.3999999999999996E-2</v>
      </c>
      <c r="P136">
        <f t="shared" si="11"/>
        <v>4.6666666666666662E-2</v>
      </c>
      <c r="Q136" s="6">
        <f t="shared" si="12"/>
        <v>6.8333333333333343E-2</v>
      </c>
      <c r="R136">
        <f t="shared" si="13"/>
        <v>0.10066666666666667</v>
      </c>
      <c r="S136">
        <f t="shared" si="14"/>
        <v>3.1666666666666676E-2</v>
      </c>
      <c r="T136" s="5">
        <v>270</v>
      </c>
      <c r="U136">
        <f t="shared" si="15"/>
        <v>8.666666666666667E-2</v>
      </c>
      <c r="V136">
        <f t="shared" si="16"/>
        <v>2.2666666666666668E-2</v>
      </c>
      <c r="W136">
        <f t="shared" si="17"/>
        <v>4.5000000000000012E-2</v>
      </c>
      <c r="X136">
        <f t="shared" si="18"/>
        <v>8.3666666666666667E-2</v>
      </c>
      <c r="Y136">
        <f t="shared" si="19"/>
        <v>8.3333333333333454E-3</v>
      </c>
      <c r="CF136" s="9"/>
      <c r="CK136"/>
    </row>
    <row r="137" spans="2:89" x14ac:dyDescent="0.2">
      <c r="B137" s="5">
        <v>280</v>
      </c>
      <c r="C137">
        <f t="shared" si="0"/>
        <v>7.1999999999999995E-2</v>
      </c>
      <c r="D137">
        <f t="shared" si="1"/>
        <v>0.5063333333333333</v>
      </c>
      <c r="E137">
        <f t="shared" si="2"/>
        <v>0.68399999999999994</v>
      </c>
      <c r="F137" s="55">
        <f t="shared" si="3"/>
        <v>0.53833333333333333</v>
      </c>
      <c r="G137" s="55">
        <f t="shared" si="4"/>
        <v>0.44966666666666671</v>
      </c>
      <c r="H137" s="5">
        <v>280</v>
      </c>
      <c r="I137">
        <f t="shared" si="5"/>
        <v>7.2999999999999995E-2</v>
      </c>
      <c r="J137">
        <f t="shared" si="6"/>
        <v>0.10100000000000002</v>
      </c>
      <c r="K137" s="55">
        <f t="shared" si="7"/>
        <v>0.24366666666666664</v>
      </c>
      <c r="L137">
        <f t="shared" si="8"/>
        <v>0.15333333333333338</v>
      </c>
      <c r="M137">
        <f t="shared" si="9"/>
        <v>6.5666666666666693E-2</v>
      </c>
      <c r="N137" s="5">
        <v>280</v>
      </c>
      <c r="O137">
        <f t="shared" si="10"/>
        <v>7.3999999999999996E-2</v>
      </c>
      <c r="P137">
        <f t="shared" si="11"/>
        <v>4.6333333333333337E-2</v>
      </c>
      <c r="Q137" s="6">
        <f t="shared" si="12"/>
        <v>7.1333333333333346E-2</v>
      </c>
      <c r="R137">
        <f t="shared" si="13"/>
        <v>9.7000000000000017E-2</v>
      </c>
      <c r="S137">
        <f t="shared" si="14"/>
        <v>3.3000000000000002E-2</v>
      </c>
      <c r="T137" s="5">
        <v>280</v>
      </c>
      <c r="U137">
        <f t="shared" si="15"/>
        <v>8.6333333333333331E-2</v>
      </c>
      <c r="V137">
        <f t="shared" si="16"/>
        <v>2.3666666666666669E-2</v>
      </c>
      <c r="W137">
        <f t="shared" si="17"/>
        <v>4.2999999999999997E-2</v>
      </c>
      <c r="X137">
        <f t="shared" si="18"/>
        <v>7.9333333333333325E-2</v>
      </c>
      <c r="Y137">
        <f t="shared" si="19"/>
        <v>9.6666666666666845E-3</v>
      </c>
      <c r="CF137" s="9"/>
      <c r="CK137"/>
    </row>
    <row r="138" spans="2:89" x14ac:dyDescent="0.2">
      <c r="B138" s="5">
        <v>290</v>
      </c>
      <c r="C138">
        <f t="shared" si="0"/>
        <v>7.2499999999999995E-2</v>
      </c>
      <c r="D138">
        <f t="shared" si="1"/>
        <v>0.54916666666666658</v>
      </c>
      <c r="E138">
        <f t="shared" si="2"/>
        <v>0.70749999999999991</v>
      </c>
      <c r="F138">
        <f t="shared" si="3"/>
        <v>0.5741666666666666</v>
      </c>
      <c r="G138">
        <f t="shared" si="4"/>
        <v>0.50049999999999994</v>
      </c>
      <c r="H138" s="5">
        <v>290</v>
      </c>
      <c r="I138">
        <f t="shared" si="5"/>
        <v>7.2999999999999995E-2</v>
      </c>
      <c r="J138">
        <f t="shared" si="6"/>
        <v>0.12466666666666666</v>
      </c>
      <c r="K138" s="55">
        <f t="shared" si="7"/>
        <v>0.27599999999999997</v>
      </c>
      <c r="L138">
        <f t="shared" si="8"/>
        <v>0.15200000000000002</v>
      </c>
      <c r="M138">
        <f t="shared" si="9"/>
        <v>8.2000000000000003E-2</v>
      </c>
      <c r="N138" s="5">
        <v>290</v>
      </c>
      <c r="O138">
        <f t="shared" si="10"/>
        <v>7.3666666666666658E-2</v>
      </c>
      <c r="P138">
        <f t="shared" si="11"/>
        <v>4.5666666666666675E-2</v>
      </c>
      <c r="Q138" s="6">
        <f t="shared" si="12"/>
        <v>7.6333333333333336E-2</v>
      </c>
      <c r="R138">
        <f t="shared" si="13"/>
        <v>9.3333333333333351E-2</v>
      </c>
      <c r="S138">
        <f t="shared" si="14"/>
        <v>3.2666666666666677E-2</v>
      </c>
      <c r="T138" s="5">
        <v>290</v>
      </c>
      <c r="U138">
        <f t="shared" si="15"/>
        <v>8.666666666666667E-2</v>
      </c>
      <c r="V138">
        <f t="shared" si="16"/>
        <v>2.3666666666666669E-2</v>
      </c>
      <c r="W138">
        <f t="shared" si="17"/>
        <v>4.1333333333333333E-2</v>
      </c>
      <c r="X138">
        <f t="shared" si="18"/>
        <v>7.6333333333333336E-2</v>
      </c>
      <c r="Y138">
        <f t="shared" si="19"/>
        <v>1.100000000000001E-2</v>
      </c>
      <c r="CF138" s="9"/>
      <c r="CK138"/>
    </row>
    <row r="139" spans="2:89" x14ac:dyDescent="0.2">
      <c r="B139" s="5">
        <v>300</v>
      </c>
      <c r="C139">
        <f t="shared" si="0"/>
        <v>7.2499999999999995E-2</v>
      </c>
      <c r="D139">
        <f t="shared" si="1"/>
        <v>0.58916666666666662</v>
      </c>
      <c r="E139">
        <f t="shared" si="2"/>
        <v>0.73149999999999993</v>
      </c>
      <c r="F139">
        <f t="shared" si="3"/>
        <v>0.60983333333333334</v>
      </c>
      <c r="G139">
        <f t="shared" si="4"/>
        <v>0.54583333333333328</v>
      </c>
      <c r="H139" s="5">
        <v>300</v>
      </c>
      <c r="I139">
        <f t="shared" si="5"/>
        <v>7.2666666666666657E-2</v>
      </c>
      <c r="J139" s="55">
        <f t="shared" si="6"/>
        <v>0.14566666666666669</v>
      </c>
      <c r="K139" s="55">
        <f t="shared" si="7"/>
        <v>0.309</v>
      </c>
      <c r="L139">
        <f t="shared" si="8"/>
        <v>0.15100000000000002</v>
      </c>
      <c r="M139" s="55">
        <f t="shared" si="9"/>
        <v>0.10766666666666666</v>
      </c>
      <c r="N139" s="5">
        <v>300</v>
      </c>
      <c r="O139">
        <f t="shared" si="10"/>
        <v>7.333333333333332E-2</v>
      </c>
      <c r="P139">
        <f t="shared" si="11"/>
        <v>4.6000000000000013E-2</v>
      </c>
      <c r="Q139" s="6">
        <f t="shared" si="12"/>
        <v>8.5666666666666683E-2</v>
      </c>
      <c r="R139">
        <f t="shared" si="13"/>
        <v>9.1666666666666688E-2</v>
      </c>
      <c r="S139">
        <f t="shared" si="14"/>
        <v>3.1666666666666676E-2</v>
      </c>
      <c r="T139" s="5">
        <v>300</v>
      </c>
      <c r="U139">
        <f t="shared" si="15"/>
        <v>8.6000000000000007E-2</v>
      </c>
      <c r="V139">
        <f t="shared" si="16"/>
        <v>2.466666666666667E-2</v>
      </c>
      <c r="W139">
        <f t="shared" si="17"/>
        <v>4.2666666666666672E-2</v>
      </c>
      <c r="X139">
        <f t="shared" si="18"/>
        <v>7.2999999999999995E-2</v>
      </c>
      <c r="Y139">
        <f t="shared" si="19"/>
        <v>1.2333333333333335E-2</v>
      </c>
      <c r="CF139" s="9"/>
      <c r="CK139"/>
    </row>
    <row r="140" spans="2:89" x14ac:dyDescent="0.2">
      <c r="B140" s="5">
        <v>310</v>
      </c>
      <c r="C140">
        <f t="shared" si="0"/>
        <v>7.2999999999999995E-2</v>
      </c>
      <c r="D140">
        <f t="shared" si="1"/>
        <v>0.6236666666666667</v>
      </c>
      <c r="E140">
        <f t="shared" si="2"/>
        <v>0.7496666666666667</v>
      </c>
      <c r="F140">
        <f t="shared" si="3"/>
        <v>0.6429999999999999</v>
      </c>
      <c r="G140">
        <f t="shared" si="4"/>
        <v>0.58300000000000007</v>
      </c>
      <c r="H140" s="5">
        <v>310</v>
      </c>
      <c r="I140">
        <f t="shared" si="5"/>
        <v>7.2666666666666657E-2</v>
      </c>
      <c r="J140" s="55">
        <f t="shared" si="6"/>
        <v>0.17400000000000002</v>
      </c>
      <c r="K140" s="55">
        <f t="shared" si="7"/>
        <v>0.34766666666666662</v>
      </c>
      <c r="L140">
        <f t="shared" si="8"/>
        <v>0.15033333333333335</v>
      </c>
      <c r="M140" s="55">
        <f t="shared" si="9"/>
        <v>0.14166666666666669</v>
      </c>
      <c r="N140" s="5">
        <v>310</v>
      </c>
      <c r="O140">
        <f t="shared" si="10"/>
        <v>7.333333333333332E-2</v>
      </c>
      <c r="P140">
        <f t="shared" si="11"/>
        <v>4.5666666666666675E-2</v>
      </c>
      <c r="Q140" s="6">
        <f t="shared" si="12"/>
        <v>9.6666666666666692E-2</v>
      </c>
      <c r="R140">
        <f t="shared" si="13"/>
        <v>8.8000000000000009E-2</v>
      </c>
      <c r="S140">
        <f t="shared" si="14"/>
        <v>3.0666666666666675E-2</v>
      </c>
      <c r="T140" s="5">
        <v>310</v>
      </c>
      <c r="U140">
        <f t="shared" si="15"/>
        <v>8.6000000000000007E-2</v>
      </c>
      <c r="V140">
        <f t="shared" si="16"/>
        <v>2.3333333333333331E-2</v>
      </c>
      <c r="W140">
        <f t="shared" si="17"/>
        <v>4.4666666666666674E-2</v>
      </c>
      <c r="X140">
        <f t="shared" si="18"/>
        <v>6.9333333333333316E-2</v>
      </c>
      <c r="Y140">
        <f t="shared" si="19"/>
        <v>1.2000000000000011E-2</v>
      </c>
      <c r="CF140" s="9"/>
      <c r="CK140"/>
    </row>
    <row r="141" spans="2:89" x14ac:dyDescent="0.2">
      <c r="B141" s="5">
        <v>320</v>
      </c>
      <c r="C141">
        <f t="shared" si="0"/>
        <v>7.2499999999999995E-2</v>
      </c>
      <c r="D141">
        <f t="shared" si="1"/>
        <v>0.65316666666666667</v>
      </c>
      <c r="E141">
        <f t="shared" si="2"/>
        <v>0.77183333333333326</v>
      </c>
      <c r="F141">
        <f t="shared" si="3"/>
        <v>0.67483333333333329</v>
      </c>
      <c r="G141">
        <f t="shared" si="4"/>
        <v>0.61716666666666664</v>
      </c>
      <c r="H141" s="5">
        <v>320</v>
      </c>
      <c r="I141">
        <f t="shared" si="5"/>
        <v>7.2999999999999995E-2</v>
      </c>
      <c r="J141" s="55">
        <f t="shared" si="6"/>
        <v>0.19866666666666666</v>
      </c>
      <c r="K141" s="55">
        <f t="shared" si="7"/>
        <v>0.38633333333333336</v>
      </c>
      <c r="L141">
        <f t="shared" si="8"/>
        <v>0.15166666666666667</v>
      </c>
      <c r="M141" s="55">
        <f t="shared" si="9"/>
        <v>0.16499999999999998</v>
      </c>
      <c r="N141" s="5">
        <v>320</v>
      </c>
      <c r="O141">
        <f t="shared" si="10"/>
        <v>7.3666666666666658E-2</v>
      </c>
      <c r="P141">
        <f t="shared" si="11"/>
        <v>4.7666666666666677E-2</v>
      </c>
      <c r="Q141" s="6">
        <f t="shared" si="12"/>
        <v>0.10900000000000001</v>
      </c>
      <c r="R141">
        <f t="shared" si="13"/>
        <v>8.4333333333333343E-2</v>
      </c>
      <c r="S141">
        <f t="shared" si="14"/>
        <v>2.9333333333333336E-2</v>
      </c>
      <c r="T141" s="5">
        <v>320</v>
      </c>
      <c r="U141">
        <f t="shared" si="15"/>
        <v>8.6333333333333331E-2</v>
      </c>
      <c r="V141">
        <f t="shared" si="16"/>
        <v>2.3666666666666669E-2</v>
      </c>
      <c r="W141">
        <f t="shared" si="17"/>
        <v>4.9000000000000002E-2</v>
      </c>
      <c r="X141">
        <f t="shared" si="18"/>
        <v>6.6666666666666666E-2</v>
      </c>
      <c r="Y141">
        <f t="shared" si="19"/>
        <v>1.2333333333333349E-2</v>
      </c>
      <c r="CF141" s="9"/>
      <c r="CK141"/>
    </row>
    <row r="142" spans="2:89" x14ac:dyDescent="0.2">
      <c r="B142" s="5">
        <v>330</v>
      </c>
      <c r="C142">
        <f t="shared" si="0"/>
        <v>7.2499999999999995E-2</v>
      </c>
      <c r="D142">
        <f t="shared" si="1"/>
        <v>0.67616666666666669</v>
      </c>
      <c r="E142">
        <f t="shared" si="2"/>
        <v>0.78916666666666668</v>
      </c>
      <c r="F142">
        <f t="shared" si="3"/>
        <v>0.70183333333333331</v>
      </c>
      <c r="G142">
        <f t="shared" si="4"/>
        <v>0.64983333333333326</v>
      </c>
      <c r="H142" s="5">
        <v>330</v>
      </c>
      <c r="I142">
        <f t="shared" si="5"/>
        <v>7.2999999999999995E-2</v>
      </c>
      <c r="J142" s="55">
        <f t="shared" si="6"/>
        <v>0.23466666666666669</v>
      </c>
      <c r="K142" s="55">
        <f t="shared" si="7"/>
        <v>0.42566666666666664</v>
      </c>
      <c r="L142">
        <f t="shared" si="8"/>
        <v>0.15433333333333338</v>
      </c>
      <c r="M142" s="55">
        <f t="shared" si="9"/>
        <v>0.19866666666666666</v>
      </c>
      <c r="N142" s="5">
        <v>330</v>
      </c>
      <c r="O142">
        <f t="shared" si="10"/>
        <v>7.3666666666666658E-2</v>
      </c>
      <c r="P142">
        <f t="shared" si="11"/>
        <v>5.2000000000000018E-2</v>
      </c>
      <c r="Q142" s="6">
        <f t="shared" si="12"/>
        <v>0.11833333333333337</v>
      </c>
      <c r="R142">
        <f t="shared" si="13"/>
        <v>8.1333333333333341E-2</v>
      </c>
      <c r="S142">
        <f t="shared" si="14"/>
        <v>2.7666666666666687E-2</v>
      </c>
      <c r="T142" s="5">
        <v>330</v>
      </c>
      <c r="U142">
        <f t="shared" si="15"/>
        <v>8.666666666666667E-2</v>
      </c>
      <c r="V142">
        <f t="shared" si="16"/>
        <v>2.2666666666666668E-2</v>
      </c>
      <c r="W142">
        <f t="shared" si="17"/>
        <v>5.3000000000000019E-2</v>
      </c>
      <c r="X142">
        <f t="shared" si="18"/>
        <v>6.4333333333333326E-2</v>
      </c>
      <c r="Y142">
        <f t="shared" si="19"/>
        <v>1.0666666666666672E-2</v>
      </c>
      <c r="CF142" s="9"/>
      <c r="CK142"/>
    </row>
    <row r="143" spans="2:89" x14ac:dyDescent="0.2">
      <c r="B143" s="5">
        <v>340</v>
      </c>
      <c r="C143">
        <f t="shared" si="0"/>
        <v>7.2999999999999995E-2</v>
      </c>
      <c r="D143">
        <f t="shared" si="1"/>
        <v>0.69733333333333336</v>
      </c>
      <c r="E143">
        <f t="shared" si="2"/>
        <v>0.80666666666666675</v>
      </c>
      <c r="F143">
        <f t="shared" si="3"/>
        <v>0.73000000000000009</v>
      </c>
      <c r="G143">
        <f t="shared" si="4"/>
        <v>0.67733333333333334</v>
      </c>
      <c r="H143" s="5">
        <v>340</v>
      </c>
      <c r="I143">
        <f t="shared" si="5"/>
        <v>7.2333333333333333E-2</v>
      </c>
      <c r="J143" s="55">
        <f t="shared" si="6"/>
        <v>0.27366666666666672</v>
      </c>
      <c r="K143" s="55">
        <f t="shared" si="7"/>
        <v>0.46600000000000008</v>
      </c>
      <c r="L143">
        <f t="shared" si="8"/>
        <v>0.15833333333333333</v>
      </c>
      <c r="M143" s="55">
        <f t="shared" si="9"/>
        <v>0.23533333333333337</v>
      </c>
      <c r="N143" s="5">
        <v>340</v>
      </c>
      <c r="O143">
        <f t="shared" si="10"/>
        <v>7.2999999999999995E-2</v>
      </c>
      <c r="P143">
        <f t="shared" si="11"/>
        <v>5.9333333333333335E-2</v>
      </c>
      <c r="Q143" s="6">
        <f t="shared" si="12"/>
        <v>0.13166666666666665</v>
      </c>
      <c r="R143">
        <f t="shared" si="13"/>
        <v>8.1333333333333327E-2</v>
      </c>
      <c r="S143">
        <f t="shared" si="14"/>
        <v>2.7000000000000024E-2</v>
      </c>
      <c r="T143" s="5">
        <v>340</v>
      </c>
      <c r="U143">
        <f t="shared" si="15"/>
        <v>8.5666666666666669E-2</v>
      </c>
      <c r="V143">
        <f t="shared" si="16"/>
        <v>2.233333333333333E-2</v>
      </c>
      <c r="W143">
        <f t="shared" si="17"/>
        <v>6.1333333333333323E-2</v>
      </c>
      <c r="X143">
        <f t="shared" si="18"/>
        <v>6.2999999999999973E-2</v>
      </c>
      <c r="Y143">
        <f t="shared" si="19"/>
        <v>1.0333333333333347E-2</v>
      </c>
      <c r="CF143" s="9"/>
      <c r="CK143"/>
    </row>
    <row r="144" spans="2:89" x14ac:dyDescent="0.2">
      <c r="B144" s="5">
        <v>350</v>
      </c>
      <c r="C144">
        <f t="shared" si="0"/>
        <v>7.2999999999999995E-2</v>
      </c>
      <c r="D144">
        <f t="shared" si="1"/>
        <v>0.71266666666666678</v>
      </c>
      <c r="E144">
        <f t="shared" si="2"/>
        <v>0.82466666666666677</v>
      </c>
      <c r="F144">
        <f t="shared" si="3"/>
        <v>0.7506666666666667</v>
      </c>
      <c r="G144">
        <f t="shared" si="4"/>
        <v>0.70100000000000007</v>
      </c>
      <c r="H144" s="5">
        <v>350</v>
      </c>
      <c r="I144">
        <f t="shared" si="5"/>
        <v>7.2666666666666657E-2</v>
      </c>
      <c r="J144" s="55">
        <f t="shared" si="6"/>
        <v>0.31533333333333341</v>
      </c>
      <c r="K144">
        <f t="shared" si="7"/>
        <v>0.50600000000000001</v>
      </c>
      <c r="L144">
        <f t="shared" si="8"/>
        <v>0.16400000000000001</v>
      </c>
      <c r="M144" s="55">
        <f t="shared" si="9"/>
        <v>0.27999999999999997</v>
      </c>
      <c r="N144" s="5">
        <v>350</v>
      </c>
      <c r="O144">
        <f t="shared" si="10"/>
        <v>7.3666666666666658E-2</v>
      </c>
      <c r="P144">
        <f t="shared" si="11"/>
        <v>6.4333333333333326E-2</v>
      </c>
      <c r="Q144" s="6">
        <f t="shared" si="12"/>
        <v>0.14800000000000002</v>
      </c>
      <c r="R144">
        <f t="shared" si="13"/>
        <v>8.1666666666666665E-2</v>
      </c>
      <c r="S144">
        <f t="shared" si="14"/>
        <v>2.7000000000000024E-2</v>
      </c>
      <c r="T144" s="5">
        <v>350</v>
      </c>
      <c r="U144">
        <f t="shared" si="15"/>
        <v>8.5666666666666669E-2</v>
      </c>
      <c r="V144">
        <f t="shared" si="16"/>
        <v>2.2000000000000006E-2</v>
      </c>
      <c r="W144">
        <f t="shared" si="17"/>
        <v>6.7333333333333328E-2</v>
      </c>
      <c r="X144">
        <f t="shared" si="18"/>
        <v>6.1666666666666647E-2</v>
      </c>
      <c r="Y144">
        <f t="shared" si="19"/>
        <v>9.3333333333333462E-3</v>
      </c>
      <c r="CF144" s="9"/>
      <c r="CK144"/>
    </row>
    <row r="145" spans="2:89" x14ac:dyDescent="0.2">
      <c r="B145" s="5">
        <v>360</v>
      </c>
      <c r="C145">
        <f t="shared" si="0"/>
        <v>7.2499999999999995E-2</v>
      </c>
      <c r="D145">
        <f t="shared" si="1"/>
        <v>0.72850000000000004</v>
      </c>
      <c r="E145">
        <f t="shared" si="2"/>
        <v>0.84683333333333333</v>
      </c>
      <c r="F145">
        <f t="shared" si="3"/>
        <v>0.77116666666666667</v>
      </c>
      <c r="G145">
        <f t="shared" si="4"/>
        <v>0.72083333333333333</v>
      </c>
      <c r="H145" s="5">
        <v>360</v>
      </c>
      <c r="I145">
        <f t="shared" si="5"/>
        <v>7.2999999999999995E-2</v>
      </c>
      <c r="J145" s="55">
        <f t="shared" si="6"/>
        <v>0.35733333333333328</v>
      </c>
      <c r="K145">
        <f t="shared" si="7"/>
        <v>0.54566666666666663</v>
      </c>
      <c r="L145">
        <f t="shared" si="8"/>
        <v>0.17133333333333334</v>
      </c>
      <c r="M145" s="55">
        <f t="shared" si="9"/>
        <v>0.32699999999999996</v>
      </c>
      <c r="N145" s="5">
        <v>360</v>
      </c>
      <c r="O145">
        <f t="shared" si="10"/>
        <v>7.3666666666666658E-2</v>
      </c>
      <c r="P145">
        <f t="shared" si="11"/>
        <v>7.2666666666666685E-2</v>
      </c>
      <c r="Q145" s="6">
        <f t="shared" si="12"/>
        <v>0.16733333333333333</v>
      </c>
      <c r="R145">
        <f t="shared" si="13"/>
        <v>8.199999999999999E-2</v>
      </c>
      <c r="S145">
        <f t="shared" si="14"/>
        <v>2.8666666666666674E-2</v>
      </c>
      <c r="T145" s="5">
        <v>360</v>
      </c>
      <c r="U145">
        <f t="shared" si="15"/>
        <v>8.666666666666667E-2</v>
      </c>
      <c r="V145">
        <f t="shared" si="16"/>
        <v>2.1000000000000005E-2</v>
      </c>
      <c r="W145">
        <f t="shared" si="17"/>
        <v>7.3666666666666658E-2</v>
      </c>
      <c r="X145">
        <f t="shared" si="18"/>
        <v>5.7333333333333319E-2</v>
      </c>
      <c r="Y145">
        <f t="shared" si="19"/>
        <v>8.0000000000000071E-3</v>
      </c>
      <c r="CF145" s="9"/>
      <c r="CK145"/>
    </row>
    <row r="146" spans="2:89" x14ac:dyDescent="0.2">
      <c r="B146" s="5">
        <v>370</v>
      </c>
      <c r="C146">
        <f t="shared" si="0"/>
        <v>7.2499999999999995E-2</v>
      </c>
      <c r="D146">
        <f t="shared" si="1"/>
        <v>0.74416666666666675</v>
      </c>
      <c r="E146">
        <f t="shared" si="2"/>
        <v>0.86249999999999993</v>
      </c>
      <c r="F146">
        <f t="shared" si="3"/>
        <v>0.79316666666666669</v>
      </c>
      <c r="G146">
        <f t="shared" si="4"/>
        <v>0.73316666666666663</v>
      </c>
      <c r="H146" s="5">
        <v>370</v>
      </c>
      <c r="I146">
        <f t="shared" si="5"/>
        <v>7.2333333333333347E-2</v>
      </c>
      <c r="J146">
        <f t="shared" si="6"/>
        <v>0.39933333333333332</v>
      </c>
      <c r="K146">
        <f t="shared" si="7"/>
        <v>0.58366666666666667</v>
      </c>
      <c r="L146">
        <f t="shared" si="8"/>
        <v>0.18266666666666664</v>
      </c>
      <c r="M146" s="55">
        <f t="shared" si="9"/>
        <v>0.37466666666666665</v>
      </c>
      <c r="N146" s="5">
        <v>370</v>
      </c>
      <c r="O146">
        <f t="shared" si="10"/>
        <v>7.2999999999999995E-2</v>
      </c>
      <c r="P146">
        <f t="shared" si="11"/>
        <v>8.4666666666666654E-2</v>
      </c>
      <c r="Q146" s="6">
        <f t="shared" si="12"/>
        <v>0.187</v>
      </c>
      <c r="R146">
        <f t="shared" si="13"/>
        <v>8.3000000000000004E-2</v>
      </c>
      <c r="S146">
        <f t="shared" si="14"/>
        <v>3.0666666666666675E-2</v>
      </c>
      <c r="T146" s="5">
        <v>370</v>
      </c>
      <c r="U146">
        <f t="shared" si="15"/>
        <v>8.5666666666666669E-2</v>
      </c>
      <c r="V146">
        <f t="shared" si="16"/>
        <v>2.233333333333333E-2</v>
      </c>
      <c r="W146">
        <f t="shared" si="17"/>
        <v>8.3666666666666667E-2</v>
      </c>
      <c r="X146">
        <f t="shared" si="18"/>
        <v>5.7666666666666644E-2</v>
      </c>
      <c r="Y146">
        <f t="shared" si="19"/>
        <v>8.0000000000000071E-3</v>
      </c>
      <c r="CF146" s="9"/>
      <c r="CK146"/>
    </row>
    <row r="147" spans="2:89" x14ac:dyDescent="0.2">
      <c r="B147" s="5">
        <v>380</v>
      </c>
      <c r="C147">
        <f t="shared" si="0"/>
        <v>7.1999999999999995E-2</v>
      </c>
      <c r="D147">
        <f t="shared" si="1"/>
        <v>0.75966666666666671</v>
      </c>
      <c r="E147">
        <f t="shared" si="2"/>
        <v>0.88266666666666671</v>
      </c>
      <c r="F147">
        <f t="shared" si="3"/>
        <v>0.81500000000000006</v>
      </c>
      <c r="G147">
        <f t="shared" si="4"/>
        <v>0.747</v>
      </c>
      <c r="H147" s="5">
        <v>380</v>
      </c>
      <c r="I147">
        <f t="shared" si="5"/>
        <v>7.333333333333332E-2</v>
      </c>
      <c r="J147">
        <f t="shared" si="6"/>
        <v>0.4356666666666667</v>
      </c>
      <c r="K147">
        <f t="shared" si="7"/>
        <v>0.61499999999999999</v>
      </c>
      <c r="L147">
        <f t="shared" si="8"/>
        <v>0.19500000000000006</v>
      </c>
      <c r="M147">
        <f t="shared" si="9"/>
        <v>0.41833333333333339</v>
      </c>
      <c r="N147" s="5">
        <v>380</v>
      </c>
      <c r="O147">
        <f t="shared" si="10"/>
        <v>7.3999999999999996E-2</v>
      </c>
      <c r="P147">
        <f t="shared" si="11"/>
        <v>9.7333333333333341E-2</v>
      </c>
      <c r="Q147" s="6">
        <f t="shared" si="12"/>
        <v>0.20233333333333331</v>
      </c>
      <c r="R147">
        <f t="shared" si="13"/>
        <v>8.3000000000000004E-2</v>
      </c>
      <c r="S147">
        <f t="shared" si="14"/>
        <v>3.4666666666666679E-2</v>
      </c>
      <c r="T147" s="5">
        <v>380</v>
      </c>
      <c r="U147">
        <f t="shared" si="15"/>
        <v>8.7000000000000008E-2</v>
      </c>
      <c r="V147">
        <f t="shared" si="16"/>
        <v>2.1999999999999992E-2</v>
      </c>
      <c r="W147">
        <f t="shared" si="17"/>
        <v>8.9333333333333306E-2</v>
      </c>
      <c r="X147">
        <f t="shared" si="18"/>
        <v>5.6333333333333305E-2</v>
      </c>
      <c r="Y147">
        <f t="shared" si="19"/>
        <v>6.666666666666668E-3</v>
      </c>
      <c r="CF147" s="9"/>
      <c r="CK147"/>
    </row>
    <row r="148" spans="2:89" x14ac:dyDescent="0.2">
      <c r="B148" s="5">
        <v>390</v>
      </c>
      <c r="C148">
        <f t="shared" si="0"/>
        <v>7.2499999999999995E-2</v>
      </c>
      <c r="D148">
        <f t="shared" si="1"/>
        <v>0.77616666666666656</v>
      </c>
      <c r="E148">
        <f t="shared" si="2"/>
        <v>0.89783333333333337</v>
      </c>
      <c r="F148">
        <f t="shared" si="3"/>
        <v>0.83383333333333343</v>
      </c>
      <c r="G148">
        <f t="shared" si="4"/>
        <v>0.75916666666666655</v>
      </c>
      <c r="H148" s="5">
        <v>390</v>
      </c>
      <c r="I148">
        <f t="shared" si="5"/>
        <v>7.2666666666666657E-2</v>
      </c>
      <c r="J148">
        <f t="shared" si="6"/>
        <v>0.47133333333333338</v>
      </c>
      <c r="K148">
        <f t="shared" si="7"/>
        <v>0.64566666666666672</v>
      </c>
      <c r="L148">
        <f t="shared" si="8"/>
        <v>0.21100000000000002</v>
      </c>
      <c r="M148">
        <f t="shared" si="9"/>
        <v>0.46200000000000008</v>
      </c>
      <c r="N148" s="5">
        <v>390</v>
      </c>
      <c r="O148">
        <f t="shared" si="10"/>
        <v>7.333333333333332E-2</v>
      </c>
      <c r="P148">
        <f t="shared" si="11"/>
        <v>0.11333333333333336</v>
      </c>
      <c r="Q148" s="6">
        <f t="shared" si="12"/>
        <v>0.22033333333333338</v>
      </c>
      <c r="R148">
        <f t="shared" si="13"/>
        <v>8.533333333333333E-2</v>
      </c>
      <c r="S148">
        <f t="shared" si="14"/>
        <v>4.066666666666667E-2</v>
      </c>
      <c r="T148" s="5">
        <v>390</v>
      </c>
      <c r="U148">
        <f t="shared" si="15"/>
        <v>8.5666666666666669E-2</v>
      </c>
      <c r="V148">
        <f t="shared" si="16"/>
        <v>2.399999999999998E-2</v>
      </c>
      <c r="W148">
        <f t="shared" si="17"/>
        <v>0.10100000000000001</v>
      </c>
      <c r="X148">
        <f t="shared" si="18"/>
        <v>5.8999999999999969E-2</v>
      </c>
      <c r="Y148">
        <f t="shared" si="19"/>
        <v>6.3333333333333436E-3</v>
      </c>
      <c r="CF148" s="9"/>
      <c r="CK148"/>
    </row>
    <row r="149" spans="2:89" x14ac:dyDescent="0.2">
      <c r="B149" s="5">
        <v>400</v>
      </c>
      <c r="C149">
        <f t="shared" si="0"/>
        <v>7.2499999999999995E-2</v>
      </c>
      <c r="D149">
        <f t="shared" si="1"/>
        <v>0.79516666666666658</v>
      </c>
      <c r="E149">
        <f t="shared" si="2"/>
        <v>0.91083333333333338</v>
      </c>
      <c r="F149">
        <f t="shared" si="3"/>
        <v>0.85283333333333344</v>
      </c>
      <c r="G149">
        <f t="shared" si="4"/>
        <v>0.77949999999999997</v>
      </c>
      <c r="H149" s="5">
        <v>400</v>
      </c>
      <c r="I149">
        <f t="shared" si="5"/>
        <v>7.2666666666666657E-2</v>
      </c>
      <c r="J149" s="55">
        <f t="shared" si="6"/>
        <v>0.50366666666666671</v>
      </c>
      <c r="K149">
        <f t="shared" si="7"/>
        <v>0.66900000000000004</v>
      </c>
      <c r="L149" s="55">
        <f t="shared" si="8"/>
        <v>0.22733333333333333</v>
      </c>
      <c r="M149">
        <f t="shared" si="9"/>
        <v>0.50266666666666671</v>
      </c>
      <c r="N149" s="5">
        <v>400</v>
      </c>
      <c r="O149">
        <f t="shared" si="10"/>
        <v>7.333333333333332E-2</v>
      </c>
      <c r="P149">
        <f t="shared" si="11"/>
        <v>0.129</v>
      </c>
      <c r="Q149" s="6">
        <f t="shared" si="12"/>
        <v>0.23500000000000004</v>
      </c>
      <c r="R149">
        <f t="shared" si="13"/>
        <v>8.6666666666666684E-2</v>
      </c>
      <c r="S149">
        <f t="shared" si="14"/>
        <v>4.8333333333333339E-2</v>
      </c>
      <c r="T149" s="5">
        <v>400</v>
      </c>
      <c r="U149">
        <f t="shared" si="15"/>
        <v>8.6000000000000007E-2</v>
      </c>
      <c r="V149">
        <f t="shared" si="16"/>
        <v>2.6666666666666644E-2</v>
      </c>
      <c r="W149">
        <f t="shared" si="17"/>
        <v>0.11266666666666668</v>
      </c>
      <c r="X149">
        <f t="shared" si="18"/>
        <v>5.9666666666666632E-2</v>
      </c>
      <c r="Y149">
        <f t="shared" si="19"/>
        <v>6.0000000000000053E-3</v>
      </c>
      <c r="CF149" s="9"/>
      <c r="CK149"/>
    </row>
    <row r="150" spans="2:89" x14ac:dyDescent="0.2">
      <c r="B150" s="5">
        <v>410</v>
      </c>
      <c r="C150">
        <f t="shared" si="0"/>
        <v>7.1999999999999995E-2</v>
      </c>
      <c r="D150">
        <f t="shared" si="1"/>
        <v>0.81500000000000006</v>
      </c>
      <c r="E150">
        <f t="shared" si="2"/>
        <v>0.91766666666666685</v>
      </c>
      <c r="F150">
        <f t="shared" si="3"/>
        <v>0.8716666666666667</v>
      </c>
      <c r="G150">
        <f t="shared" si="4"/>
        <v>0.8</v>
      </c>
      <c r="H150" s="5">
        <v>410</v>
      </c>
      <c r="I150">
        <f t="shared" si="5"/>
        <v>7.333333333333332E-2</v>
      </c>
      <c r="J150" s="55">
        <f t="shared" si="6"/>
        <v>0.53133333333333332</v>
      </c>
      <c r="K150">
        <f t="shared" si="7"/>
        <v>0.68766666666666665</v>
      </c>
      <c r="L150" s="55">
        <f t="shared" si="8"/>
        <v>0.2463333333333334</v>
      </c>
      <c r="M150">
        <f t="shared" si="9"/>
        <v>0.53800000000000003</v>
      </c>
      <c r="N150" s="5">
        <v>410</v>
      </c>
      <c r="O150">
        <f t="shared" si="10"/>
        <v>7.3666666666666658E-2</v>
      </c>
      <c r="P150">
        <f t="shared" si="11"/>
        <v>0.14233333333333334</v>
      </c>
      <c r="Q150" s="6">
        <f t="shared" si="12"/>
        <v>0.255</v>
      </c>
      <c r="R150">
        <f t="shared" si="13"/>
        <v>8.8999999999999996E-2</v>
      </c>
      <c r="S150">
        <f t="shared" si="14"/>
        <v>5.7666666666666672E-2</v>
      </c>
      <c r="T150" s="5">
        <v>410</v>
      </c>
      <c r="U150">
        <f t="shared" si="15"/>
        <v>8.6333333333333331E-2</v>
      </c>
      <c r="V150">
        <f t="shared" si="16"/>
        <v>3.0666666666666662E-2</v>
      </c>
      <c r="W150">
        <f t="shared" si="17"/>
        <v>0.12533333333333335</v>
      </c>
      <c r="X150">
        <f t="shared" si="18"/>
        <v>6.0999999999999985E-2</v>
      </c>
      <c r="Y150">
        <f t="shared" si="19"/>
        <v>5.666666666666681E-3</v>
      </c>
      <c r="CF150" s="9"/>
      <c r="CK150"/>
    </row>
    <row r="151" spans="2:89" x14ac:dyDescent="0.2">
      <c r="B151" s="5">
        <v>420</v>
      </c>
      <c r="C151">
        <f t="shared" si="0"/>
        <v>7.2499999999999995E-2</v>
      </c>
      <c r="D151">
        <f t="shared" si="1"/>
        <v>0.83183333333333331</v>
      </c>
      <c r="E151">
        <f t="shared" si="2"/>
        <v>0.9225000000000001</v>
      </c>
      <c r="F151">
        <f t="shared" si="3"/>
        <v>0.88649999999999995</v>
      </c>
      <c r="G151">
        <f t="shared" si="4"/>
        <v>0.8201666666666666</v>
      </c>
      <c r="H151" s="5">
        <v>420</v>
      </c>
      <c r="I151">
        <f t="shared" si="5"/>
        <v>7.2999999999999995E-2</v>
      </c>
      <c r="J151" s="55">
        <f t="shared" si="6"/>
        <v>0.55600000000000005</v>
      </c>
      <c r="K151">
        <f t="shared" si="7"/>
        <v>0.70900000000000007</v>
      </c>
      <c r="L151" s="55">
        <f t="shared" si="8"/>
        <v>0.26866666666666661</v>
      </c>
      <c r="M151">
        <f t="shared" si="9"/>
        <v>0.57366666666666666</v>
      </c>
      <c r="N151" s="5">
        <v>420</v>
      </c>
      <c r="O151">
        <f t="shared" si="10"/>
        <v>7.3999999999999996E-2</v>
      </c>
      <c r="P151">
        <f t="shared" si="11"/>
        <v>0.15733333333333338</v>
      </c>
      <c r="Q151" s="6">
        <f t="shared" si="12"/>
        <v>0.27766666666666673</v>
      </c>
      <c r="R151">
        <f t="shared" si="13"/>
        <v>9.1333333333333336E-2</v>
      </c>
      <c r="S151">
        <f t="shared" si="14"/>
        <v>7.0333333333333345E-2</v>
      </c>
      <c r="T151" s="5">
        <v>420</v>
      </c>
      <c r="U151">
        <f t="shared" si="15"/>
        <v>8.6000000000000007E-2</v>
      </c>
      <c r="V151">
        <f t="shared" si="16"/>
        <v>3.4999999999999989E-2</v>
      </c>
      <c r="W151">
        <f t="shared" si="17"/>
        <v>0.13866666666666666</v>
      </c>
      <c r="X151">
        <f t="shared" si="18"/>
        <v>6.233333333333331E-2</v>
      </c>
      <c r="Y151">
        <f t="shared" si="19"/>
        <v>5.6666666666666671E-3</v>
      </c>
      <c r="CF151" s="9"/>
      <c r="CK151"/>
    </row>
    <row r="152" spans="2:89" x14ac:dyDescent="0.2">
      <c r="B152" s="5">
        <v>430</v>
      </c>
      <c r="C152">
        <f t="shared" si="0"/>
        <v>7.2999999999999995E-2</v>
      </c>
      <c r="D152">
        <f t="shared" si="1"/>
        <v>0.85000000000000009</v>
      </c>
      <c r="E152">
        <f t="shared" si="2"/>
        <v>0.92700000000000005</v>
      </c>
      <c r="F152">
        <f t="shared" si="3"/>
        <v>0.89999999999999991</v>
      </c>
      <c r="G152">
        <f t="shared" si="4"/>
        <v>0.84033333333333349</v>
      </c>
      <c r="H152" s="5">
        <v>430</v>
      </c>
      <c r="I152">
        <f t="shared" si="5"/>
        <v>7.2666666666666657E-2</v>
      </c>
      <c r="J152" s="55">
        <f t="shared" si="6"/>
        <v>0.58033333333333337</v>
      </c>
      <c r="K152">
        <f t="shared" si="7"/>
        <v>0.73266666666666669</v>
      </c>
      <c r="L152" s="55">
        <f t="shared" si="8"/>
        <v>0.29333333333333328</v>
      </c>
      <c r="M152">
        <f t="shared" si="9"/>
        <v>0.6066666666666668</v>
      </c>
      <c r="N152" s="5">
        <v>430</v>
      </c>
      <c r="O152">
        <f t="shared" si="10"/>
        <v>7.333333333333332E-2</v>
      </c>
      <c r="P152">
        <f t="shared" si="11"/>
        <v>0.17233333333333339</v>
      </c>
      <c r="Q152" s="6">
        <f t="shared" si="12"/>
        <v>0.3036666666666667</v>
      </c>
      <c r="R152">
        <f t="shared" si="13"/>
        <v>9.5000000000000015E-2</v>
      </c>
      <c r="S152">
        <f t="shared" si="14"/>
        <v>8.5666666666666683E-2</v>
      </c>
      <c r="T152" s="5">
        <v>430</v>
      </c>
      <c r="U152">
        <f t="shared" si="15"/>
        <v>8.5666666666666669E-2</v>
      </c>
      <c r="V152">
        <f t="shared" si="16"/>
        <v>4.2333333333333334E-2</v>
      </c>
      <c r="W152">
        <f t="shared" si="17"/>
        <v>0.14866666666666664</v>
      </c>
      <c r="X152">
        <f t="shared" si="18"/>
        <v>6.4333333333333326E-2</v>
      </c>
      <c r="Y152">
        <f t="shared" si="19"/>
        <v>6.3333333333333436E-3</v>
      </c>
      <c r="CF152" s="9"/>
      <c r="CK152"/>
    </row>
    <row r="153" spans="2:89" x14ac:dyDescent="0.2">
      <c r="B153" s="5">
        <v>440</v>
      </c>
      <c r="C153">
        <f t="shared" si="0"/>
        <v>7.2999999999999995E-2</v>
      </c>
      <c r="D153">
        <f t="shared" si="1"/>
        <v>0.8663333333333334</v>
      </c>
      <c r="E153">
        <f t="shared" si="2"/>
        <v>0.92766666666666664</v>
      </c>
      <c r="F153">
        <f t="shared" si="3"/>
        <v>0.91066666666666662</v>
      </c>
      <c r="G153">
        <f t="shared" si="4"/>
        <v>0.8606666666666668</v>
      </c>
      <c r="H153" s="5">
        <v>440</v>
      </c>
      <c r="I153">
        <f t="shared" si="5"/>
        <v>7.2333333333333319E-2</v>
      </c>
      <c r="J153" s="55">
        <f t="shared" si="6"/>
        <v>0.60366666666666668</v>
      </c>
      <c r="K153">
        <f t="shared" si="7"/>
        <v>0.7586666666666666</v>
      </c>
      <c r="L153" s="55">
        <f t="shared" si="8"/>
        <v>0.32166666666666666</v>
      </c>
      <c r="M153">
        <f t="shared" si="9"/>
        <v>0.63566666666666649</v>
      </c>
      <c r="N153" s="5">
        <v>440</v>
      </c>
      <c r="O153">
        <f t="shared" si="10"/>
        <v>7.2999999999999995E-2</v>
      </c>
      <c r="P153">
        <f t="shared" si="11"/>
        <v>0.187</v>
      </c>
      <c r="Q153" s="6">
        <f t="shared" si="12"/>
        <v>0.33099999999999996</v>
      </c>
      <c r="R153">
        <f t="shared" si="13"/>
        <v>9.8333333333333342E-2</v>
      </c>
      <c r="S153">
        <f t="shared" si="14"/>
        <v>0.10033333333333334</v>
      </c>
      <c r="T153" s="5">
        <v>440</v>
      </c>
      <c r="U153">
        <f t="shared" si="15"/>
        <v>8.5666666666666669E-2</v>
      </c>
      <c r="V153">
        <f t="shared" si="16"/>
        <v>5.0000000000000017E-2</v>
      </c>
      <c r="W153">
        <f t="shared" si="17"/>
        <v>0.15866666666666665</v>
      </c>
      <c r="X153">
        <f t="shared" si="18"/>
        <v>6.5666666666666651E-2</v>
      </c>
      <c r="Y153">
        <f t="shared" si="19"/>
        <v>6.666666666666668E-3</v>
      </c>
      <c r="CF153" s="9"/>
      <c r="CK153"/>
    </row>
    <row r="154" spans="2:89" x14ac:dyDescent="0.2">
      <c r="B154" s="5">
        <v>450</v>
      </c>
      <c r="C154">
        <f t="shared" si="0"/>
        <v>7.1999999999999995E-2</v>
      </c>
      <c r="D154">
        <f t="shared" si="1"/>
        <v>0.88266666666666671</v>
      </c>
      <c r="E154">
        <f t="shared" si="2"/>
        <v>0.92599999999999993</v>
      </c>
      <c r="F154">
        <f t="shared" si="3"/>
        <v>0.92400000000000004</v>
      </c>
      <c r="G154">
        <f t="shared" si="4"/>
        <v>0.88066666666666671</v>
      </c>
      <c r="H154" s="5">
        <v>450</v>
      </c>
      <c r="I154">
        <f t="shared" si="5"/>
        <v>7.2666666666666657E-2</v>
      </c>
      <c r="J154" s="55">
        <f t="shared" si="6"/>
        <v>0.62433333333333341</v>
      </c>
      <c r="K154">
        <f t="shared" si="7"/>
        <v>0.78333333333333333</v>
      </c>
      <c r="L154" s="55">
        <f t="shared" si="8"/>
        <v>0.35666666666666669</v>
      </c>
      <c r="M154">
        <f t="shared" si="9"/>
        <v>0.65833333333333333</v>
      </c>
      <c r="N154" s="5">
        <v>450</v>
      </c>
      <c r="O154">
        <f t="shared" si="10"/>
        <v>7.333333333333332E-2</v>
      </c>
      <c r="P154">
        <f t="shared" si="11"/>
        <v>0.20566666666666666</v>
      </c>
      <c r="Q154" s="6">
        <f t="shared" si="12"/>
        <v>0.36099999999999999</v>
      </c>
      <c r="R154">
        <f t="shared" si="13"/>
        <v>0.10166666666666664</v>
      </c>
      <c r="S154">
        <f t="shared" si="14"/>
        <v>0.11600000000000003</v>
      </c>
      <c r="T154" s="5">
        <v>450</v>
      </c>
      <c r="U154">
        <f t="shared" si="15"/>
        <v>8.5666666666666669E-2</v>
      </c>
      <c r="V154">
        <f t="shared" si="16"/>
        <v>6.0333333333333322E-2</v>
      </c>
      <c r="W154">
        <f t="shared" si="17"/>
        <v>0.16766666666666669</v>
      </c>
      <c r="X154">
        <f t="shared" si="18"/>
        <v>6.7666666666666653E-2</v>
      </c>
      <c r="Y154">
        <f t="shared" si="19"/>
        <v>8.6666666666666697E-3</v>
      </c>
      <c r="CF154" s="9"/>
      <c r="CK154"/>
    </row>
    <row r="155" spans="2:89" x14ac:dyDescent="0.2">
      <c r="B155" s="5">
        <v>460</v>
      </c>
      <c r="C155">
        <f t="shared" si="0"/>
        <v>7.2999999999999995E-2</v>
      </c>
      <c r="D155">
        <f t="shared" si="1"/>
        <v>0.89500000000000002</v>
      </c>
      <c r="E155">
        <f t="shared" si="2"/>
        <v>0.92500000000000016</v>
      </c>
      <c r="F155">
        <f t="shared" si="3"/>
        <v>0.93333333333333335</v>
      </c>
      <c r="G155">
        <f t="shared" si="4"/>
        <v>0.89966666666666661</v>
      </c>
      <c r="H155" s="5">
        <v>460</v>
      </c>
      <c r="I155">
        <f t="shared" si="5"/>
        <v>7.2333333333333347E-2</v>
      </c>
      <c r="J155" s="55">
        <f t="shared" si="6"/>
        <v>0.6429999999999999</v>
      </c>
      <c r="K155">
        <f t="shared" si="7"/>
        <v>0.80599999999999994</v>
      </c>
      <c r="L155" s="55">
        <f t="shared" si="8"/>
        <v>0.39199999999999996</v>
      </c>
      <c r="M155">
        <f t="shared" si="9"/>
        <v>0.68166666666666664</v>
      </c>
      <c r="N155" s="5">
        <v>460</v>
      </c>
      <c r="O155">
        <f t="shared" si="10"/>
        <v>7.2333333333333319E-2</v>
      </c>
      <c r="P155">
        <f t="shared" si="11"/>
        <v>0.22866666666666668</v>
      </c>
      <c r="Q155" s="6">
        <f t="shared" si="12"/>
        <v>0.39700000000000002</v>
      </c>
      <c r="R155">
        <f t="shared" si="13"/>
        <v>0.10700000000000003</v>
      </c>
      <c r="S155">
        <f t="shared" si="14"/>
        <v>0.13066666666666665</v>
      </c>
      <c r="T155" s="5">
        <v>460</v>
      </c>
      <c r="U155">
        <f t="shared" si="15"/>
        <v>8.5000000000000006E-2</v>
      </c>
      <c r="V155">
        <f t="shared" si="16"/>
        <v>6.9999999999999993E-2</v>
      </c>
      <c r="W155">
        <f t="shared" si="17"/>
        <v>0.17733333333333334</v>
      </c>
      <c r="X155">
        <f t="shared" si="18"/>
        <v>7.0333333333333317E-2</v>
      </c>
      <c r="Y155">
        <f t="shared" si="19"/>
        <v>1.0333333333333333E-2</v>
      </c>
      <c r="CF155" s="9"/>
      <c r="CK155"/>
    </row>
    <row r="156" spans="2:89" x14ac:dyDescent="0.2">
      <c r="B156" s="5">
        <v>470</v>
      </c>
      <c r="C156">
        <f t="shared" si="0"/>
        <v>7.2499999999999995E-2</v>
      </c>
      <c r="D156">
        <f t="shared" si="1"/>
        <v>0.90349999999999997</v>
      </c>
      <c r="E156">
        <f t="shared" si="2"/>
        <v>0.92449999999999999</v>
      </c>
      <c r="F156">
        <f t="shared" si="3"/>
        <v>0.93916666666666671</v>
      </c>
      <c r="G156">
        <f t="shared" si="4"/>
        <v>0.91949999999999998</v>
      </c>
      <c r="H156" s="5">
        <v>470</v>
      </c>
      <c r="I156">
        <f t="shared" si="5"/>
        <v>7.2333333333333333E-2</v>
      </c>
      <c r="J156" s="55">
        <f t="shared" si="6"/>
        <v>0.66266666666666663</v>
      </c>
      <c r="K156">
        <f t="shared" si="7"/>
        <v>0.82900000000000007</v>
      </c>
      <c r="L156" s="55">
        <f t="shared" si="8"/>
        <v>0.42899999999999994</v>
      </c>
      <c r="M156">
        <f t="shared" si="9"/>
        <v>0.70299999999999996</v>
      </c>
      <c r="N156" s="5">
        <v>470</v>
      </c>
      <c r="O156">
        <f t="shared" si="10"/>
        <v>7.2999999999999995E-2</v>
      </c>
      <c r="P156">
        <f t="shared" si="11"/>
        <v>0.25166666666666665</v>
      </c>
      <c r="Q156" s="6">
        <f t="shared" si="12"/>
        <v>0.4306666666666667</v>
      </c>
      <c r="R156">
        <f t="shared" si="13"/>
        <v>0.11100000000000003</v>
      </c>
      <c r="S156">
        <f t="shared" si="14"/>
        <v>0.15199999999999997</v>
      </c>
      <c r="T156" s="5">
        <v>470</v>
      </c>
      <c r="U156">
        <f t="shared" si="15"/>
        <v>8.5666666666666669E-2</v>
      </c>
      <c r="V156">
        <f t="shared" si="16"/>
        <v>8.0999999999999989E-2</v>
      </c>
      <c r="W156">
        <f t="shared" si="17"/>
        <v>0.18733333333333335</v>
      </c>
      <c r="X156">
        <f t="shared" si="18"/>
        <v>7.1999999999999981E-2</v>
      </c>
      <c r="Y156">
        <f t="shared" si="19"/>
        <v>1.2333333333333349E-2</v>
      </c>
      <c r="CF156" s="9"/>
      <c r="CK156"/>
    </row>
    <row r="157" spans="2:89" x14ac:dyDescent="0.2">
      <c r="B157" s="5">
        <v>480</v>
      </c>
      <c r="C157">
        <f t="shared" si="0"/>
        <v>7.2999999999999995E-2</v>
      </c>
      <c r="D157">
        <f t="shared" si="1"/>
        <v>0.90566666666666673</v>
      </c>
      <c r="E157">
        <f t="shared" si="2"/>
        <v>0.92133333333333323</v>
      </c>
      <c r="F157">
        <f t="shared" si="3"/>
        <v>0.94133333333333336</v>
      </c>
      <c r="G157">
        <f t="shared" si="4"/>
        <v>0.93700000000000006</v>
      </c>
      <c r="H157" s="5">
        <v>480</v>
      </c>
      <c r="I157">
        <f t="shared" si="5"/>
        <v>7.2333333333333333E-2</v>
      </c>
      <c r="J157">
        <f t="shared" si="6"/>
        <v>0.68166666666666664</v>
      </c>
      <c r="K157">
        <f t="shared" si="7"/>
        <v>0.84599999999999997</v>
      </c>
      <c r="L157">
        <f t="shared" si="8"/>
        <v>0.46166666666666656</v>
      </c>
      <c r="M157">
        <f t="shared" si="9"/>
        <v>0.72433333333333338</v>
      </c>
      <c r="N157" s="5">
        <v>480</v>
      </c>
      <c r="O157">
        <f t="shared" si="10"/>
        <v>7.2999999999999995E-2</v>
      </c>
      <c r="P157">
        <f t="shared" si="11"/>
        <v>0.27300000000000002</v>
      </c>
      <c r="Q157" s="6">
        <f t="shared" si="12"/>
        <v>0.46700000000000003</v>
      </c>
      <c r="R157">
        <f t="shared" si="13"/>
        <v>0.11566666666666668</v>
      </c>
      <c r="S157">
        <f t="shared" si="14"/>
        <v>0.17733333333333334</v>
      </c>
      <c r="T157" s="5">
        <v>480</v>
      </c>
      <c r="U157">
        <f t="shared" si="15"/>
        <v>8.5000000000000006E-2</v>
      </c>
      <c r="V157">
        <f t="shared" si="16"/>
        <v>9.5666666666666664E-2</v>
      </c>
      <c r="W157">
        <f t="shared" si="17"/>
        <v>0.19900000000000001</v>
      </c>
      <c r="X157">
        <f t="shared" si="18"/>
        <v>7.3666666666666644E-2</v>
      </c>
      <c r="Y157">
        <f t="shared" si="19"/>
        <v>1.5666666666666662E-2</v>
      </c>
      <c r="CF157" s="9"/>
      <c r="CK157"/>
    </row>
    <row r="158" spans="2:89" x14ac:dyDescent="0.2">
      <c r="B158" s="5">
        <v>490</v>
      </c>
      <c r="C158">
        <f t="shared" si="0"/>
        <v>7.2999999999999995E-2</v>
      </c>
      <c r="D158">
        <f t="shared" si="1"/>
        <v>0.90800000000000003</v>
      </c>
      <c r="E158">
        <f t="shared" si="2"/>
        <v>0.92266666666666675</v>
      </c>
      <c r="F158">
        <f t="shared" si="3"/>
        <v>0.94333333333333336</v>
      </c>
      <c r="G158">
        <f t="shared" si="4"/>
        <v>0.94633333333333325</v>
      </c>
      <c r="H158" s="5">
        <v>490</v>
      </c>
      <c r="I158">
        <f t="shared" si="5"/>
        <v>7.3666666666666658E-2</v>
      </c>
      <c r="J158">
        <f t="shared" si="6"/>
        <v>0.70199999999999996</v>
      </c>
      <c r="K158">
        <f t="shared" si="7"/>
        <v>0.86299999999999988</v>
      </c>
      <c r="L158">
        <f t="shared" si="8"/>
        <v>0.50499999999999989</v>
      </c>
      <c r="M158">
        <f t="shared" si="9"/>
        <v>0.7476666666666667</v>
      </c>
      <c r="N158" s="5">
        <v>490</v>
      </c>
      <c r="O158">
        <f t="shared" si="10"/>
        <v>7.3999999999999996E-2</v>
      </c>
      <c r="P158">
        <f t="shared" si="11"/>
        <v>0.29233333333333333</v>
      </c>
      <c r="Q158" s="6">
        <f t="shared" si="12"/>
        <v>0.50266666666666671</v>
      </c>
      <c r="R158">
        <f t="shared" si="13"/>
        <v>0.12033333333333333</v>
      </c>
      <c r="S158">
        <f t="shared" si="14"/>
        <v>0.20400000000000001</v>
      </c>
      <c r="T158" s="5">
        <v>490</v>
      </c>
      <c r="U158">
        <f t="shared" si="15"/>
        <v>8.7000000000000008E-2</v>
      </c>
      <c r="V158">
        <f t="shared" si="16"/>
        <v>0.11033333333333332</v>
      </c>
      <c r="W158">
        <f t="shared" si="17"/>
        <v>0.21299999999999997</v>
      </c>
      <c r="X158">
        <f t="shared" si="18"/>
        <v>7.4666666666666645E-2</v>
      </c>
      <c r="Y158">
        <f t="shared" si="19"/>
        <v>1.6999999999999987E-2</v>
      </c>
      <c r="CF158" s="9"/>
      <c r="CK158"/>
    </row>
    <row r="159" spans="2:89" x14ac:dyDescent="0.2">
      <c r="B159" s="5">
        <v>500</v>
      </c>
      <c r="C159">
        <f t="shared" si="0"/>
        <v>7.1999999999999995E-2</v>
      </c>
      <c r="D159">
        <f t="shared" si="1"/>
        <v>0.90999999999999992</v>
      </c>
      <c r="E159">
        <f t="shared" si="2"/>
        <v>0.92700000000000005</v>
      </c>
      <c r="F159">
        <f t="shared" si="3"/>
        <v>0.94333333333333325</v>
      </c>
      <c r="G159">
        <f t="shared" si="4"/>
        <v>0.95099999999999996</v>
      </c>
      <c r="H159" s="5">
        <v>500</v>
      </c>
      <c r="I159">
        <f t="shared" si="5"/>
        <v>7.3999999999999996E-2</v>
      </c>
      <c r="J159">
        <f t="shared" si="6"/>
        <v>0.72400000000000009</v>
      </c>
      <c r="K159">
        <f t="shared" si="7"/>
        <v>0.873</v>
      </c>
      <c r="L159">
        <f t="shared" si="8"/>
        <v>0.54133333333333344</v>
      </c>
      <c r="M159">
        <f t="shared" si="9"/>
        <v>0.76966666666666672</v>
      </c>
      <c r="N159" s="5">
        <v>500</v>
      </c>
      <c r="O159">
        <f t="shared" si="10"/>
        <v>7.4666666666666659E-2</v>
      </c>
      <c r="P159">
        <f t="shared" si="11"/>
        <v>0.3113333333333333</v>
      </c>
      <c r="Q159" s="6">
        <f t="shared" si="12"/>
        <v>0.54433333333333345</v>
      </c>
      <c r="R159">
        <f t="shared" si="13"/>
        <v>0.12633333333333333</v>
      </c>
      <c r="S159">
        <f t="shared" si="14"/>
        <v>0.22833333333333333</v>
      </c>
      <c r="T159" s="5">
        <v>500</v>
      </c>
      <c r="U159">
        <f t="shared" si="15"/>
        <v>8.7000000000000008E-2</v>
      </c>
      <c r="V159">
        <f t="shared" si="16"/>
        <v>0.12533333333333335</v>
      </c>
      <c r="W159">
        <f t="shared" si="17"/>
        <v>0.23033333333333328</v>
      </c>
      <c r="X159">
        <f t="shared" si="18"/>
        <v>7.8E-2</v>
      </c>
      <c r="Y159">
        <f t="shared" si="19"/>
        <v>2.0999999999999991E-2</v>
      </c>
      <c r="CF159" s="9"/>
      <c r="CK159"/>
    </row>
    <row r="160" spans="2:89" x14ac:dyDescent="0.2">
      <c r="B160" s="5">
        <v>510</v>
      </c>
      <c r="C160">
        <f t="shared" si="0"/>
        <v>7.2999999999999995E-2</v>
      </c>
      <c r="D160">
        <f t="shared" si="1"/>
        <v>0.90533333333333343</v>
      </c>
      <c r="E160">
        <f t="shared" si="2"/>
        <v>0.92299999999999993</v>
      </c>
      <c r="F160">
        <f t="shared" si="3"/>
        <v>0.94400000000000017</v>
      </c>
      <c r="G160">
        <f t="shared" si="4"/>
        <v>0.95</v>
      </c>
      <c r="H160" s="5">
        <v>510</v>
      </c>
      <c r="I160">
        <f t="shared" si="5"/>
        <v>7.333333333333332E-2</v>
      </c>
      <c r="J160">
        <f t="shared" si="6"/>
        <v>0.7406666666666667</v>
      </c>
      <c r="K160">
        <f t="shared" si="7"/>
        <v>0.88300000000000001</v>
      </c>
      <c r="L160">
        <f t="shared" si="8"/>
        <v>0.57733333333333337</v>
      </c>
      <c r="M160">
        <f t="shared" si="9"/>
        <v>0.79466666666666663</v>
      </c>
      <c r="N160" s="5">
        <v>510</v>
      </c>
      <c r="O160">
        <f t="shared" si="10"/>
        <v>7.3999999999999996E-2</v>
      </c>
      <c r="P160">
        <f t="shared" si="11"/>
        <v>0.33066666666666666</v>
      </c>
      <c r="Q160" s="6">
        <f t="shared" si="12"/>
        <v>0.58200000000000007</v>
      </c>
      <c r="R160">
        <f t="shared" si="13"/>
        <v>0.13233333333333336</v>
      </c>
      <c r="S160">
        <f t="shared" si="14"/>
        <v>0.2476666666666667</v>
      </c>
      <c r="T160" s="5">
        <v>510</v>
      </c>
      <c r="U160">
        <f t="shared" si="15"/>
        <v>8.6333333333333331E-2</v>
      </c>
      <c r="V160">
        <f t="shared" si="16"/>
        <v>0.14433333333333331</v>
      </c>
      <c r="W160">
        <f t="shared" si="17"/>
        <v>0.25166666666666671</v>
      </c>
      <c r="X160">
        <f t="shared" si="18"/>
        <v>8.1000000000000003E-2</v>
      </c>
      <c r="Y160">
        <f t="shared" si="19"/>
        <v>2.633333333333332E-2</v>
      </c>
      <c r="CF160" s="9"/>
      <c r="CK160"/>
    </row>
    <row r="161" spans="2:89" x14ac:dyDescent="0.2">
      <c r="B161" s="5">
        <v>520</v>
      </c>
      <c r="C161">
        <f t="shared" si="0"/>
        <v>7.2999999999999995E-2</v>
      </c>
      <c r="D161">
        <f t="shared" si="1"/>
        <v>0.90266666666666673</v>
      </c>
      <c r="E161">
        <f t="shared" si="2"/>
        <v>0.92200000000000004</v>
      </c>
      <c r="F161">
        <f t="shared" si="3"/>
        <v>0.94933333333333336</v>
      </c>
      <c r="G161">
        <f t="shared" si="4"/>
        <v>0.94633333333333325</v>
      </c>
      <c r="H161" s="5">
        <v>520</v>
      </c>
      <c r="I161">
        <f t="shared" si="5"/>
        <v>7.2333333333333319E-2</v>
      </c>
      <c r="J161">
        <f t="shared" si="6"/>
        <v>0.7583333333333333</v>
      </c>
      <c r="K161">
        <f t="shared" si="7"/>
        <v>0.8846666666666666</v>
      </c>
      <c r="L161">
        <f t="shared" si="8"/>
        <v>0.60633333333333328</v>
      </c>
      <c r="M161">
        <f t="shared" si="9"/>
        <v>0.81599999999999995</v>
      </c>
      <c r="N161" s="5">
        <v>520</v>
      </c>
      <c r="O161">
        <f t="shared" si="10"/>
        <v>7.2666666666666657E-2</v>
      </c>
      <c r="P161">
        <f t="shared" si="11"/>
        <v>0.35566666666666674</v>
      </c>
      <c r="Q161" s="6">
        <f t="shared" si="12"/>
        <v>0.6070000000000001</v>
      </c>
      <c r="R161">
        <f t="shared" si="13"/>
        <v>0.13966666666666669</v>
      </c>
      <c r="S161">
        <f t="shared" si="14"/>
        <v>0.26566666666666666</v>
      </c>
      <c r="T161" s="5">
        <v>520</v>
      </c>
      <c r="U161">
        <f t="shared" si="15"/>
        <v>8.533333333333333E-2</v>
      </c>
      <c r="V161">
        <f t="shared" si="16"/>
        <v>0.16166666666666668</v>
      </c>
      <c r="W161">
        <f t="shared" si="17"/>
        <v>0.27366666666666667</v>
      </c>
      <c r="X161">
        <f t="shared" si="18"/>
        <v>8.4000000000000005E-2</v>
      </c>
      <c r="Y161">
        <f t="shared" si="19"/>
        <v>3.2333333333333325E-2</v>
      </c>
      <c r="CF161" s="9"/>
      <c r="CK161"/>
    </row>
    <row r="162" spans="2:89" x14ac:dyDescent="0.2">
      <c r="B162" s="5">
        <v>530</v>
      </c>
      <c r="C162">
        <f t="shared" si="0"/>
        <v>7.2999999999999995E-2</v>
      </c>
      <c r="D162">
        <f t="shared" si="1"/>
        <v>0.89800000000000013</v>
      </c>
      <c r="E162">
        <f t="shared" si="2"/>
        <v>0.92533333333333345</v>
      </c>
      <c r="F162">
        <f t="shared" si="3"/>
        <v>0.95033333333333325</v>
      </c>
      <c r="G162">
        <f t="shared" si="4"/>
        <v>0.94400000000000017</v>
      </c>
      <c r="H162" s="5">
        <v>530</v>
      </c>
      <c r="I162">
        <f t="shared" si="5"/>
        <v>7.333333333333332E-2</v>
      </c>
      <c r="J162">
        <f t="shared" si="6"/>
        <v>0.77433333333333332</v>
      </c>
      <c r="K162">
        <f t="shared" si="7"/>
        <v>0.88433333333333342</v>
      </c>
      <c r="L162">
        <f t="shared" si="8"/>
        <v>0.62999999999999989</v>
      </c>
      <c r="M162">
        <f t="shared" si="9"/>
        <v>0.83799999999999997</v>
      </c>
      <c r="N162" s="5">
        <v>530</v>
      </c>
      <c r="O162">
        <f t="shared" si="10"/>
        <v>7.3999999999999996E-2</v>
      </c>
      <c r="P162">
        <f t="shared" si="11"/>
        <v>0.37933333333333336</v>
      </c>
      <c r="Q162" s="6">
        <f t="shared" si="12"/>
        <v>0.63166666666666671</v>
      </c>
      <c r="R162">
        <f t="shared" si="13"/>
        <v>0.14700000000000002</v>
      </c>
      <c r="S162">
        <f t="shared" si="14"/>
        <v>0.28633333333333333</v>
      </c>
      <c r="T162" s="5">
        <v>530</v>
      </c>
      <c r="U162">
        <f t="shared" si="15"/>
        <v>8.6333333333333331E-2</v>
      </c>
      <c r="V162">
        <f t="shared" si="16"/>
        <v>0.17933333333333334</v>
      </c>
      <c r="W162">
        <f t="shared" si="17"/>
        <v>0.29933333333333334</v>
      </c>
      <c r="X162">
        <f t="shared" si="18"/>
        <v>8.6666666666666628E-2</v>
      </c>
      <c r="Y162">
        <f t="shared" si="19"/>
        <v>3.833333333333333E-2</v>
      </c>
      <c r="CF162" s="9"/>
      <c r="CK162"/>
    </row>
    <row r="163" spans="2:89" x14ac:dyDescent="0.2">
      <c r="B163" s="5">
        <v>540</v>
      </c>
      <c r="C163">
        <f t="shared" si="0"/>
        <v>7.2499999999999995E-2</v>
      </c>
      <c r="D163">
        <f t="shared" si="1"/>
        <v>0.89683333333333326</v>
      </c>
      <c r="E163">
        <f t="shared" si="2"/>
        <v>0.92083333333333328</v>
      </c>
      <c r="F163">
        <f t="shared" si="3"/>
        <v>0.95150000000000001</v>
      </c>
      <c r="G163">
        <f t="shared" si="4"/>
        <v>0.9398333333333333</v>
      </c>
      <c r="H163" s="5">
        <v>540</v>
      </c>
      <c r="I163">
        <f t="shared" si="5"/>
        <v>7.2666666666666657E-2</v>
      </c>
      <c r="J163">
        <f t="shared" si="6"/>
        <v>0.79199999999999993</v>
      </c>
      <c r="K163">
        <f t="shared" si="7"/>
        <v>0.8849999999999999</v>
      </c>
      <c r="L163">
        <f t="shared" si="8"/>
        <v>0.65366666666666662</v>
      </c>
      <c r="M163">
        <f t="shared" si="9"/>
        <v>0.85899999999999999</v>
      </c>
      <c r="N163" s="5">
        <v>540</v>
      </c>
      <c r="O163">
        <f t="shared" si="10"/>
        <v>7.333333333333332E-2</v>
      </c>
      <c r="P163">
        <f t="shared" si="11"/>
        <v>0.40400000000000008</v>
      </c>
      <c r="Q163" s="6">
        <f t="shared" si="12"/>
        <v>0.66</v>
      </c>
      <c r="R163">
        <f t="shared" si="13"/>
        <v>0.15433333333333338</v>
      </c>
      <c r="S163">
        <f t="shared" si="14"/>
        <v>0.31033333333333335</v>
      </c>
      <c r="T163" s="5">
        <v>540</v>
      </c>
      <c r="U163">
        <f t="shared" si="15"/>
        <v>8.533333333333333E-2</v>
      </c>
      <c r="V163">
        <f t="shared" si="16"/>
        <v>0.20233333333333337</v>
      </c>
      <c r="W163">
        <f t="shared" si="17"/>
        <v>0.33066666666666666</v>
      </c>
      <c r="X163">
        <f t="shared" si="18"/>
        <v>9.0333333333333307E-2</v>
      </c>
      <c r="Y163">
        <f t="shared" si="19"/>
        <v>4.3333333333333349E-2</v>
      </c>
      <c r="CF163" s="9"/>
      <c r="CK163"/>
    </row>
    <row r="164" spans="2:89" x14ac:dyDescent="0.2">
      <c r="B164" s="5">
        <v>550</v>
      </c>
      <c r="C164">
        <f t="shared" si="0"/>
        <v>7.2499999999999995E-2</v>
      </c>
      <c r="D164">
        <f t="shared" si="1"/>
        <v>0.89483333333333337</v>
      </c>
      <c r="E164">
        <f t="shared" si="2"/>
        <v>0.9215000000000001</v>
      </c>
      <c r="F164">
        <f t="shared" si="3"/>
        <v>0.95150000000000001</v>
      </c>
      <c r="G164">
        <f t="shared" si="4"/>
        <v>0.9398333333333333</v>
      </c>
      <c r="H164" s="5">
        <v>550</v>
      </c>
      <c r="I164">
        <f t="shared" si="5"/>
        <v>7.3666666666666658E-2</v>
      </c>
      <c r="J164">
        <f t="shared" si="6"/>
        <v>0.80533333333333335</v>
      </c>
      <c r="K164">
        <f t="shared" si="7"/>
        <v>0.88466666666666671</v>
      </c>
      <c r="L164">
        <f t="shared" si="8"/>
        <v>0.67466666666666675</v>
      </c>
      <c r="M164">
        <f t="shared" si="9"/>
        <v>0.88033333333333341</v>
      </c>
      <c r="N164" s="5">
        <v>550</v>
      </c>
      <c r="O164">
        <f t="shared" si="10"/>
        <v>7.4666666666666659E-2</v>
      </c>
      <c r="P164">
        <f t="shared" si="11"/>
        <v>0.43200000000000005</v>
      </c>
      <c r="Q164" s="6">
        <f t="shared" si="12"/>
        <v>0.68266666666666675</v>
      </c>
      <c r="R164">
        <f t="shared" si="13"/>
        <v>0.16300000000000001</v>
      </c>
      <c r="S164">
        <f t="shared" si="14"/>
        <v>0.34066666666666667</v>
      </c>
      <c r="T164" s="5">
        <v>550</v>
      </c>
      <c r="U164">
        <f t="shared" si="15"/>
        <v>8.7000000000000008E-2</v>
      </c>
      <c r="V164">
        <f t="shared" si="16"/>
        <v>0.22266666666666662</v>
      </c>
      <c r="W164">
        <f t="shared" si="17"/>
        <v>0.36466666666666664</v>
      </c>
      <c r="X164">
        <f t="shared" si="18"/>
        <v>9.2666666666666633E-2</v>
      </c>
      <c r="Y164">
        <f t="shared" si="19"/>
        <v>5.0999999999999976E-2</v>
      </c>
      <c r="CF164" s="9"/>
      <c r="CK164"/>
    </row>
    <row r="165" spans="2:89" x14ac:dyDescent="0.2">
      <c r="B165" s="5">
        <v>560</v>
      </c>
      <c r="C165">
        <f t="shared" si="0"/>
        <v>7.2999999999999995E-2</v>
      </c>
      <c r="D165">
        <f t="shared" si="1"/>
        <v>0.88966666666666672</v>
      </c>
      <c r="E165">
        <f t="shared" si="2"/>
        <v>0.92</v>
      </c>
      <c r="F165">
        <f t="shared" si="3"/>
        <v>0.96133333333333337</v>
      </c>
      <c r="G165">
        <f t="shared" si="4"/>
        <v>0.93433333333333324</v>
      </c>
      <c r="H165" s="5">
        <v>560</v>
      </c>
      <c r="I165">
        <f t="shared" si="5"/>
        <v>7.2333333333333333E-2</v>
      </c>
      <c r="J165">
        <f t="shared" si="6"/>
        <v>0.81666666666666654</v>
      </c>
      <c r="K165">
        <f t="shared" si="7"/>
        <v>0.88633333333333331</v>
      </c>
      <c r="L165">
        <f t="shared" si="8"/>
        <v>0.69466666666666665</v>
      </c>
      <c r="M165">
        <f t="shared" si="9"/>
        <v>0.89966666666666661</v>
      </c>
      <c r="N165" s="5">
        <v>560</v>
      </c>
      <c r="O165">
        <f t="shared" si="10"/>
        <v>7.333333333333332E-2</v>
      </c>
      <c r="P165">
        <f t="shared" si="11"/>
        <v>0.45933333333333332</v>
      </c>
      <c r="Q165" s="6">
        <f t="shared" si="12"/>
        <v>0.70266666666666655</v>
      </c>
      <c r="R165">
        <f t="shared" si="13"/>
        <v>0.17166666666666669</v>
      </c>
      <c r="S165">
        <f t="shared" si="14"/>
        <v>0.37233333333333335</v>
      </c>
      <c r="T165" s="5">
        <v>560</v>
      </c>
      <c r="U165">
        <f t="shared" si="15"/>
        <v>8.5000000000000006E-2</v>
      </c>
      <c r="V165">
        <f t="shared" si="16"/>
        <v>0.2446666666666667</v>
      </c>
      <c r="W165">
        <f t="shared" si="17"/>
        <v>0.4</v>
      </c>
      <c r="X165">
        <f t="shared" si="18"/>
        <v>9.7000000000000017E-2</v>
      </c>
      <c r="Y165">
        <f t="shared" si="19"/>
        <v>6.066666666666666E-2</v>
      </c>
      <c r="CF165" s="9"/>
      <c r="CK165"/>
    </row>
    <row r="166" spans="2:89" x14ac:dyDescent="0.2">
      <c r="B166" s="5">
        <v>570</v>
      </c>
      <c r="C166">
        <f t="shared" si="0"/>
        <v>7.1999999999999995E-2</v>
      </c>
      <c r="D166">
        <f t="shared" si="1"/>
        <v>0.88933333333333331</v>
      </c>
      <c r="E166">
        <f t="shared" si="2"/>
        <v>0.92066666666666663</v>
      </c>
      <c r="F166">
        <f t="shared" si="3"/>
        <v>0.96200000000000008</v>
      </c>
      <c r="G166">
        <f t="shared" si="4"/>
        <v>0.93166666666666653</v>
      </c>
      <c r="H166" s="5">
        <v>570</v>
      </c>
      <c r="I166">
        <f t="shared" si="5"/>
        <v>7.3666666666666658E-2</v>
      </c>
      <c r="J166">
        <f t="shared" si="6"/>
        <v>0.82233333333333336</v>
      </c>
      <c r="K166">
        <f t="shared" si="7"/>
        <v>0.88566666666666671</v>
      </c>
      <c r="L166">
        <f t="shared" si="8"/>
        <v>0.71333333333333337</v>
      </c>
      <c r="M166">
        <f t="shared" si="9"/>
        <v>0.91066666666666674</v>
      </c>
      <c r="N166" s="5">
        <v>570</v>
      </c>
      <c r="O166">
        <f t="shared" si="10"/>
        <v>7.4333333333333321E-2</v>
      </c>
      <c r="P166">
        <f t="shared" si="11"/>
        <v>0.48766666666666664</v>
      </c>
      <c r="Q166" s="6">
        <f t="shared" si="12"/>
        <v>0.72399999999999998</v>
      </c>
      <c r="R166">
        <f t="shared" si="13"/>
        <v>0.18200000000000005</v>
      </c>
      <c r="S166">
        <f t="shared" si="14"/>
        <v>0.40800000000000003</v>
      </c>
      <c r="T166" s="5">
        <v>570</v>
      </c>
      <c r="U166">
        <f t="shared" si="15"/>
        <v>8.666666666666667E-2</v>
      </c>
      <c r="V166">
        <f t="shared" si="16"/>
        <v>0.26800000000000002</v>
      </c>
      <c r="W166">
        <f t="shared" si="17"/>
        <v>0.43633333333333335</v>
      </c>
      <c r="X166">
        <f t="shared" si="18"/>
        <v>0.1003333333333333</v>
      </c>
      <c r="Y166">
        <f t="shared" si="19"/>
        <v>7.0666666666666655E-2</v>
      </c>
      <c r="CF166" s="9"/>
      <c r="CK166"/>
    </row>
    <row r="167" spans="2:89" x14ac:dyDescent="0.2">
      <c r="B167" s="5">
        <v>580</v>
      </c>
      <c r="C167">
        <f t="shared" si="0"/>
        <v>7.2999999999999995E-2</v>
      </c>
      <c r="D167">
        <f t="shared" si="1"/>
        <v>0.88633333333333342</v>
      </c>
      <c r="E167">
        <f t="shared" si="2"/>
        <v>0.91966666666666663</v>
      </c>
      <c r="F167">
        <f t="shared" si="3"/>
        <v>0.96333333333333337</v>
      </c>
      <c r="G167">
        <f t="shared" si="4"/>
        <v>0.93099999999999983</v>
      </c>
      <c r="H167" s="5">
        <v>580</v>
      </c>
      <c r="I167">
        <f t="shared" si="5"/>
        <v>7.2999999999999995E-2</v>
      </c>
      <c r="J167">
        <f t="shared" si="6"/>
        <v>0.82600000000000007</v>
      </c>
      <c r="K167">
        <f t="shared" si="7"/>
        <v>0.88666666666666671</v>
      </c>
      <c r="L167">
        <f t="shared" si="8"/>
        <v>0.73133333333333328</v>
      </c>
      <c r="M167">
        <f t="shared" si="9"/>
        <v>0.91966666666666663</v>
      </c>
      <c r="N167" s="5">
        <v>580</v>
      </c>
      <c r="O167">
        <f t="shared" si="10"/>
        <v>7.3999999999999996E-2</v>
      </c>
      <c r="P167">
        <f t="shared" si="11"/>
        <v>0.51700000000000013</v>
      </c>
      <c r="Q167" s="6">
        <f t="shared" si="12"/>
        <v>0.74266666666666681</v>
      </c>
      <c r="R167">
        <f t="shared" si="13"/>
        <v>0.193</v>
      </c>
      <c r="S167">
        <f t="shared" si="14"/>
        <v>0.4423333333333333</v>
      </c>
      <c r="T167" s="5">
        <v>580</v>
      </c>
      <c r="U167">
        <f t="shared" si="15"/>
        <v>8.6000000000000007E-2</v>
      </c>
      <c r="V167">
        <f t="shared" si="16"/>
        <v>0.29299999999999998</v>
      </c>
      <c r="W167">
        <f t="shared" si="17"/>
        <v>0.47100000000000003</v>
      </c>
      <c r="X167">
        <f t="shared" si="18"/>
        <v>0.10299999999999997</v>
      </c>
      <c r="Y167">
        <f t="shared" si="19"/>
        <v>8.2333333333333328E-2</v>
      </c>
      <c r="CF167" s="9"/>
      <c r="CK167"/>
    </row>
    <row r="168" spans="2:89" x14ac:dyDescent="0.2">
      <c r="B168" s="5">
        <v>590</v>
      </c>
      <c r="C168">
        <f t="shared" si="0"/>
        <v>7.3499999999999996E-2</v>
      </c>
      <c r="D168">
        <f t="shared" si="1"/>
        <v>0.88349999999999995</v>
      </c>
      <c r="E168">
        <f t="shared" si="2"/>
        <v>0.91649999999999987</v>
      </c>
      <c r="F168">
        <f t="shared" si="3"/>
        <v>0.96916666666666662</v>
      </c>
      <c r="G168">
        <f t="shared" si="4"/>
        <v>0.9278333333333334</v>
      </c>
      <c r="H168" s="5">
        <v>590</v>
      </c>
      <c r="I168">
        <f t="shared" si="5"/>
        <v>7.2666666666666657E-2</v>
      </c>
      <c r="J168">
        <f t="shared" si="6"/>
        <v>0.82933333333333337</v>
      </c>
      <c r="K168">
        <f t="shared" si="7"/>
        <v>0.88733333333333331</v>
      </c>
      <c r="L168">
        <f t="shared" si="8"/>
        <v>0.74733333333333329</v>
      </c>
      <c r="M168">
        <f t="shared" si="9"/>
        <v>0.92433333333333323</v>
      </c>
      <c r="N168" s="5">
        <v>590</v>
      </c>
      <c r="O168">
        <f t="shared" si="10"/>
        <v>7.3999999999999996E-2</v>
      </c>
      <c r="P168">
        <f t="shared" si="11"/>
        <v>0.54466666666666663</v>
      </c>
      <c r="Q168" s="6">
        <f t="shared" si="12"/>
        <v>0.76000000000000012</v>
      </c>
      <c r="R168">
        <f t="shared" si="13"/>
        <v>0.20733333333333337</v>
      </c>
      <c r="S168">
        <f t="shared" si="14"/>
        <v>0.47900000000000004</v>
      </c>
      <c r="T168" s="5">
        <v>590</v>
      </c>
      <c r="U168">
        <f t="shared" si="15"/>
        <v>8.6000000000000007E-2</v>
      </c>
      <c r="V168">
        <f t="shared" si="16"/>
        <v>0.32066666666666671</v>
      </c>
      <c r="W168">
        <f t="shared" si="17"/>
        <v>0.503</v>
      </c>
      <c r="X168">
        <f t="shared" si="18"/>
        <v>0.10666666666666667</v>
      </c>
      <c r="Y168">
        <f t="shared" si="19"/>
        <v>9.2333333333333309E-2</v>
      </c>
      <c r="CF168" s="9"/>
      <c r="CK168"/>
    </row>
    <row r="169" spans="2:89" x14ac:dyDescent="0.2">
      <c r="B169" s="5">
        <v>600</v>
      </c>
      <c r="C169">
        <f t="shared" si="0"/>
        <v>7.2499999999999995E-2</v>
      </c>
      <c r="D169">
        <f t="shared" si="1"/>
        <v>0.88583333333333336</v>
      </c>
      <c r="E169">
        <f t="shared" si="2"/>
        <v>0.91583333333333328</v>
      </c>
      <c r="F169">
        <f t="shared" si="3"/>
        <v>0.96883333333333321</v>
      </c>
      <c r="G169">
        <f t="shared" si="4"/>
        <v>0.92749999999999999</v>
      </c>
      <c r="H169" s="5">
        <v>600</v>
      </c>
      <c r="I169">
        <f t="shared" si="5"/>
        <v>7.3999999999999996E-2</v>
      </c>
      <c r="J169">
        <f t="shared" si="6"/>
        <v>0.82900000000000007</v>
      </c>
      <c r="K169">
        <f t="shared" si="7"/>
        <v>0.8876666666666666</v>
      </c>
      <c r="L169">
        <f t="shared" si="8"/>
        <v>0.76233333333333331</v>
      </c>
      <c r="M169">
        <f t="shared" si="9"/>
        <v>0.92300000000000004</v>
      </c>
      <c r="N169" s="5">
        <v>600</v>
      </c>
      <c r="O169">
        <f t="shared" si="10"/>
        <v>7.4666666666666659E-2</v>
      </c>
      <c r="P169">
        <f t="shared" si="11"/>
        <v>0.57266666666666666</v>
      </c>
      <c r="Q169" s="6">
        <f t="shared" si="12"/>
        <v>0.77566666666666673</v>
      </c>
      <c r="R169">
        <f t="shared" si="13"/>
        <v>0.22500000000000003</v>
      </c>
      <c r="S169">
        <f t="shared" si="14"/>
        <v>0.51333333333333342</v>
      </c>
      <c r="T169" s="5">
        <v>600</v>
      </c>
      <c r="U169">
        <f t="shared" si="15"/>
        <v>8.7000000000000008E-2</v>
      </c>
      <c r="V169">
        <f t="shared" si="16"/>
        <v>0.35066666666666663</v>
      </c>
      <c r="W169">
        <f t="shared" si="17"/>
        <v>0.53066666666666673</v>
      </c>
      <c r="X169">
        <f t="shared" si="18"/>
        <v>0.11033333333333335</v>
      </c>
      <c r="Y169">
        <f t="shared" si="19"/>
        <v>0.10266666666666664</v>
      </c>
      <c r="CF169" s="9"/>
      <c r="CK169"/>
    </row>
    <row r="170" spans="2:89" x14ac:dyDescent="0.2">
      <c r="B170" s="5">
        <v>610</v>
      </c>
      <c r="C170">
        <f t="shared" si="0"/>
        <v>7.2999999999999995E-2</v>
      </c>
      <c r="D170">
        <f t="shared" si="1"/>
        <v>0.8833333333333333</v>
      </c>
      <c r="E170">
        <f t="shared" si="2"/>
        <v>0.91233333333333333</v>
      </c>
      <c r="F170">
        <f t="shared" si="3"/>
        <v>0.96666666666666656</v>
      </c>
      <c r="G170">
        <f t="shared" si="4"/>
        <v>0.92533333333333345</v>
      </c>
      <c r="H170" s="5">
        <v>610</v>
      </c>
      <c r="I170">
        <f t="shared" si="5"/>
        <v>7.2999999999999995E-2</v>
      </c>
      <c r="J170">
        <f t="shared" si="6"/>
        <v>0.82966666666666677</v>
      </c>
      <c r="K170">
        <f t="shared" si="7"/>
        <v>0.88800000000000001</v>
      </c>
      <c r="L170">
        <f t="shared" si="8"/>
        <v>0.77666666666666673</v>
      </c>
      <c r="M170">
        <f t="shared" si="9"/>
        <v>0.92233333333333334</v>
      </c>
      <c r="N170" s="5">
        <v>610</v>
      </c>
      <c r="O170">
        <f t="shared" si="10"/>
        <v>7.3666666666666658E-2</v>
      </c>
      <c r="P170">
        <f t="shared" si="11"/>
        <v>0.59966666666666668</v>
      </c>
      <c r="Q170" s="6">
        <f t="shared" si="12"/>
        <v>0.79200000000000004</v>
      </c>
      <c r="R170">
        <f t="shared" si="13"/>
        <v>0.24299999999999999</v>
      </c>
      <c r="S170">
        <f t="shared" si="14"/>
        <v>0.54333333333333333</v>
      </c>
      <c r="T170" s="5">
        <v>610</v>
      </c>
      <c r="U170">
        <f t="shared" si="15"/>
        <v>8.6000000000000007E-2</v>
      </c>
      <c r="V170">
        <f t="shared" si="16"/>
        <v>0.3806666666666666</v>
      </c>
      <c r="W170">
        <f t="shared" si="17"/>
        <v>0.55466666666666675</v>
      </c>
      <c r="X170">
        <f t="shared" si="18"/>
        <v>0.11433333333333333</v>
      </c>
      <c r="Y170">
        <f t="shared" si="19"/>
        <v>0.11466666666666665</v>
      </c>
      <c r="CF170" s="9"/>
      <c r="CK170"/>
    </row>
    <row r="171" spans="2:89" x14ac:dyDescent="0.2">
      <c r="B171" s="5">
        <v>620</v>
      </c>
      <c r="C171">
        <f t="shared" si="0"/>
        <v>7.2999999999999995E-2</v>
      </c>
      <c r="D171">
        <f t="shared" si="1"/>
        <v>0.88366666666666671</v>
      </c>
      <c r="E171">
        <f t="shared" si="2"/>
        <v>0.90966666666666651</v>
      </c>
      <c r="F171">
        <f t="shared" si="3"/>
        <v>0.96766666666666667</v>
      </c>
      <c r="G171">
        <f t="shared" si="4"/>
        <v>0.92366666666666664</v>
      </c>
      <c r="H171" s="5">
        <v>620</v>
      </c>
      <c r="I171">
        <f t="shared" si="5"/>
        <v>7.333333333333332E-2</v>
      </c>
      <c r="J171">
        <f t="shared" si="6"/>
        <v>0.83133333333333326</v>
      </c>
      <c r="K171">
        <f t="shared" si="7"/>
        <v>0.88933333333333331</v>
      </c>
      <c r="L171">
        <f t="shared" si="8"/>
        <v>0.79099999999999993</v>
      </c>
      <c r="M171">
        <f t="shared" si="9"/>
        <v>0.92133333333333334</v>
      </c>
      <c r="N171" s="5">
        <v>620</v>
      </c>
      <c r="O171">
        <f t="shared" si="10"/>
        <v>7.3666666666666658E-2</v>
      </c>
      <c r="P171">
        <f t="shared" si="11"/>
        <v>0.6236666666666667</v>
      </c>
      <c r="Q171" s="6">
        <f t="shared" si="12"/>
        <v>0.80500000000000005</v>
      </c>
      <c r="R171">
        <f t="shared" si="13"/>
        <v>0.26433333333333336</v>
      </c>
      <c r="S171">
        <f t="shared" si="14"/>
        <v>0.57666666666666666</v>
      </c>
      <c r="T171" s="5">
        <v>620</v>
      </c>
      <c r="U171">
        <f t="shared" si="15"/>
        <v>8.5666666666666669E-2</v>
      </c>
      <c r="V171">
        <f t="shared" si="16"/>
        <v>0.41366666666666668</v>
      </c>
      <c r="W171">
        <f t="shared" si="17"/>
        <v>0.57766666666666666</v>
      </c>
      <c r="X171">
        <f t="shared" si="18"/>
        <v>0.11966666666666667</v>
      </c>
      <c r="Y171">
        <f t="shared" si="19"/>
        <v>0.13033333333333333</v>
      </c>
      <c r="CF171" s="9"/>
      <c r="CK171"/>
    </row>
    <row r="172" spans="2:89" x14ac:dyDescent="0.2">
      <c r="B172" s="5">
        <v>630</v>
      </c>
      <c r="C172">
        <f t="shared" si="0"/>
        <v>7.2999999999999995E-2</v>
      </c>
      <c r="D172">
        <f t="shared" si="1"/>
        <v>0.88533333333333342</v>
      </c>
      <c r="E172">
        <f t="shared" si="2"/>
        <v>0.90766666666666673</v>
      </c>
      <c r="F172">
        <f t="shared" si="3"/>
        <v>0.96966666666666668</v>
      </c>
      <c r="G172">
        <f t="shared" si="4"/>
        <v>0.92533333333333345</v>
      </c>
      <c r="H172" s="5">
        <v>630</v>
      </c>
      <c r="I172">
        <f t="shared" si="5"/>
        <v>7.3666666666666658E-2</v>
      </c>
      <c r="J172">
        <f t="shared" si="6"/>
        <v>0.83233333333333337</v>
      </c>
      <c r="K172">
        <f t="shared" si="7"/>
        <v>0.89566666666666661</v>
      </c>
      <c r="L172">
        <f t="shared" si="8"/>
        <v>0.80433333333333334</v>
      </c>
      <c r="M172">
        <f t="shared" si="9"/>
        <v>0.92300000000000004</v>
      </c>
      <c r="N172" s="5">
        <v>630</v>
      </c>
      <c r="O172">
        <f t="shared" si="10"/>
        <v>7.4666666666666659E-2</v>
      </c>
      <c r="P172">
        <f t="shared" si="11"/>
        <v>0.64833333333333332</v>
      </c>
      <c r="Q172" s="6">
        <f t="shared" si="12"/>
        <v>0.81333333333333324</v>
      </c>
      <c r="R172">
        <f t="shared" si="13"/>
        <v>0.28499999999999998</v>
      </c>
      <c r="S172">
        <f t="shared" si="14"/>
        <v>0.61299999999999988</v>
      </c>
      <c r="T172" s="5">
        <v>630</v>
      </c>
      <c r="U172">
        <f t="shared" si="15"/>
        <v>8.666666666666667E-2</v>
      </c>
      <c r="V172">
        <f t="shared" si="16"/>
        <v>0.44366666666666676</v>
      </c>
      <c r="W172">
        <f t="shared" si="17"/>
        <v>0.59899999999999998</v>
      </c>
      <c r="X172">
        <f t="shared" si="18"/>
        <v>0.12266666666666667</v>
      </c>
      <c r="Y172">
        <f t="shared" si="19"/>
        <v>0.14733333333333332</v>
      </c>
      <c r="CF172" s="9"/>
      <c r="CK172"/>
    </row>
    <row r="173" spans="2:89" x14ac:dyDescent="0.2">
      <c r="B173" s="5">
        <v>640</v>
      </c>
      <c r="C173">
        <f t="shared" si="0"/>
        <v>7.2499999999999995E-2</v>
      </c>
      <c r="D173">
        <f t="shared" si="1"/>
        <v>0.88316666666666666</v>
      </c>
      <c r="E173">
        <f t="shared" si="2"/>
        <v>0.90116666666666656</v>
      </c>
      <c r="F173">
        <f t="shared" si="3"/>
        <v>0.96283333333333321</v>
      </c>
      <c r="G173">
        <f t="shared" si="4"/>
        <v>0.92349999999999999</v>
      </c>
      <c r="H173" s="5">
        <v>640</v>
      </c>
      <c r="I173">
        <f t="shared" si="5"/>
        <v>7.2999999999999995E-2</v>
      </c>
      <c r="J173">
        <f t="shared" si="6"/>
        <v>0.83166666666666667</v>
      </c>
      <c r="K173">
        <f t="shared" si="7"/>
        <v>0.89666666666666661</v>
      </c>
      <c r="L173">
        <f t="shared" si="8"/>
        <v>0.81633333333333347</v>
      </c>
      <c r="M173">
        <f t="shared" si="9"/>
        <v>0.92200000000000004</v>
      </c>
      <c r="N173" s="5">
        <v>640</v>
      </c>
      <c r="O173">
        <f t="shared" si="10"/>
        <v>7.333333333333332E-2</v>
      </c>
      <c r="P173">
        <f t="shared" si="11"/>
        <v>0.66666666666666652</v>
      </c>
      <c r="Q173" s="6">
        <f t="shared" si="12"/>
        <v>0.81533333333333347</v>
      </c>
      <c r="R173">
        <f t="shared" si="13"/>
        <v>0.31</v>
      </c>
      <c r="S173">
        <f t="shared" si="14"/>
        <v>0.64666666666666672</v>
      </c>
      <c r="T173" s="5">
        <v>640</v>
      </c>
      <c r="U173">
        <f t="shared" si="15"/>
        <v>8.5666666666666669E-2</v>
      </c>
      <c r="V173">
        <f t="shared" si="16"/>
        <v>0.47233333333333327</v>
      </c>
      <c r="W173">
        <f t="shared" si="17"/>
        <v>0.6196666666666667</v>
      </c>
      <c r="X173">
        <f t="shared" si="18"/>
        <v>0.12833333333333333</v>
      </c>
      <c r="Y173">
        <f t="shared" si="19"/>
        <v>0.16466666666666668</v>
      </c>
      <c r="CF173" s="9"/>
      <c r="CK173"/>
    </row>
    <row r="174" spans="2:89" x14ac:dyDescent="0.2">
      <c r="B174" s="5">
        <v>650</v>
      </c>
      <c r="C174">
        <f t="shared" ref="C174:C205" si="20">(O71+P71)/2</f>
        <v>7.3999999999999996E-2</v>
      </c>
      <c r="D174">
        <f t="shared" ref="D174:D205" si="21">((C71+D71+E71)/3)-C174</f>
        <v>0.88100000000000012</v>
      </c>
      <c r="E174">
        <f t="shared" ref="E174:E205" si="22">((I71+J71+K71)/3)-C174</f>
        <v>0.89733333333333332</v>
      </c>
      <c r="F174">
        <f t="shared" ref="F174:F205" si="23">((L71+M71+N71)/3)-C174</f>
        <v>0.96066666666666667</v>
      </c>
      <c r="G174">
        <f t="shared" ref="G174:G205" si="24">((F71+G71+H71)/3)-C174</f>
        <v>0.92233333333333334</v>
      </c>
      <c r="H174" s="5">
        <v>650</v>
      </c>
      <c r="I174">
        <f t="shared" ref="I174:I205" si="25">((AP71+AQ71+AR71)/3)</f>
        <v>7.2999999999999995E-2</v>
      </c>
      <c r="J174">
        <f t="shared" ref="J174:J205" si="26">((AA71+AB71+AC71)/3)-I174</f>
        <v>0.83400000000000007</v>
      </c>
      <c r="K174">
        <f t="shared" ref="K174:K205" si="27">((AG71+AH71+AI71)/3)-I174</f>
        <v>0.90033333333333332</v>
      </c>
      <c r="L174">
        <f t="shared" ref="L174:L205" si="28">((AJ71+AK71+AL71)/3)-I174</f>
        <v>0.82900000000000018</v>
      </c>
      <c r="M174">
        <f t="shared" ref="M174:M205" si="29">((AD71+AE71+AF71)/3)-I174</f>
        <v>0.92200000000000004</v>
      </c>
      <c r="N174" s="5">
        <v>650</v>
      </c>
      <c r="O174">
        <f t="shared" ref="O174:O205" si="30">((BN71+BO71+BP71)/3)</f>
        <v>7.333333333333332E-2</v>
      </c>
      <c r="P174">
        <f t="shared" ref="P174:P205" si="31">((AY71+AZ71+BA71)/3)-O174</f>
        <v>0.68333333333333335</v>
      </c>
      <c r="Q174" s="6">
        <f t="shared" ref="Q174:Q205" si="32">((BE71+BF71+BG71)/3)-O174</f>
        <v>0.81966666666666654</v>
      </c>
      <c r="R174">
        <f t="shared" ref="R174:R205" si="33">((BH71+BI71+BJ71)/3)-O174</f>
        <v>0.33500000000000008</v>
      </c>
      <c r="S174">
        <f t="shared" ref="S174:S205" si="34">((BB71+BC71+BD71)/3)-O174</f>
        <v>0.67399999999999993</v>
      </c>
      <c r="T174" s="5">
        <v>650</v>
      </c>
      <c r="U174">
        <f t="shared" ref="U174:U205" si="35">((CL71+CM71+CN71)/3)</f>
        <v>8.5666666666666669E-2</v>
      </c>
      <c r="V174">
        <f t="shared" ref="V174:V205" si="36">((CI71+CJ71+CK71)/3)-U174</f>
        <v>0.502</v>
      </c>
      <c r="W174">
        <f t="shared" ref="W174:W205" si="37">((CC71+CD71+CE71)/3)-U174</f>
        <v>0.63933333333333331</v>
      </c>
      <c r="X174">
        <f t="shared" ref="X174:X205" si="38">((CF71+CG71+CH71)/3)-U174</f>
        <v>0.13200000000000001</v>
      </c>
      <c r="Y174">
        <f t="shared" ref="Y174:Y205" si="39">((BZ71+CA71+CB71)/3)-U174</f>
        <v>0.185</v>
      </c>
      <c r="CF174" s="9"/>
      <c r="CK174"/>
    </row>
    <row r="175" spans="2:89" x14ac:dyDescent="0.2">
      <c r="B175" s="5">
        <v>660</v>
      </c>
      <c r="C175">
        <f t="shared" si="20"/>
        <v>7.2999999999999995E-2</v>
      </c>
      <c r="D175">
        <f t="shared" si="21"/>
        <v>0.88366666666666671</v>
      </c>
      <c r="E175">
        <f t="shared" si="22"/>
        <v>0.89400000000000002</v>
      </c>
      <c r="F175">
        <f t="shared" si="23"/>
        <v>0.96433333333333349</v>
      </c>
      <c r="G175">
        <f t="shared" si="24"/>
        <v>0.92266666666666675</v>
      </c>
      <c r="H175" s="5">
        <v>660</v>
      </c>
      <c r="I175">
        <f t="shared" si="25"/>
        <v>7.2666666666666657E-2</v>
      </c>
      <c r="J175">
        <f t="shared" si="26"/>
        <v>0.83866666666666667</v>
      </c>
      <c r="K175">
        <f t="shared" si="27"/>
        <v>0.89266666666666661</v>
      </c>
      <c r="L175">
        <f t="shared" si="28"/>
        <v>0.83800000000000008</v>
      </c>
      <c r="M175">
        <f t="shared" si="29"/>
        <v>0.92599999999999982</v>
      </c>
      <c r="N175" s="5">
        <v>660</v>
      </c>
      <c r="O175">
        <f t="shared" si="30"/>
        <v>7.333333333333332E-2</v>
      </c>
      <c r="P175">
        <f t="shared" si="31"/>
        <v>0.70199999999999996</v>
      </c>
      <c r="Q175" s="6">
        <f t="shared" si="32"/>
        <v>0.82299999999999995</v>
      </c>
      <c r="R175">
        <f t="shared" si="33"/>
        <v>0.36433333333333334</v>
      </c>
      <c r="S175">
        <f t="shared" si="34"/>
        <v>0.69866666666666677</v>
      </c>
      <c r="T175" s="5">
        <v>660</v>
      </c>
      <c r="U175">
        <f t="shared" si="35"/>
        <v>8.5000000000000006E-2</v>
      </c>
      <c r="V175">
        <f t="shared" si="36"/>
        <v>0.53366666666666662</v>
      </c>
      <c r="W175">
        <f t="shared" si="37"/>
        <v>0.65833333333333333</v>
      </c>
      <c r="X175">
        <f t="shared" si="38"/>
        <v>0.13766666666666666</v>
      </c>
      <c r="Y175">
        <f t="shared" si="39"/>
        <v>0.20933333333333332</v>
      </c>
      <c r="CF175" s="9"/>
      <c r="CK175"/>
    </row>
    <row r="176" spans="2:89" x14ac:dyDescent="0.2">
      <c r="B176" s="5">
        <v>670</v>
      </c>
      <c r="C176">
        <f t="shared" si="20"/>
        <v>7.2499999999999995E-2</v>
      </c>
      <c r="D176">
        <f t="shared" si="21"/>
        <v>0.88383333333333325</v>
      </c>
      <c r="E176">
        <f t="shared" si="22"/>
        <v>0.89083333333333337</v>
      </c>
      <c r="F176">
        <f t="shared" si="23"/>
        <v>0.96550000000000002</v>
      </c>
      <c r="G176">
        <f t="shared" si="24"/>
        <v>0.92316666666666669</v>
      </c>
      <c r="H176" s="5">
        <v>670</v>
      </c>
      <c r="I176">
        <f t="shared" si="25"/>
        <v>7.333333333333332E-2</v>
      </c>
      <c r="J176">
        <f t="shared" si="26"/>
        <v>0.83966666666666656</v>
      </c>
      <c r="K176">
        <f t="shared" si="27"/>
        <v>0.89100000000000001</v>
      </c>
      <c r="L176">
        <f t="shared" si="28"/>
        <v>0.84433333333333338</v>
      </c>
      <c r="M176">
        <f t="shared" si="29"/>
        <v>0.92600000000000005</v>
      </c>
      <c r="N176" s="5">
        <v>670</v>
      </c>
      <c r="O176">
        <f t="shared" si="30"/>
        <v>7.3999999999999996E-2</v>
      </c>
      <c r="P176">
        <f t="shared" si="31"/>
        <v>0.71533333333333338</v>
      </c>
      <c r="Q176" s="6">
        <f t="shared" si="32"/>
        <v>0.82500000000000007</v>
      </c>
      <c r="R176">
        <f t="shared" si="33"/>
        <v>0.39333333333333337</v>
      </c>
      <c r="S176">
        <f t="shared" si="34"/>
        <v>0.72266666666666657</v>
      </c>
      <c r="T176" s="5">
        <v>670</v>
      </c>
      <c r="U176">
        <f t="shared" si="35"/>
        <v>8.6333333333333331E-2</v>
      </c>
      <c r="V176">
        <f t="shared" si="36"/>
        <v>0.55366666666666664</v>
      </c>
      <c r="W176">
        <f t="shared" si="37"/>
        <v>0.67299999999999993</v>
      </c>
      <c r="X176">
        <f t="shared" si="38"/>
        <v>0.14433333333333331</v>
      </c>
      <c r="Y176">
        <f t="shared" si="39"/>
        <v>0.23533333333333334</v>
      </c>
      <c r="CF176" s="9"/>
      <c r="CK176"/>
    </row>
    <row r="177" spans="2:89" x14ac:dyDescent="0.2">
      <c r="B177" s="5">
        <v>680</v>
      </c>
      <c r="C177">
        <f t="shared" si="20"/>
        <v>7.2999999999999995E-2</v>
      </c>
      <c r="D177">
        <f t="shared" si="21"/>
        <v>0.88400000000000023</v>
      </c>
      <c r="E177">
        <f t="shared" si="22"/>
        <v>0.88700000000000001</v>
      </c>
      <c r="F177">
        <f t="shared" si="23"/>
        <v>0.96400000000000019</v>
      </c>
      <c r="G177">
        <f t="shared" si="24"/>
        <v>0.92499999999999993</v>
      </c>
      <c r="H177" s="5">
        <v>680</v>
      </c>
      <c r="I177">
        <f t="shared" si="25"/>
        <v>7.3666666666666658E-2</v>
      </c>
      <c r="J177">
        <f t="shared" si="26"/>
        <v>0.84366666666666656</v>
      </c>
      <c r="K177">
        <f t="shared" si="27"/>
        <v>0.89266666666666672</v>
      </c>
      <c r="L177">
        <f t="shared" si="28"/>
        <v>0.84699999999999998</v>
      </c>
      <c r="M177">
        <f t="shared" si="29"/>
        <v>0.92600000000000005</v>
      </c>
      <c r="N177" s="5">
        <v>680</v>
      </c>
      <c r="O177">
        <f t="shared" si="30"/>
        <v>7.3666666666666658E-2</v>
      </c>
      <c r="P177">
        <f t="shared" si="31"/>
        <v>0.72666666666666657</v>
      </c>
      <c r="Q177" s="6">
        <f t="shared" si="32"/>
        <v>0.82833333333333337</v>
      </c>
      <c r="R177">
        <f t="shared" si="33"/>
        <v>0.42233333333333334</v>
      </c>
      <c r="S177">
        <f t="shared" si="34"/>
        <v>0.7430000000000001</v>
      </c>
      <c r="T177" s="5">
        <v>680</v>
      </c>
      <c r="U177">
        <f t="shared" si="35"/>
        <v>8.6333333333333331E-2</v>
      </c>
      <c r="V177">
        <f t="shared" si="36"/>
        <v>0.57466666666666666</v>
      </c>
      <c r="W177">
        <f t="shared" si="37"/>
        <v>0.68800000000000006</v>
      </c>
      <c r="X177">
        <f t="shared" si="38"/>
        <v>0.15299999999999997</v>
      </c>
      <c r="Y177">
        <f t="shared" si="39"/>
        <v>0.26566666666666672</v>
      </c>
      <c r="CF177" s="9"/>
      <c r="CK177"/>
    </row>
    <row r="178" spans="2:89" x14ac:dyDescent="0.2">
      <c r="B178" s="5">
        <v>690</v>
      </c>
      <c r="C178">
        <f t="shared" si="20"/>
        <v>7.3499999999999996E-2</v>
      </c>
      <c r="D178">
        <f t="shared" si="21"/>
        <v>0.88216666666666665</v>
      </c>
      <c r="E178">
        <f t="shared" si="22"/>
        <v>0.87849999999999995</v>
      </c>
      <c r="F178">
        <f t="shared" si="23"/>
        <v>0.96050000000000002</v>
      </c>
      <c r="G178">
        <f t="shared" si="24"/>
        <v>0.92416666666666658</v>
      </c>
      <c r="H178" s="5">
        <v>690</v>
      </c>
      <c r="I178">
        <f t="shared" si="25"/>
        <v>7.333333333333332E-2</v>
      </c>
      <c r="J178">
        <f t="shared" si="26"/>
        <v>0.84466666666666668</v>
      </c>
      <c r="K178">
        <f t="shared" si="27"/>
        <v>0.89700000000000002</v>
      </c>
      <c r="L178">
        <f t="shared" si="28"/>
        <v>0.85633333333333317</v>
      </c>
      <c r="M178">
        <f t="shared" si="29"/>
        <v>0.92833333333333334</v>
      </c>
      <c r="N178" s="5">
        <v>690</v>
      </c>
      <c r="O178">
        <f t="shared" si="30"/>
        <v>7.3666666666666658E-2</v>
      </c>
      <c r="P178">
        <f t="shared" si="31"/>
        <v>0.7393333333333334</v>
      </c>
      <c r="Q178" s="6">
        <f t="shared" si="32"/>
        <v>0.83066666666666666</v>
      </c>
      <c r="R178">
        <f t="shared" si="33"/>
        <v>0.45433333333333337</v>
      </c>
      <c r="S178">
        <f t="shared" si="34"/>
        <v>0.76233333333333331</v>
      </c>
      <c r="T178" s="5">
        <v>690</v>
      </c>
      <c r="U178">
        <f t="shared" si="35"/>
        <v>8.5666666666666669E-2</v>
      </c>
      <c r="V178">
        <f t="shared" si="36"/>
        <v>0.59233333333333338</v>
      </c>
      <c r="W178">
        <f t="shared" si="37"/>
        <v>0.70399999999999996</v>
      </c>
      <c r="X178">
        <f t="shared" si="38"/>
        <v>0.16499999999999998</v>
      </c>
      <c r="Y178">
        <f t="shared" si="39"/>
        <v>0.29466666666666669</v>
      </c>
      <c r="CF178" s="9"/>
      <c r="CK178"/>
    </row>
    <row r="179" spans="2:89" x14ac:dyDescent="0.2">
      <c r="B179" s="5">
        <v>700</v>
      </c>
      <c r="C179">
        <f t="shared" si="20"/>
        <v>7.3499999999999996E-2</v>
      </c>
      <c r="D179">
        <f t="shared" si="21"/>
        <v>0.88183333333333336</v>
      </c>
      <c r="E179">
        <f t="shared" si="22"/>
        <v>0.87116666666666664</v>
      </c>
      <c r="F179">
        <f t="shared" si="23"/>
        <v>0.95716666666666661</v>
      </c>
      <c r="G179">
        <f t="shared" si="24"/>
        <v>0.92349999999999988</v>
      </c>
      <c r="H179" s="5">
        <v>700</v>
      </c>
      <c r="I179">
        <f t="shared" si="25"/>
        <v>7.2999999999999995E-2</v>
      </c>
      <c r="J179">
        <f t="shared" si="26"/>
        <v>0.85100000000000009</v>
      </c>
      <c r="K179">
        <f t="shared" si="27"/>
        <v>0.89800000000000013</v>
      </c>
      <c r="L179">
        <f t="shared" si="28"/>
        <v>0.8563333333333335</v>
      </c>
      <c r="M179">
        <f t="shared" si="29"/>
        <v>0.92866666666666675</v>
      </c>
      <c r="N179" s="5">
        <v>700</v>
      </c>
      <c r="O179">
        <f t="shared" si="30"/>
        <v>7.333333333333332E-2</v>
      </c>
      <c r="P179">
        <f t="shared" si="31"/>
        <v>0.7503333333333333</v>
      </c>
      <c r="Q179" s="6">
        <f t="shared" si="32"/>
        <v>0.83199999999999985</v>
      </c>
      <c r="R179">
        <f t="shared" si="33"/>
        <v>0.48466666666666663</v>
      </c>
      <c r="S179">
        <f t="shared" si="34"/>
        <v>0.78</v>
      </c>
      <c r="T179" s="5">
        <v>700</v>
      </c>
      <c r="U179">
        <f t="shared" si="35"/>
        <v>8.533333333333333E-2</v>
      </c>
      <c r="V179">
        <f t="shared" si="36"/>
        <v>0.61066666666666669</v>
      </c>
      <c r="W179">
        <f t="shared" si="37"/>
        <v>0.71933333333333338</v>
      </c>
      <c r="X179">
        <f t="shared" si="38"/>
        <v>0.17466666666666669</v>
      </c>
      <c r="Y179">
        <f t="shared" si="39"/>
        <v>0.32200000000000001</v>
      </c>
      <c r="CF179" s="9"/>
      <c r="CK179"/>
    </row>
    <row r="180" spans="2:89" x14ac:dyDescent="0.2">
      <c r="B180" s="5">
        <v>710</v>
      </c>
      <c r="C180">
        <f t="shared" si="20"/>
        <v>7.2999999999999995E-2</v>
      </c>
      <c r="D180">
        <f t="shared" si="21"/>
        <v>0.8833333333333333</v>
      </c>
      <c r="E180">
        <f t="shared" si="22"/>
        <v>0.86833333333333329</v>
      </c>
      <c r="F180">
        <f t="shared" si="23"/>
        <v>0.95533333333333337</v>
      </c>
      <c r="G180">
        <f t="shared" si="24"/>
        <v>0.92433333333333334</v>
      </c>
      <c r="H180" s="5">
        <v>710</v>
      </c>
      <c r="I180">
        <f t="shared" si="25"/>
        <v>7.2999999999999995E-2</v>
      </c>
      <c r="J180">
        <f t="shared" si="26"/>
        <v>0.85100000000000009</v>
      </c>
      <c r="K180">
        <f t="shared" si="27"/>
        <v>0.89600000000000002</v>
      </c>
      <c r="L180">
        <f t="shared" si="28"/>
        <v>0.86266666666666669</v>
      </c>
      <c r="M180">
        <f t="shared" si="29"/>
        <v>0.93166666666666687</v>
      </c>
      <c r="N180" s="5">
        <v>710</v>
      </c>
      <c r="O180">
        <f t="shared" si="30"/>
        <v>7.333333333333332E-2</v>
      </c>
      <c r="P180">
        <f t="shared" si="31"/>
        <v>0.76</v>
      </c>
      <c r="Q180" s="6">
        <f t="shared" si="32"/>
        <v>0.83533333333333326</v>
      </c>
      <c r="R180">
        <f t="shared" si="33"/>
        <v>0.51633333333333331</v>
      </c>
      <c r="S180">
        <f t="shared" si="34"/>
        <v>0.79799999999999993</v>
      </c>
      <c r="T180" s="5">
        <v>710</v>
      </c>
      <c r="U180">
        <f t="shared" si="35"/>
        <v>8.5666666666666669E-2</v>
      </c>
      <c r="V180">
        <f t="shared" si="36"/>
        <v>0.63066666666666671</v>
      </c>
      <c r="W180">
        <f t="shared" si="37"/>
        <v>0.73033333333333328</v>
      </c>
      <c r="X180">
        <f t="shared" si="38"/>
        <v>0.18633333333333335</v>
      </c>
      <c r="Y180">
        <f t="shared" si="39"/>
        <v>0.34733333333333333</v>
      </c>
      <c r="CF180" s="9"/>
      <c r="CK180"/>
    </row>
    <row r="181" spans="2:89" x14ac:dyDescent="0.2">
      <c r="B181" s="5">
        <v>720</v>
      </c>
      <c r="C181">
        <f t="shared" si="20"/>
        <v>7.2999999999999995E-2</v>
      </c>
      <c r="D181">
        <f t="shared" si="21"/>
        <v>0.88</v>
      </c>
      <c r="E181">
        <f t="shared" si="22"/>
        <v>0.8656666666666667</v>
      </c>
      <c r="F181">
        <f t="shared" si="23"/>
        <v>0.95566666666666689</v>
      </c>
      <c r="G181">
        <f t="shared" si="24"/>
        <v>0.92600000000000005</v>
      </c>
      <c r="H181" s="5">
        <v>720</v>
      </c>
      <c r="I181">
        <f t="shared" si="25"/>
        <v>7.3666666666666658E-2</v>
      </c>
      <c r="J181">
        <f t="shared" si="26"/>
        <v>0.8556666666666668</v>
      </c>
      <c r="K181">
        <f t="shared" si="27"/>
        <v>0.89533333333333331</v>
      </c>
      <c r="L181">
        <f t="shared" si="28"/>
        <v>0.86699999999999999</v>
      </c>
      <c r="M181">
        <f t="shared" si="29"/>
        <v>0.93266666666666664</v>
      </c>
      <c r="N181" s="5">
        <v>720</v>
      </c>
      <c r="O181">
        <f t="shared" si="30"/>
        <v>7.3999999999999996E-2</v>
      </c>
      <c r="P181">
        <f t="shared" si="31"/>
        <v>0.77100000000000013</v>
      </c>
      <c r="Q181" s="6">
        <f t="shared" si="32"/>
        <v>0.83433333333333326</v>
      </c>
      <c r="R181">
        <f t="shared" si="33"/>
        <v>0.54566666666666674</v>
      </c>
      <c r="S181">
        <f t="shared" si="34"/>
        <v>0.81266666666666676</v>
      </c>
      <c r="T181" s="5">
        <v>720</v>
      </c>
      <c r="U181">
        <f t="shared" si="35"/>
        <v>8.6000000000000007E-2</v>
      </c>
      <c r="V181">
        <f t="shared" si="36"/>
        <v>0.64433333333333331</v>
      </c>
      <c r="W181">
        <f t="shared" si="37"/>
        <v>0.73799999999999999</v>
      </c>
      <c r="X181">
        <f t="shared" si="38"/>
        <v>0.20033333333333331</v>
      </c>
      <c r="Y181">
        <f t="shared" si="39"/>
        <v>0.376</v>
      </c>
      <c r="CF181" s="9"/>
      <c r="CK181"/>
    </row>
    <row r="182" spans="2:89" x14ac:dyDescent="0.2">
      <c r="B182" s="5">
        <v>730</v>
      </c>
      <c r="C182">
        <f t="shared" si="20"/>
        <v>7.3499999999999996E-2</v>
      </c>
      <c r="D182">
        <f t="shared" si="21"/>
        <v>0.88150000000000006</v>
      </c>
      <c r="E182">
        <f t="shared" si="22"/>
        <v>0.85916666666666663</v>
      </c>
      <c r="F182">
        <f t="shared" si="23"/>
        <v>0.94850000000000001</v>
      </c>
      <c r="G182">
        <f t="shared" si="24"/>
        <v>0.92316666666666669</v>
      </c>
      <c r="H182" s="5">
        <v>730</v>
      </c>
      <c r="I182">
        <f t="shared" si="25"/>
        <v>7.2666666666666657E-2</v>
      </c>
      <c r="J182">
        <f t="shared" si="26"/>
        <v>0.85833333333333339</v>
      </c>
      <c r="K182">
        <f t="shared" si="27"/>
        <v>0.89366666666666672</v>
      </c>
      <c r="L182">
        <f t="shared" si="28"/>
        <v>0.8706666666666667</v>
      </c>
      <c r="M182">
        <f t="shared" si="29"/>
        <v>0.93366666666666664</v>
      </c>
      <c r="N182" s="5">
        <v>730</v>
      </c>
      <c r="O182">
        <f t="shared" si="30"/>
        <v>7.2999999999999995E-2</v>
      </c>
      <c r="P182">
        <f t="shared" si="31"/>
        <v>0.78533333333333344</v>
      </c>
      <c r="Q182" s="6">
        <f t="shared" si="32"/>
        <v>0.83833333333333337</v>
      </c>
      <c r="R182">
        <f t="shared" si="33"/>
        <v>0.57400000000000007</v>
      </c>
      <c r="S182">
        <f t="shared" si="34"/>
        <v>0.82733333333333337</v>
      </c>
      <c r="T182" s="5">
        <v>730</v>
      </c>
      <c r="U182">
        <f t="shared" si="35"/>
        <v>8.5000000000000006E-2</v>
      </c>
      <c r="V182">
        <f t="shared" si="36"/>
        <v>0.65866666666666662</v>
      </c>
      <c r="W182">
        <f t="shared" si="37"/>
        <v>0.75166666666666682</v>
      </c>
      <c r="X182">
        <f t="shared" si="38"/>
        <v>0.21766666666666662</v>
      </c>
      <c r="Y182">
        <f t="shared" si="39"/>
        <v>0.40633333333333321</v>
      </c>
      <c r="CF182" s="9"/>
      <c r="CK182"/>
    </row>
    <row r="183" spans="2:89" x14ac:dyDescent="0.2">
      <c r="B183" s="5">
        <v>740</v>
      </c>
      <c r="C183">
        <f t="shared" si="20"/>
        <v>7.3499999999999996E-2</v>
      </c>
      <c r="D183">
        <f t="shared" si="21"/>
        <v>0.87649999999999983</v>
      </c>
      <c r="E183">
        <f t="shared" si="22"/>
        <v>0.85349999999999993</v>
      </c>
      <c r="F183">
        <f t="shared" si="23"/>
        <v>0.94216666666666671</v>
      </c>
      <c r="G183">
        <f t="shared" si="24"/>
        <v>0.92249999999999999</v>
      </c>
      <c r="H183" s="5">
        <v>740</v>
      </c>
      <c r="I183">
        <f t="shared" si="25"/>
        <v>7.2666666666666657E-2</v>
      </c>
      <c r="J183">
        <f t="shared" si="26"/>
        <v>0.8620000000000001</v>
      </c>
      <c r="K183">
        <f t="shared" si="27"/>
        <v>0.8889999999999999</v>
      </c>
      <c r="L183">
        <f t="shared" si="28"/>
        <v>0.87666666666666659</v>
      </c>
      <c r="M183">
        <f t="shared" si="29"/>
        <v>0.93266666666666675</v>
      </c>
      <c r="N183" s="5">
        <v>740</v>
      </c>
      <c r="O183">
        <f t="shared" si="30"/>
        <v>7.3666666666666658E-2</v>
      </c>
      <c r="P183">
        <f t="shared" si="31"/>
        <v>0.78966666666666674</v>
      </c>
      <c r="Q183" s="6">
        <f t="shared" si="32"/>
        <v>0.83599999999999985</v>
      </c>
      <c r="R183">
        <f t="shared" si="33"/>
        <v>0.59666666666666668</v>
      </c>
      <c r="S183">
        <f t="shared" si="34"/>
        <v>0.84133333333333338</v>
      </c>
      <c r="T183" s="5">
        <v>740</v>
      </c>
      <c r="U183">
        <f t="shared" si="35"/>
        <v>8.533333333333333E-2</v>
      </c>
      <c r="V183">
        <f t="shared" si="36"/>
        <v>0.67133333333333334</v>
      </c>
      <c r="W183">
        <f t="shared" si="37"/>
        <v>0.75299999999999989</v>
      </c>
      <c r="X183">
        <f t="shared" si="38"/>
        <v>0.23333333333333334</v>
      </c>
      <c r="Y183">
        <f t="shared" si="39"/>
        <v>0.43700000000000011</v>
      </c>
      <c r="CF183" s="9"/>
      <c r="CK183"/>
    </row>
    <row r="184" spans="2:89" x14ac:dyDescent="0.2">
      <c r="B184" s="5">
        <v>750</v>
      </c>
      <c r="C184">
        <f t="shared" si="20"/>
        <v>7.2499999999999995E-2</v>
      </c>
      <c r="D184">
        <f t="shared" si="21"/>
        <v>0.87750000000000006</v>
      </c>
      <c r="E184">
        <f t="shared" si="22"/>
        <v>0.84583333333333333</v>
      </c>
      <c r="F184">
        <f t="shared" si="23"/>
        <v>0.93949999999999978</v>
      </c>
      <c r="G184">
        <f t="shared" si="24"/>
        <v>0.92116666666666658</v>
      </c>
      <c r="H184" s="5">
        <v>750</v>
      </c>
      <c r="I184">
        <f t="shared" si="25"/>
        <v>7.333333333333332E-2</v>
      </c>
      <c r="J184">
        <f t="shared" si="26"/>
        <v>0.86099999999999999</v>
      </c>
      <c r="K184">
        <f t="shared" si="27"/>
        <v>0.89033333333333331</v>
      </c>
      <c r="L184">
        <f t="shared" si="28"/>
        <v>0.87599999999999989</v>
      </c>
      <c r="M184">
        <f t="shared" si="29"/>
        <v>0.93200000000000005</v>
      </c>
      <c r="N184" s="5">
        <v>750</v>
      </c>
      <c r="O184">
        <f t="shared" si="30"/>
        <v>7.3666666666666658E-2</v>
      </c>
      <c r="P184">
        <f t="shared" si="31"/>
        <v>0.79233333333333333</v>
      </c>
      <c r="Q184" s="6">
        <f t="shared" si="32"/>
        <v>0.83833333333333326</v>
      </c>
      <c r="R184">
        <f t="shared" si="33"/>
        <v>0.6186666666666667</v>
      </c>
      <c r="S184">
        <f t="shared" si="34"/>
        <v>0.85099999999999998</v>
      </c>
      <c r="T184" s="5">
        <v>750</v>
      </c>
      <c r="U184">
        <f t="shared" si="35"/>
        <v>8.5666666666666669E-2</v>
      </c>
      <c r="V184">
        <f t="shared" si="36"/>
        <v>0.67933333333333334</v>
      </c>
      <c r="W184">
        <f t="shared" si="37"/>
        <v>0.7589999999999999</v>
      </c>
      <c r="X184">
        <f t="shared" si="38"/>
        <v>0.2533333333333333</v>
      </c>
      <c r="Y184">
        <f t="shared" si="39"/>
        <v>0.46799999999999997</v>
      </c>
      <c r="CF184" s="9"/>
      <c r="CK184"/>
    </row>
    <row r="185" spans="2:89" x14ac:dyDescent="0.2">
      <c r="B185" s="5">
        <v>760</v>
      </c>
      <c r="C185">
        <f t="shared" si="20"/>
        <v>7.3499999999999996E-2</v>
      </c>
      <c r="D185">
        <f t="shared" si="21"/>
        <v>0.87583333333333324</v>
      </c>
      <c r="E185">
        <f t="shared" si="22"/>
        <v>0.84516666666666673</v>
      </c>
      <c r="F185">
        <f t="shared" si="23"/>
        <v>0.9361666666666667</v>
      </c>
      <c r="G185">
        <f t="shared" si="24"/>
        <v>0.92149999999999999</v>
      </c>
      <c r="H185" s="5">
        <v>760</v>
      </c>
      <c r="I185">
        <f t="shared" si="25"/>
        <v>7.333333333333332E-2</v>
      </c>
      <c r="J185">
        <f t="shared" si="26"/>
        <v>0.8656666666666667</v>
      </c>
      <c r="K185">
        <f t="shared" si="27"/>
        <v>0.88466666666666649</v>
      </c>
      <c r="L185">
        <f t="shared" si="28"/>
        <v>0.8833333333333333</v>
      </c>
      <c r="M185">
        <f t="shared" si="29"/>
        <v>0.93633333333333335</v>
      </c>
      <c r="N185" s="5">
        <v>760</v>
      </c>
      <c r="O185">
        <f t="shared" si="30"/>
        <v>7.3666666666666658E-2</v>
      </c>
      <c r="P185">
        <f t="shared" si="31"/>
        <v>0.80100000000000005</v>
      </c>
      <c r="Q185" s="6">
        <f t="shared" si="32"/>
        <v>0.83799999999999997</v>
      </c>
      <c r="R185">
        <f t="shared" si="33"/>
        <v>0.63900000000000001</v>
      </c>
      <c r="S185">
        <f t="shared" si="34"/>
        <v>0.85799999999999998</v>
      </c>
      <c r="T185" s="5">
        <v>760</v>
      </c>
      <c r="U185">
        <f t="shared" si="35"/>
        <v>8.5666666666666669E-2</v>
      </c>
      <c r="V185">
        <f t="shared" si="36"/>
        <v>0.69666666666666666</v>
      </c>
      <c r="W185">
        <f t="shared" si="37"/>
        <v>0.7626666666666666</v>
      </c>
      <c r="X185">
        <f t="shared" si="38"/>
        <v>0.27499999999999997</v>
      </c>
      <c r="Y185">
        <f t="shared" si="39"/>
        <v>0.50066666666666659</v>
      </c>
      <c r="CF185" s="9"/>
      <c r="CK185"/>
    </row>
    <row r="186" spans="2:89" x14ac:dyDescent="0.2">
      <c r="B186" s="5">
        <v>770</v>
      </c>
      <c r="C186">
        <f t="shared" si="20"/>
        <v>7.3499999999999996E-2</v>
      </c>
      <c r="D186">
        <f t="shared" si="21"/>
        <v>0.87250000000000005</v>
      </c>
      <c r="E186">
        <f t="shared" si="22"/>
        <v>0.83583333333333343</v>
      </c>
      <c r="F186">
        <f t="shared" si="23"/>
        <v>0.93116666666666659</v>
      </c>
      <c r="G186">
        <f t="shared" si="24"/>
        <v>0.91983333333333328</v>
      </c>
      <c r="H186" s="5">
        <v>770</v>
      </c>
      <c r="I186">
        <f t="shared" si="25"/>
        <v>7.2999999999999995E-2</v>
      </c>
      <c r="J186">
        <f t="shared" si="26"/>
        <v>0.86833333333333329</v>
      </c>
      <c r="K186">
        <f t="shared" si="27"/>
        <v>0.88233333333333341</v>
      </c>
      <c r="L186">
        <f t="shared" si="28"/>
        <v>0.88733333333333331</v>
      </c>
      <c r="M186">
        <f t="shared" si="29"/>
        <v>0.93566666666666665</v>
      </c>
      <c r="N186" s="5">
        <v>770</v>
      </c>
      <c r="O186">
        <f t="shared" si="30"/>
        <v>7.3666666666666658E-2</v>
      </c>
      <c r="P186">
        <f t="shared" si="31"/>
        <v>0.80299999999999994</v>
      </c>
      <c r="Q186" s="6">
        <f t="shared" si="32"/>
        <v>0.83999999999999986</v>
      </c>
      <c r="R186">
        <f t="shared" si="33"/>
        <v>0.65900000000000003</v>
      </c>
      <c r="S186">
        <f t="shared" si="34"/>
        <v>0.86333333333333329</v>
      </c>
      <c r="T186" s="5">
        <v>770</v>
      </c>
      <c r="U186">
        <f t="shared" si="35"/>
        <v>8.533333333333333E-2</v>
      </c>
      <c r="V186">
        <f t="shared" si="36"/>
        <v>0.70566666666666666</v>
      </c>
      <c r="W186">
        <f t="shared" si="37"/>
        <v>0.77066666666666661</v>
      </c>
      <c r="X186">
        <f t="shared" si="38"/>
        <v>0.29766666666666669</v>
      </c>
      <c r="Y186">
        <f t="shared" si="39"/>
        <v>0.53233333333333333</v>
      </c>
      <c r="CF186" s="9"/>
      <c r="CK186"/>
    </row>
    <row r="187" spans="2:89" x14ac:dyDescent="0.2">
      <c r="B187" s="5">
        <v>780</v>
      </c>
      <c r="C187">
        <f t="shared" si="20"/>
        <v>7.3999999999999996E-2</v>
      </c>
      <c r="D187">
        <f t="shared" si="21"/>
        <v>0.86866666666666681</v>
      </c>
      <c r="E187">
        <f t="shared" si="22"/>
        <v>0.83566666666666678</v>
      </c>
      <c r="F187">
        <f t="shared" si="23"/>
        <v>0.92233333333333334</v>
      </c>
      <c r="G187">
        <f t="shared" si="24"/>
        <v>0.91866666666666663</v>
      </c>
      <c r="H187" s="5">
        <v>780</v>
      </c>
      <c r="I187">
        <f t="shared" si="25"/>
        <v>7.333333333333332E-2</v>
      </c>
      <c r="J187">
        <f t="shared" si="26"/>
        <v>0.87033333333333329</v>
      </c>
      <c r="K187">
        <f t="shared" si="27"/>
        <v>0.88033333333333319</v>
      </c>
      <c r="L187">
        <f t="shared" si="28"/>
        <v>0.88900000000000001</v>
      </c>
      <c r="M187">
        <f t="shared" si="29"/>
        <v>0.93466666666666642</v>
      </c>
      <c r="N187" s="5">
        <v>780</v>
      </c>
      <c r="O187">
        <f t="shared" si="30"/>
        <v>7.3666666666666658E-2</v>
      </c>
      <c r="P187">
        <f t="shared" si="31"/>
        <v>0.80333333333333345</v>
      </c>
      <c r="Q187" s="6">
        <f t="shared" si="32"/>
        <v>0.83733333333333326</v>
      </c>
      <c r="R187">
        <f t="shared" si="33"/>
        <v>0.67766666666666664</v>
      </c>
      <c r="S187">
        <f t="shared" si="34"/>
        <v>0.8656666666666667</v>
      </c>
      <c r="T187" s="5">
        <v>780</v>
      </c>
      <c r="U187">
        <f t="shared" si="35"/>
        <v>8.5666666666666669E-2</v>
      </c>
      <c r="V187">
        <f t="shared" si="36"/>
        <v>0.70833333333333337</v>
      </c>
      <c r="W187">
        <f t="shared" si="37"/>
        <v>0.7669999999999999</v>
      </c>
      <c r="X187">
        <f t="shared" si="38"/>
        <v>0.32166666666666666</v>
      </c>
      <c r="Y187">
        <f t="shared" si="39"/>
        <v>0.56399999999999995</v>
      </c>
      <c r="CF187" s="9"/>
      <c r="CK187"/>
    </row>
    <row r="188" spans="2:89" x14ac:dyDescent="0.2">
      <c r="B188" s="5">
        <v>790</v>
      </c>
      <c r="C188">
        <f t="shared" si="20"/>
        <v>7.2999999999999995E-2</v>
      </c>
      <c r="D188">
        <f t="shared" si="21"/>
        <v>0.86833333333333329</v>
      </c>
      <c r="E188">
        <f t="shared" si="22"/>
        <v>0.82799999999999996</v>
      </c>
      <c r="F188">
        <f t="shared" si="23"/>
        <v>0.92066666666666663</v>
      </c>
      <c r="G188">
        <f t="shared" si="24"/>
        <v>0.91433333333333333</v>
      </c>
      <c r="H188" s="5">
        <v>790</v>
      </c>
      <c r="I188">
        <f t="shared" si="25"/>
        <v>7.3666666666666658E-2</v>
      </c>
      <c r="J188">
        <f t="shared" si="26"/>
        <v>0.874</v>
      </c>
      <c r="K188">
        <f t="shared" si="27"/>
        <v>0.8726666666666667</v>
      </c>
      <c r="L188">
        <f t="shared" si="28"/>
        <v>0.89033333333333331</v>
      </c>
      <c r="M188">
        <f t="shared" si="29"/>
        <v>0.93366666666666653</v>
      </c>
      <c r="N188" s="5">
        <v>790</v>
      </c>
      <c r="O188">
        <f t="shared" si="30"/>
        <v>7.4333333333333321E-2</v>
      </c>
      <c r="P188">
        <f t="shared" si="31"/>
        <v>0.80633333333333346</v>
      </c>
      <c r="Q188" s="6">
        <f t="shared" si="32"/>
        <v>0.83666666666666656</v>
      </c>
      <c r="R188">
        <f t="shared" si="33"/>
        <v>0.69333333333333325</v>
      </c>
      <c r="S188">
        <f t="shared" si="34"/>
        <v>0.86533333333333329</v>
      </c>
      <c r="T188" s="5">
        <v>790</v>
      </c>
      <c r="U188">
        <f t="shared" si="35"/>
        <v>8.5666666666666669E-2</v>
      </c>
      <c r="V188">
        <f t="shared" si="36"/>
        <v>0.71866666666666656</v>
      </c>
      <c r="W188">
        <f t="shared" si="37"/>
        <v>0.77366666666666672</v>
      </c>
      <c r="X188">
        <f t="shared" si="38"/>
        <v>0.34666666666666662</v>
      </c>
      <c r="Y188">
        <f t="shared" si="39"/>
        <v>0.59466666666666668</v>
      </c>
      <c r="CF188" s="9"/>
      <c r="CK188"/>
    </row>
    <row r="189" spans="2:89" x14ac:dyDescent="0.2">
      <c r="B189" s="5">
        <v>800</v>
      </c>
      <c r="C189">
        <f t="shared" si="20"/>
        <v>7.3499999999999996E-2</v>
      </c>
      <c r="D189">
        <f t="shared" si="21"/>
        <v>0.86283333333333334</v>
      </c>
      <c r="E189">
        <f t="shared" si="22"/>
        <v>0.82916666666666672</v>
      </c>
      <c r="F189">
        <f t="shared" si="23"/>
        <v>0.90816666666666657</v>
      </c>
      <c r="G189">
        <f t="shared" si="24"/>
        <v>0.91149999999999998</v>
      </c>
      <c r="H189" s="5">
        <v>800</v>
      </c>
      <c r="I189">
        <f t="shared" si="25"/>
        <v>7.3666666666666658E-2</v>
      </c>
      <c r="J189">
        <f t="shared" si="26"/>
        <v>0.87133333333333329</v>
      </c>
      <c r="K189">
        <f t="shared" si="27"/>
        <v>0.87199999999999989</v>
      </c>
      <c r="L189">
        <f t="shared" si="28"/>
        <v>0.89266666666666672</v>
      </c>
      <c r="M189">
        <f t="shared" si="29"/>
        <v>0.93166666666666653</v>
      </c>
      <c r="N189" s="5">
        <v>800</v>
      </c>
      <c r="O189">
        <f t="shared" si="30"/>
        <v>7.3999999999999996E-2</v>
      </c>
      <c r="P189">
        <f t="shared" si="31"/>
        <v>0.80966666666666665</v>
      </c>
      <c r="Q189" s="6">
        <f t="shared" si="32"/>
        <v>0.84033333333333338</v>
      </c>
      <c r="R189">
        <f t="shared" si="33"/>
        <v>0.71033333333333348</v>
      </c>
      <c r="S189">
        <f t="shared" si="34"/>
        <v>0.8706666666666667</v>
      </c>
      <c r="T189" s="5">
        <v>800</v>
      </c>
      <c r="U189">
        <f t="shared" si="35"/>
        <v>8.5666666666666669E-2</v>
      </c>
      <c r="V189">
        <f t="shared" si="36"/>
        <v>0.71500000000000008</v>
      </c>
      <c r="W189">
        <f t="shared" si="37"/>
        <v>0.77600000000000002</v>
      </c>
      <c r="X189">
        <f t="shared" si="38"/>
        <v>0.37300000000000005</v>
      </c>
      <c r="Y189">
        <f t="shared" si="39"/>
        <v>0.6253333333333333</v>
      </c>
      <c r="CF189" s="9"/>
      <c r="CK189"/>
    </row>
    <row r="190" spans="2:89" x14ac:dyDescent="0.2">
      <c r="B190" s="5">
        <v>810</v>
      </c>
      <c r="C190">
        <f t="shared" si="20"/>
        <v>7.2999999999999995E-2</v>
      </c>
      <c r="D190">
        <f t="shared" si="21"/>
        <v>0.8613333333333334</v>
      </c>
      <c r="E190">
        <f t="shared" si="22"/>
        <v>0.82533333333333336</v>
      </c>
      <c r="F190">
        <f t="shared" si="23"/>
        <v>0.90666666666666673</v>
      </c>
      <c r="G190">
        <f t="shared" si="24"/>
        <v>0.90799999999999992</v>
      </c>
      <c r="H190" s="5">
        <v>810</v>
      </c>
      <c r="I190">
        <f t="shared" si="25"/>
        <v>7.2999999999999995E-2</v>
      </c>
      <c r="J190">
        <f t="shared" si="26"/>
        <v>0.87233333333333352</v>
      </c>
      <c r="K190">
        <f t="shared" si="27"/>
        <v>0.8666666666666667</v>
      </c>
      <c r="L190">
        <f t="shared" si="28"/>
        <v>0.89566666666666661</v>
      </c>
      <c r="M190">
        <f t="shared" si="29"/>
        <v>0.93133333333333335</v>
      </c>
      <c r="N190" s="5">
        <v>810</v>
      </c>
      <c r="O190">
        <f t="shared" si="30"/>
        <v>7.3666666666666658E-2</v>
      </c>
      <c r="P190">
        <f t="shared" si="31"/>
        <v>0.81233333333333346</v>
      </c>
      <c r="Q190" s="6">
        <f t="shared" si="32"/>
        <v>0.83966666666666656</v>
      </c>
      <c r="R190">
        <f t="shared" si="33"/>
        <v>0.72633333333333328</v>
      </c>
      <c r="S190">
        <f t="shared" si="34"/>
        <v>0.8706666666666667</v>
      </c>
      <c r="T190" s="5">
        <v>810</v>
      </c>
      <c r="U190">
        <f t="shared" si="35"/>
        <v>8.533333333333333E-2</v>
      </c>
      <c r="V190">
        <f t="shared" si="36"/>
        <v>0.71866666666666656</v>
      </c>
      <c r="W190">
        <f t="shared" si="37"/>
        <v>0.77700000000000002</v>
      </c>
      <c r="X190">
        <f t="shared" si="38"/>
        <v>0.39866666666666667</v>
      </c>
      <c r="Y190">
        <f t="shared" si="39"/>
        <v>0.65199999999999991</v>
      </c>
      <c r="CF190" s="9"/>
      <c r="CK190"/>
    </row>
    <row r="191" spans="2:89" x14ac:dyDescent="0.2">
      <c r="B191" s="5">
        <v>820</v>
      </c>
      <c r="C191">
        <f t="shared" si="20"/>
        <v>7.2999999999999995E-2</v>
      </c>
      <c r="D191">
        <f t="shared" si="21"/>
        <v>0.8566666666666668</v>
      </c>
      <c r="E191">
        <f t="shared" si="22"/>
        <v>0.82066666666666677</v>
      </c>
      <c r="F191">
        <f t="shared" si="23"/>
        <v>0.89400000000000002</v>
      </c>
      <c r="G191">
        <f t="shared" si="24"/>
        <v>0.90500000000000014</v>
      </c>
      <c r="H191" s="5">
        <v>820</v>
      </c>
      <c r="I191">
        <f t="shared" si="25"/>
        <v>7.2999999999999995E-2</v>
      </c>
      <c r="J191">
        <f t="shared" si="26"/>
        <v>0.872</v>
      </c>
      <c r="K191">
        <f t="shared" si="27"/>
        <v>0.86633333333333329</v>
      </c>
      <c r="L191">
        <f t="shared" si="28"/>
        <v>0.89633333333333332</v>
      </c>
      <c r="M191">
        <f t="shared" si="29"/>
        <v>0.93000000000000016</v>
      </c>
      <c r="N191" s="5">
        <v>820</v>
      </c>
      <c r="O191">
        <f t="shared" si="30"/>
        <v>7.333333333333332E-2</v>
      </c>
      <c r="P191">
        <f t="shared" si="31"/>
        <v>0.81700000000000006</v>
      </c>
      <c r="Q191" s="6">
        <f t="shared" si="32"/>
        <v>0.83499999999999985</v>
      </c>
      <c r="R191">
        <f t="shared" si="33"/>
        <v>0.74099999999999988</v>
      </c>
      <c r="S191">
        <f t="shared" si="34"/>
        <v>0.8743333333333333</v>
      </c>
      <c r="T191" s="5">
        <v>820</v>
      </c>
      <c r="U191">
        <f t="shared" si="35"/>
        <v>8.533333333333333E-2</v>
      </c>
      <c r="V191">
        <f t="shared" si="36"/>
        <v>0.71433333333333326</v>
      </c>
      <c r="W191">
        <f t="shared" si="37"/>
        <v>0.78200000000000003</v>
      </c>
      <c r="X191">
        <f t="shared" si="38"/>
        <v>0.42566666666666669</v>
      </c>
      <c r="Y191">
        <f t="shared" si="39"/>
        <v>0.67966666666666664</v>
      </c>
      <c r="CF191" s="9"/>
      <c r="CK191"/>
    </row>
    <row r="192" spans="2:89" x14ac:dyDescent="0.2">
      <c r="B192" s="5">
        <v>830</v>
      </c>
      <c r="C192">
        <f t="shared" si="20"/>
        <v>7.2999999999999995E-2</v>
      </c>
      <c r="D192">
        <f t="shared" si="21"/>
        <v>0.85333333333333339</v>
      </c>
      <c r="E192">
        <f t="shared" si="22"/>
        <v>0.81466666666666676</v>
      </c>
      <c r="F192">
        <f t="shared" si="23"/>
        <v>0.88900000000000012</v>
      </c>
      <c r="G192">
        <f t="shared" si="24"/>
        <v>0.90333333333333332</v>
      </c>
      <c r="H192" s="5">
        <v>830</v>
      </c>
      <c r="I192">
        <f t="shared" si="25"/>
        <v>7.2999999999999995E-2</v>
      </c>
      <c r="J192">
        <f t="shared" si="26"/>
        <v>0.871</v>
      </c>
      <c r="K192">
        <f t="shared" si="27"/>
        <v>0.871</v>
      </c>
      <c r="L192">
        <f t="shared" si="28"/>
        <v>0.89733333333333343</v>
      </c>
      <c r="M192">
        <f t="shared" si="29"/>
        <v>0.93133333333333335</v>
      </c>
      <c r="N192" s="5">
        <v>830</v>
      </c>
      <c r="O192">
        <f t="shared" si="30"/>
        <v>7.4666666666666659E-2</v>
      </c>
      <c r="P192">
        <f t="shared" si="31"/>
        <v>0.82333333333333336</v>
      </c>
      <c r="Q192" s="6">
        <f t="shared" si="32"/>
        <v>0.83866666666666678</v>
      </c>
      <c r="R192">
        <f t="shared" si="33"/>
        <v>0.755</v>
      </c>
      <c r="S192">
        <f t="shared" si="34"/>
        <v>0.87600000000000011</v>
      </c>
      <c r="T192" s="5">
        <v>830</v>
      </c>
      <c r="U192">
        <f t="shared" si="35"/>
        <v>8.5666666666666669E-2</v>
      </c>
      <c r="V192">
        <f t="shared" si="36"/>
        <v>0.71466666666666656</v>
      </c>
      <c r="W192">
        <f t="shared" si="37"/>
        <v>0.77766666666666662</v>
      </c>
      <c r="X192">
        <f t="shared" si="38"/>
        <v>0.45033333333333336</v>
      </c>
      <c r="Y192">
        <f t="shared" si="39"/>
        <v>0.70333333333333337</v>
      </c>
      <c r="CF192" s="9"/>
      <c r="CK192"/>
    </row>
    <row r="193" spans="2:89" x14ac:dyDescent="0.2">
      <c r="B193" s="5">
        <v>840</v>
      </c>
      <c r="C193">
        <f t="shared" si="20"/>
        <v>7.2499999999999995E-2</v>
      </c>
      <c r="D193">
        <f t="shared" si="21"/>
        <v>0.84883333333333322</v>
      </c>
      <c r="E193">
        <f t="shared" si="22"/>
        <v>0.8091666666666667</v>
      </c>
      <c r="F193">
        <f t="shared" si="23"/>
        <v>0.88316666666666666</v>
      </c>
      <c r="G193">
        <f t="shared" si="24"/>
        <v>0.89816666666666667</v>
      </c>
      <c r="H193" s="5">
        <v>840</v>
      </c>
      <c r="I193">
        <f t="shared" si="25"/>
        <v>7.3666666666666658E-2</v>
      </c>
      <c r="J193">
        <f t="shared" si="26"/>
        <v>0.86933333333333329</v>
      </c>
      <c r="K193">
        <f t="shared" si="27"/>
        <v>0.86333333333333329</v>
      </c>
      <c r="L193">
        <f t="shared" si="28"/>
        <v>0.90033333333333321</v>
      </c>
      <c r="M193">
        <f t="shared" si="29"/>
        <v>0.92766666666666675</v>
      </c>
      <c r="N193" s="5">
        <v>840</v>
      </c>
      <c r="O193">
        <f t="shared" si="30"/>
        <v>7.3666666666666658E-2</v>
      </c>
      <c r="P193">
        <f t="shared" si="31"/>
        <v>0.82100000000000006</v>
      </c>
      <c r="Q193" s="6">
        <f t="shared" si="32"/>
        <v>0.83566666666666656</v>
      </c>
      <c r="R193">
        <f t="shared" si="33"/>
        <v>0.76800000000000002</v>
      </c>
      <c r="S193">
        <f t="shared" si="34"/>
        <v>0.8793333333333333</v>
      </c>
      <c r="T193" s="5">
        <v>840</v>
      </c>
      <c r="U193">
        <f t="shared" si="35"/>
        <v>8.533333333333333E-2</v>
      </c>
      <c r="V193">
        <f t="shared" si="36"/>
        <v>0.70899999999999996</v>
      </c>
      <c r="W193">
        <f t="shared" si="37"/>
        <v>0.78200000000000003</v>
      </c>
      <c r="X193">
        <f t="shared" si="38"/>
        <v>0.47666666666666663</v>
      </c>
      <c r="Y193">
        <f t="shared" si="39"/>
        <v>0.72199999999999998</v>
      </c>
      <c r="CF193" s="9"/>
      <c r="CK193"/>
    </row>
    <row r="194" spans="2:89" x14ac:dyDescent="0.2">
      <c r="B194" s="5">
        <v>850</v>
      </c>
      <c r="C194">
        <f t="shared" si="20"/>
        <v>7.2499999999999995E-2</v>
      </c>
      <c r="D194">
        <f t="shared" si="21"/>
        <v>0.84550000000000003</v>
      </c>
      <c r="E194">
        <f t="shared" si="22"/>
        <v>0.8048333333333334</v>
      </c>
      <c r="F194">
        <f t="shared" si="23"/>
        <v>0.87583333333333324</v>
      </c>
      <c r="G194">
        <f t="shared" si="24"/>
        <v>0.89716666666666656</v>
      </c>
      <c r="H194" s="5">
        <v>850</v>
      </c>
      <c r="I194">
        <f t="shared" si="25"/>
        <v>7.2666666666666657E-2</v>
      </c>
      <c r="J194">
        <f t="shared" si="26"/>
        <v>0.87266666666666681</v>
      </c>
      <c r="K194">
        <f t="shared" si="27"/>
        <v>0.86333333333333329</v>
      </c>
      <c r="L194">
        <f t="shared" si="28"/>
        <v>0.90133333333333343</v>
      </c>
      <c r="M194">
        <f t="shared" si="29"/>
        <v>0.92666666666666664</v>
      </c>
      <c r="N194" s="5">
        <v>850</v>
      </c>
      <c r="O194">
        <f t="shared" si="30"/>
        <v>7.3666666666666658E-2</v>
      </c>
      <c r="P194">
        <f t="shared" si="31"/>
        <v>0.82400000000000007</v>
      </c>
      <c r="Q194" s="6">
        <f t="shared" si="32"/>
        <v>0.84066666666666667</v>
      </c>
      <c r="R194">
        <f t="shared" si="33"/>
        <v>0.78033333333333343</v>
      </c>
      <c r="S194">
        <f t="shared" si="34"/>
        <v>0.87999999999999989</v>
      </c>
      <c r="T194" s="5">
        <v>850</v>
      </c>
      <c r="U194">
        <f t="shared" si="35"/>
        <v>8.5000000000000006E-2</v>
      </c>
      <c r="V194">
        <f t="shared" si="36"/>
        <v>0.70766666666666678</v>
      </c>
      <c r="W194">
        <f t="shared" si="37"/>
        <v>0.78366666666666662</v>
      </c>
      <c r="X194">
        <f t="shared" si="38"/>
        <v>0.5033333333333333</v>
      </c>
      <c r="Y194">
        <f t="shared" si="39"/>
        <v>0.74433333333333351</v>
      </c>
      <c r="CF194" s="9"/>
      <c r="CK194"/>
    </row>
    <row r="195" spans="2:89" x14ac:dyDescent="0.2">
      <c r="B195" s="5">
        <v>860</v>
      </c>
      <c r="C195">
        <f t="shared" si="20"/>
        <v>7.1999999999999995E-2</v>
      </c>
      <c r="D195">
        <f t="shared" si="21"/>
        <v>0.84166666666666656</v>
      </c>
      <c r="E195">
        <f t="shared" si="22"/>
        <v>0.79700000000000015</v>
      </c>
      <c r="F195">
        <f t="shared" si="23"/>
        <v>0.8666666666666667</v>
      </c>
      <c r="G195">
        <f t="shared" si="24"/>
        <v>0.89066666666666672</v>
      </c>
      <c r="H195" s="5">
        <v>860</v>
      </c>
      <c r="I195">
        <f t="shared" si="25"/>
        <v>7.333333333333332E-2</v>
      </c>
      <c r="J195">
        <f t="shared" si="26"/>
        <v>0.86599999999999999</v>
      </c>
      <c r="K195">
        <f t="shared" si="27"/>
        <v>0.85366666666666657</v>
      </c>
      <c r="L195">
        <f t="shared" si="28"/>
        <v>0.90200000000000002</v>
      </c>
      <c r="M195">
        <f t="shared" si="29"/>
        <v>0.92366666666666664</v>
      </c>
      <c r="N195" s="5">
        <v>860</v>
      </c>
      <c r="O195">
        <f t="shared" si="30"/>
        <v>7.3999999999999996E-2</v>
      </c>
      <c r="P195">
        <f t="shared" si="31"/>
        <v>0.82400000000000007</v>
      </c>
      <c r="Q195" s="6">
        <f t="shared" si="32"/>
        <v>0.83566666666666678</v>
      </c>
      <c r="R195">
        <f t="shared" si="33"/>
        <v>0.79200000000000004</v>
      </c>
      <c r="S195">
        <f t="shared" si="34"/>
        <v>0.88166666666666671</v>
      </c>
      <c r="T195" s="5">
        <v>860</v>
      </c>
      <c r="U195">
        <f t="shared" si="35"/>
        <v>8.5666666666666669E-2</v>
      </c>
      <c r="V195">
        <f t="shared" si="36"/>
        <v>0.70466666666666666</v>
      </c>
      <c r="W195">
        <f t="shared" si="37"/>
        <v>0.78233333333333333</v>
      </c>
      <c r="X195">
        <f t="shared" si="38"/>
        <v>0.52833333333333332</v>
      </c>
      <c r="Y195">
        <f t="shared" si="39"/>
        <v>0.75766666666666671</v>
      </c>
      <c r="CF195" s="9"/>
      <c r="CK195"/>
    </row>
    <row r="196" spans="2:89" x14ac:dyDescent="0.2">
      <c r="B196" s="5">
        <v>870</v>
      </c>
      <c r="C196">
        <f t="shared" si="20"/>
        <v>7.2499999999999995E-2</v>
      </c>
      <c r="D196">
        <f t="shared" si="21"/>
        <v>0.83816666666666673</v>
      </c>
      <c r="E196">
        <f t="shared" si="22"/>
        <v>0.79016666666666668</v>
      </c>
      <c r="F196">
        <f t="shared" si="23"/>
        <v>0.85950000000000004</v>
      </c>
      <c r="G196">
        <f t="shared" si="24"/>
        <v>0.88749999999999996</v>
      </c>
      <c r="H196" s="5">
        <v>870</v>
      </c>
      <c r="I196">
        <f t="shared" si="25"/>
        <v>7.2999999999999995E-2</v>
      </c>
      <c r="J196">
        <f t="shared" si="26"/>
        <v>0.87333333333333341</v>
      </c>
      <c r="K196">
        <f t="shared" si="27"/>
        <v>0.85433333333333339</v>
      </c>
      <c r="L196">
        <f t="shared" si="28"/>
        <v>0.90266666666666662</v>
      </c>
      <c r="M196">
        <f t="shared" si="29"/>
        <v>0.92333333333333334</v>
      </c>
      <c r="N196" s="5">
        <v>870</v>
      </c>
      <c r="O196">
        <f t="shared" si="30"/>
        <v>7.3999999999999996E-2</v>
      </c>
      <c r="P196">
        <f t="shared" si="31"/>
        <v>0.82400000000000007</v>
      </c>
      <c r="Q196" s="6">
        <f t="shared" si="32"/>
        <v>0.83433333333333326</v>
      </c>
      <c r="R196">
        <f t="shared" si="33"/>
        <v>0.80366666666666675</v>
      </c>
      <c r="S196">
        <f t="shared" si="34"/>
        <v>0.88466666666666671</v>
      </c>
      <c r="T196" s="5">
        <v>870</v>
      </c>
      <c r="U196">
        <f t="shared" si="35"/>
        <v>8.5666666666666669E-2</v>
      </c>
      <c r="V196">
        <f t="shared" si="36"/>
        <v>0.70566666666666666</v>
      </c>
      <c r="W196">
        <f t="shared" si="37"/>
        <v>0.78700000000000014</v>
      </c>
      <c r="X196">
        <f t="shared" si="38"/>
        <v>0.55333333333333323</v>
      </c>
      <c r="Y196">
        <f t="shared" si="39"/>
        <v>0.77433333333333332</v>
      </c>
      <c r="CF196" s="9"/>
      <c r="CK196"/>
    </row>
    <row r="197" spans="2:89" x14ac:dyDescent="0.2">
      <c r="B197" s="5">
        <v>880</v>
      </c>
      <c r="C197">
        <f t="shared" si="20"/>
        <v>7.2499999999999995E-2</v>
      </c>
      <c r="D197">
        <f t="shared" si="21"/>
        <v>0.83483333333333332</v>
      </c>
      <c r="E197">
        <f t="shared" si="22"/>
        <v>0.78349999999999986</v>
      </c>
      <c r="F197">
        <f t="shared" si="23"/>
        <v>0.84983333333333333</v>
      </c>
      <c r="G197">
        <f t="shared" si="24"/>
        <v>0.88116666666666654</v>
      </c>
      <c r="H197" s="5">
        <v>880</v>
      </c>
      <c r="I197">
        <f t="shared" si="25"/>
        <v>7.3666666666666658E-2</v>
      </c>
      <c r="J197">
        <f t="shared" si="26"/>
        <v>0.8706666666666667</v>
      </c>
      <c r="K197">
        <f t="shared" si="27"/>
        <v>0.85166666666666657</v>
      </c>
      <c r="L197">
        <f t="shared" si="28"/>
        <v>0.89933333333333332</v>
      </c>
      <c r="M197">
        <f t="shared" si="29"/>
        <v>0.92166666666666675</v>
      </c>
      <c r="N197" s="5">
        <v>880</v>
      </c>
      <c r="O197">
        <f t="shared" si="30"/>
        <v>7.3999999999999996E-2</v>
      </c>
      <c r="P197">
        <f t="shared" si="31"/>
        <v>0.82733333333333325</v>
      </c>
      <c r="Q197" s="6">
        <f t="shared" si="32"/>
        <v>0.83600000000000008</v>
      </c>
      <c r="R197">
        <f t="shared" si="33"/>
        <v>0.81233333333333346</v>
      </c>
      <c r="S197">
        <f t="shared" si="34"/>
        <v>0.88266666666666671</v>
      </c>
      <c r="T197" s="5">
        <v>880</v>
      </c>
      <c r="U197">
        <f t="shared" si="35"/>
        <v>8.5666666666666669E-2</v>
      </c>
      <c r="V197">
        <f t="shared" si="36"/>
        <v>0.70366666666666666</v>
      </c>
      <c r="W197">
        <f t="shared" si="37"/>
        <v>0.78533333333333344</v>
      </c>
      <c r="X197">
        <f t="shared" si="38"/>
        <v>0.57433333333333336</v>
      </c>
      <c r="Y197">
        <f t="shared" si="39"/>
        <v>0.78666666666666663</v>
      </c>
      <c r="CF197" s="9"/>
      <c r="CK197"/>
    </row>
    <row r="198" spans="2:89" x14ac:dyDescent="0.2">
      <c r="B198" s="5">
        <v>890</v>
      </c>
      <c r="C198">
        <f t="shared" si="20"/>
        <v>7.2499999999999995E-2</v>
      </c>
      <c r="D198">
        <f t="shared" si="21"/>
        <v>0.82983333333333331</v>
      </c>
      <c r="E198">
        <f t="shared" si="22"/>
        <v>0.78116666666666668</v>
      </c>
      <c r="F198">
        <f t="shared" si="23"/>
        <v>0.84116666666666673</v>
      </c>
      <c r="G198">
        <f t="shared" si="24"/>
        <v>0.87716666666666676</v>
      </c>
      <c r="H198" s="5">
        <v>890</v>
      </c>
      <c r="I198">
        <f t="shared" si="25"/>
        <v>7.333333333333332E-2</v>
      </c>
      <c r="J198">
        <f t="shared" si="26"/>
        <v>0.86433333333333318</v>
      </c>
      <c r="K198">
        <f t="shared" si="27"/>
        <v>0.84366666666666656</v>
      </c>
      <c r="L198">
        <f t="shared" si="28"/>
        <v>0.90066666666666673</v>
      </c>
      <c r="M198">
        <f t="shared" si="29"/>
        <v>0.91866666666666663</v>
      </c>
      <c r="N198" s="5">
        <v>890</v>
      </c>
      <c r="O198">
        <f t="shared" si="30"/>
        <v>7.3666666666666658E-2</v>
      </c>
      <c r="P198">
        <f t="shared" si="31"/>
        <v>0.84866666666666668</v>
      </c>
      <c r="Q198" s="6">
        <f t="shared" si="32"/>
        <v>0.83433333333333326</v>
      </c>
      <c r="R198">
        <f t="shared" si="33"/>
        <v>0.82133333333333336</v>
      </c>
      <c r="S198">
        <f t="shared" si="34"/>
        <v>0.88466666666666671</v>
      </c>
      <c r="T198" s="5">
        <v>890</v>
      </c>
      <c r="U198">
        <f t="shared" si="35"/>
        <v>8.5666666666666669E-2</v>
      </c>
      <c r="V198">
        <f t="shared" si="36"/>
        <v>0.70766666666666667</v>
      </c>
      <c r="W198">
        <f t="shared" si="37"/>
        <v>0.79100000000000015</v>
      </c>
      <c r="X198">
        <f t="shared" si="38"/>
        <v>0.59400000000000008</v>
      </c>
      <c r="Y198">
        <f t="shared" si="39"/>
        <v>0.79933333333333345</v>
      </c>
      <c r="CF198" s="9"/>
      <c r="CK198"/>
    </row>
    <row r="199" spans="2:89" x14ac:dyDescent="0.2">
      <c r="B199" s="5">
        <v>900</v>
      </c>
      <c r="C199">
        <f t="shared" si="20"/>
        <v>7.2499999999999995E-2</v>
      </c>
      <c r="D199">
        <f t="shared" si="21"/>
        <v>0.82416666666666683</v>
      </c>
      <c r="E199">
        <f t="shared" si="22"/>
        <v>0.77416666666666667</v>
      </c>
      <c r="F199">
        <f t="shared" si="23"/>
        <v>0.83583333333333332</v>
      </c>
      <c r="G199">
        <f t="shared" si="24"/>
        <v>0.87049999999999994</v>
      </c>
      <c r="H199" s="5">
        <v>900</v>
      </c>
      <c r="I199">
        <f t="shared" si="25"/>
        <v>7.2999999999999995E-2</v>
      </c>
      <c r="J199">
        <f t="shared" si="26"/>
        <v>0.8610000000000001</v>
      </c>
      <c r="K199">
        <f t="shared" si="27"/>
        <v>0.83800000000000008</v>
      </c>
      <c r="L199">
        <f t="shared" si="28"/>
        <v>0.90166666666666673</v>
      </c>
      <c r="M199">
        <f t="shared" si="29"/>
        <v>0.91566666666666663</v>
      </c>
      <c r="N199" s="5">
        <v>900</v>
      </c>
      <c r="O199">
        <f t="shared" si="30"/>
        <v>7.3666666666666658E-2</v>
      </c>
      <c r="P199">
        <f t="shared" si="31"/>
        <v>0.83866666666666667</v>
      </c>
      <c r="Q199" s="6">
        <f t="shared" si="32"/>
        <v>0.83399999999999996</v>
      </c>
      <c r="R199">
        <f t="shared" si="33"/>
        <v>0.83000000000000007</v>
      </c>
      <c r="S199">
        <f t="shared" si="34"/>
        <v>0.88533333333333331</v>
      </c>
      <c r="T199" s="5">
        <v>900</v>
      </c>
      <c r="U199">
        <f t="shared" si="35"/>
        <v>8.5666666666666669E-2</v>
      </c>
      <c r="V199">
        <f t="shared" si="36"/>
        <v>0.70599999999999996</v>
      </c>
      <c r="W199">
        <f t="shared" si="37"/>
        <v>0.78800000000000003</v>
      </c>
      <c r="X199">
        <f t="shared" si="38"/>
        <v>0.61199999999999999</v>
      </c>
      <c r="Y199">
        <f t="shared" si="39"/>
        <v>0.80766666666666675</v>
      </c>
      <c r="CF199" s="9"/>
      <c r="CK199"/>
    </row>
    <row r="200" spans="2:89" x14ac:dyDescent="0.2">
      <c r="B200" s="5">
        <v>910</v>
      </c>
      <c r="C200">
        <f t="shared" si="20"/>
        <v>7.1999999999999995E-2</v>
      </c>
      <c r="D200">
        <f t="shared" si="21"/>
        <v>0.82266666666666677</v>
      </c>
      <c r="E200">
        <f t="shared" si="22"/>
        <v>0.77</v>
      </c>
      <c r="F200">
        <f t="shared" si="23"/>
        <v>0.82633333333333348</v>
      </c>
      <c r="G200">
        <f t="shared" si="24"/>
        <v>0.8706666666666667</v>
      </c>
      <c r="H200" s="5">
        <v>910</v>
      </c>
      <c r="I200">
        <f t="shared" si="25"/>
        <v>7.4333333333333321E-2</v>
      </c>
      <c r="J200">
        <f t="shared" si="26"/>
        <v>0.85833333333333328</v>
      </c>
      <c r="K200">
        <f t="shared" si="27"/>
        <v>0.83166666666666667</v>
      </c>
      <c r="L200">
        <f t="shared" si="28"/>
        <v>0.89933333333333343</v>
      </c>
      <c r="M200">
        <f t="shared" si="29"/>
        <v>0.91366666666666663</v>
      </c>
      <c r="N200" s="5">
        <v>910</v>
      </c>
      <c r="O200">
        <f t="shared" si="30"/>
        <v>7.5333333333333322E-2</v>
      </c>
      <c r="P200">
        <f t="shared" si="31"/>
        <v>0.84533333333333327</v>
      </c>
      <c r="Q200" s="6">
        <f t="shared" si="32"/>
        <v>0.83433333333333337</v>
      </c>
      <c r="R200">
        <f t="shared" si="33"/>
        <v>0.83466666666666667</v>
      </c>
      <c r="S200">
        <f t="shared" si="34"/>
        <v>0.8843333333333333</v>
      </c>
      <c r="T200" s="5">
        <v>910</v>
      </c>
      <c r="U200">
        <f t="shared" si="35"/>
        <v>8.7000000000000008E-2</v>
      </c>
      <c r="V200">
        <f t="shared" si="36"/>
        <v>0.70466666666666666</v>
      </c>
      <c r="W200">
        <f t="shared" si="37"/>
        <v>0.78900000000000003</v>
      </c>
      <c r="X200">
        <f t="shared" si="38"/>
        <v>0.6283333333333333</v>
      </c>
      <c r="Y200">
        <f t="shared" si="39"/>
        <v>0.81533333333333335</v>
      </c>
      <c r="CF200" s="9"/>
      <c r="CK200"/>
    </row>
    <row r="201" spans="2:89" x14ac:dyDescent="0.2">
      <c r="B201" s="5">
        <v>920</v>
      </c>
      <c r="C201">
        <f t="shared" si="20"/>
        <v>7.2499999999999995E-2</v>
      </c>
      <c r="D201">
        <f t="shared" si="21"/>
        <v>0.8175</v>
      </c>
      <c r="E201">
        <f t="shared" si="22"/>
        <v>0.76450000000000007</v>
      </c>
      <c r="F201">
        <f t="shared" si="23"/>
        <v>0.8191666666666666</v>
      </c>
      <c r="G201">
        <f t="shared" si="24"/>
        <v>0.86416666666666664</v>
      </c>
      <c r="H201" s="5">
        <v>920</v>
      </c>
      <c r="I201">
        <f t="shared" si="25"/>
        <v>7.2333333333333319E-2</v>
      </c>
      <c r="J201">
        <f t="shared" si="26"/>
        <v>0.8650000000000001</v>
      </c>
      <c r="K201">
        <f t="shared" si="27"/>
        <v>0.83133333333333326</v>
      </c>
      <c r="L201">
        <f t="shared" si="28"/>
        <v>0.90033333333333332</v>
      </c>
      <c r="M201">
        <f t="shared" si="29"/>
        <v>0.91266666666666663</v>
      </c>
      <c r="N201" s="5">
        <v>920</v>
      </c>
      <c r="O201">
        <f t="shared" si="30"/>
        <v>7.2999999999999995E-2</v>
      </c>
      <c r="P201">
        <f t="shared" si="31"/>
        <v>0.85166666666666668</v>
      </c>
      <c r="Q201" s="6">
        <f t="shared" si="32"/>
        <v>0.83366666666666667</v>
      </c>
      <c r="R201">
        <f t="shared" si="33"/>
        <v>0.83833333333333337</v>
      </c>
      <c r="S201">
        <f t="shared" si="34"/>
        <v>0.88766666666666671</v>
      </c>
      <c r="T201" s="5">
        <v>920</v>
      </c>
      <c r="U201">
        <f t="shared" si="35"/>
        <v>8.433333333333333E-2</v>
      </c>
      <c r="V201">
        <f t="shared" si="36"/>
        <v>0.71166666666666656</v>
      </c>
      <c r="W201">
        <f t="shared" si="37"/>
        <v>0.78933333333333344</v>
      </c>
      <c r="X201">
        <f t="shared" si="38"/>
        <v>0.64599999999999991</v>
      </c>
      <c r="Y201">
        <f t="shared" si="39"/>
        <v>0.82866666666666655</v>
      </c>
      <c r="CF201" s="9"/>
      <c r="CK201"/>
    </row>
    <row r="202" spans="2:89" x14ac:dyDescent="0.2">
      <c r="B202" s="5">
        <v>930</v>
      </c>
      <c r="C202">
        <f t="shared" si="20"/>
        <v>7.2999999999999995E-2</v>
      </c>
      <c r="D202">
        <f t="shared" si="21"/>
        <v>0.81266666666666676</v>
      </c>
      <c r="E202">
        <f t="shared" si="22"/>
        <v>0.76066666666666682</v>
      </c>
      <c r="F202">
        <f t="shared" si="23"/>
        <v>0.81166666666666665</v>
      </c>
      <c r="G202">
        <f t="shared" si="24"/>
        <v>0.85833333333333339</v>
      </c>
      <c r="H202" s="5">
        <v>930</v>
      </c>
      <c r="I202">
        <f t="shared" si="25"/>
        <v>7.2999999999999995E-2</v>
      </c>
      <c r="J202">
        <f t="shared" si="26"/>
        <v>0.8563333333333335</v>
      </c>
      <c r="K202">
        <f t="shared" si="27"/>
        <v>0.82533333333333336</v>
      </c>
      <c r="L202">
        <f t="shared" si="28"/>
        <v>0.89833333333333343</v>
      </c>
      <c r="M202">
        <f t="shared" si="29"/>
        <v>0.91200000000000003</v>
      </c>
      <c r="N202" s="5">
        <v>930</v>
      </c>
      <c r="O202">
        <f t="shared" si="30"/>
        <v>7.3999999999999996E-2</v>
      </c>
      <c r="P202">
        <f t="shared" si="31"/>
        <v>0.83933333333333349</v>
      </c>
      <c r="Q202" s="6">
        <f t="shared" si="32"/>
        <v>0.83133333333333326</v>
      </c>
      <c r="R202">
        <f t="shared" si="33"/>
        <v>0.84033333333333338</v>
      </c>
      <c r="S202">
        <f t="shared" si="34"/>
        <v>0.88666666666666671</v>
      </c>
      <c r="T202" s="5">
        <v>930</v>
      </c>
      <c r="U202">
        <f t="shared" si="35"/>
        <v>8.5666666666666669E-2</v>
      </c>
      <c r="V202">
        <f t="shared" si="36"/>
        <v>0.70900000000000007</v>
      </c>
      <c r="W202">
        <f t="shared" si="37"/>
        <v>0.79133333333333344</v>
      </c>
      <c r="X202">
        <f t="shared" si="38"/>
        <v>0.66100000000000003</v>
      </c>
      <c r="Y202">
        <f t="shared" si="39"/>
        <v>0.83399999999999996</v>
      </c>
      <c r="CF202" s="9"/>
      <c r="CK202"/>
    </row>
    <row r="203" spans="2:89" x14ac:dyDescent="0.2">
      <c r="B203" s="5">
        <v>940</v>
      </c>
      <c r="C203">
        <f t="shared" si="20"/>
        <v>7.2999999999999995E-2</v>
      </c>
      <c r="D203">
        <f t="shared" si="21"/>
        <v>0.80766666666666664</v>
      </c>
      <c r="E203">
        <f t="shared" si="22"/>
        <v>0.7553333333333333</v>
      </c>
      <c r="F203">
        <f t="shared" si="23"/>
        <v>0.80433333333333346</v>
      </c>
      <c r="G203">
        <f t="shared" si="24"/>
        <v>0.85166666666666668</v>
      </c>
      <c r="H203" s="5">
        <v>940</v>
      </c>
      <c r="I203">
        <f t="shared" si="25"/>
        <v>7.2999999999999995E-2</v>
      </c>
      <c r="J203">
        <f t="shared" si="26"/>
        <v>0.8493333333333335</v>
      </c>
      <c r="K203">
        <f t="shared" si="27"/>
        <v>0.82233333333333336</v>
      </c>
      <c r="L203">
        <f t="shared" si="28"/>
        <v>0.89500000000000002</v>
      </c>
      <c r="M203">
        <f t="shared" si="29"/>
        <v>0.90433333333333332</v>
      </c>
      <c r="N203" s="5">
        <v>940</v>
      </c>
      <c r="O203">
        <f t="shared" si="30"/>
        <v>7.3999999999999996E-2</v>
      </c>
      <c r="P203">
        <f t="shared" si="31"/>
        <v>0.83466666666666667</v>
      </c>
      <c r="Q203" s="6">
        <f t="shared" si="32"/>
        <v>0.83200000000000007</v>
      </c>
      <c r="R203">
        <f t="shared" si="33"/>
        <v>0.84133333333333338</v>
      </c>
      <c r="S203">
        <f t="shared" si="34"/>
        <v>0.88633333333333331</v>
      </c>
      <c r="T203" s="5">
        <v>940</v>
      </c>
      <c r="U203">
        <f t="shared" si="35"/>
        <v>8.533333333333333E-2</v>
      </c>
      <c r="V203">
        <f t="shared" si="36"/>
        <v>0.71399999999999997</v>
      </c>
      <c r="W203">
        <f t="shared" si="37"/>
        <v>0.78933333333333333</v>
      </c>
      <c r="X203">
        <f t="shared" si="38"/>
        <v>0.67633333333333334</v>
      </c>
      <c r="Y203">
        <f t="shared" si="39"/>
        <v>0.84299999999999997</v>
      </c>
      <c r="CF203" s="9"/>
      <c r="CK203"/>
    </row>
    <row r="204" spans="2:89" x14ac:dyDescent="0.2">
      <c r="B204" s="5">
        <v>950</v>
      </c>
      <c r="C204">
        <f t="shared" si="20"/>
        <v>7.2499999999999995E-2</v>
      </c>
      <c r="D204">
        <f t="shared" si="21"/>
        <v>0.80583333333333329</v>
      </c>
      <c r="E204">
        <f t="shared" si="22"/>
        <v>0.75549999999999995</v>
      </c>
      <c r="F204">
        <f t="shared" si="23"/>
        <v>0.79849999999999999</v>
      </c>
      <c r="G204">
        <f t="shared" si="24"/>
        <v>0.84716666666666673</v>
      </c>
      <c r="H204" s="5">
        <v>950</v>
      </c>
      <c r="I204">
        <f t="shared" si="25"/>
        <v>7.2333333333333319E-2</v>
      </c>
      <c r="J204">
        <f t="shared" si="26"/>
        <v>0.84799999999999998</v>
      </c>
      <c r="K204">
        <f t="shared" si="27"/>
        <v>0.81566666666666665</v>
      </c>
      <c r="L204">
        <f t="shared" si="28"/>
        <v>0.89233333333333331</v>
      </c>
      <c r="M204">
        <f t="shared" si="29"/>
        <v>0.90499999999999992</v>
      </c>
      <c r="N204" s="5">
        <v>950</v>
      </c>
      <c r="O204">
        <f t="shared" si="30"/>
        <v>7.333333333333332E-2</v>
      </c>
      <c r="P204">
        <f t="shared" si="31"/>
        <v>0.84966666666666657</v>
      </c>
      <c r="Q204" s="6">
        <f t="shared" si="32"/>
        <v>0.83033333333333326</v>
      </c>
      <c r="R204">
        <f t="shared" si="33"/>
        <v>0.84366666666666656</v>
      </c>
      <c r="S204">
        <f t="shared" si="34"/>
        <v>0.8883333333333332</v>
      </c>
      <c r="T204" s="5">
        <v>950</v>
      </c>
      <c r="U204">
        <f t="shared" si="35"/>
        <v>8.5000000000000006E-2</v>
      </c>
      <c r="V204">
        <f t="shared" si="36"/>
        <v>0.70933333333333337</v>
      </c>
      <c r="W204">
        <f t="shared" si="37"/>
        <v>0.78900000000000003</v>
      </c>
      <c r="X204">
        <f t="shared" si="38"/>
        <v>0.69099999999999995</v>
      </c>
      <c r="Y204">
        <f t="shared" si="39"/>
        <v>0.8480000000000002</v>
      </c>
      <c r="CF204" s="9"/>
      <c r="CK204"/>
    </row>
    <row r="205" spans="2:89" x14ac:dyDescent="0.2">
      <c r="B205" s="5">
        <v>960</v>
      </c>
      <c r="C205">
        <f t="shared" si="20"/>
        <v>7.2499999999999995E-2</v>
      </c>
      <c r="D205">
        <f t="shared" si="21"/>
        <v>0.80016666666666658</v>
      </c>
      <c r="E205">
        <f t="shared" si="22"/>
        <v>0.74950000000000006</v>
      </c>
      <c r="F205">
        <f t="shared" si="23"/>
        <v>0.78916666666666668</v>
      </c>
      <c r="G205">
        <f t="shared" si="24"/>
        <v>0.84716666666666673</v>
      </c>
      <c r="H205" s="5">
        <v>960</v>
      </c>
      <c r="I205">
        <f t="shared" si="25"/>
        <v>7.333333333333332E-2</v>
      </c>
      <c r="J205">
        <f t="shared" si="26"/>
        <v>0.84299999999999997</v>
      </c>
      <c r="K205">
        <f t="shared" si="27"/>
        <v>0.81333333333333335</v>
      </c>
      <c r="L205">
        <f t="shared" si="28"/>
        <v>0.89</v>
      </c>
      <c r="M205">
        <f t="shared" si="29"/>
        <v>0.90200000000000002</v>
      </c>
      <c r="N205" s="5">
        <v>960</v>
      </c>
      <c r="O205">
        <f t="shared" si="30"/>
        <v>7.3999999999999996E-2</v>
      </c>
      <c r="P205">
        <f t="shared" si="31"/>
        <v>0.84533333333333338</v>
      </c>
      <c r="Q205" s="6">
        <f t="shared" si="32"/>
        <v>0.82833333333333337</v>
      </c>
      <c r="R205">
        <f t="shared" si="33"/>
        <v>0.84500000000000008</v>
      </c>
      <c r="S205">
        <f t="shared" si="34"/>
        <v>0.88633333333333331</v>
      </c>
      <c r="T205" s="5">
        <v>960</v>
      </c>
      <c r="U205">
        <f t="shared" si="35"/>
        <v>8.5666666666666669E-2</v>
      </c>
      <c r="V205">
        <f t="shared" si="36"/>
        <v>0.72199999999999998</v>
      </c>
      <c r="W205">
        <f t="shared" si="37"/>
        <v>0.78733333333333344</v>
      </c>
      <c r="X205">
        <f t="shared" si="38"/>
        <v>0.70266666666666677</v>
      </c>
      <c r="Y205">
        <f t="shared" si="39"/>
        <v>0.84466666666666668</v>
      </c>
      <c r="CF205" s="9"/>
      <c r="CK205"/>
    </row>
    <row r="206" spans="2:89" x14ac:dyDescent="0.2">
      <c r="CF206" s="9"/>
      <c r="CK206"/>
    </row>
  </sheetData>
  <phoneticPr fontId="0" type="noConversion"/>
  <pageMargins left="0.51181102362204722" right="0.51181102362204722" top="0.31496062992125984" bottom="0.82677165354330717" header="0.43307086614173229" footer="0.51181102362204722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opLeftCell="A4" workbookViewId="0">
      <selection activeCell="C23" sqref="C23"/>
    </sheetView>
  </sheetViews>
  <sheetFormatPr defaultRowHeight="12.75" x14ac:dyDescent="0.2"/>
  <cols>
    <col min="1" max="1" width="17.85546875" customWidth="1"/>
  </cols>
  <sheetData>
    <row r="1" spans="1:24" ht="18.75" x14ac:dyDescent="0.3">
      <c r="A1" s="51" t="s">
        <v>136</v>
      </c>
      <c r="B1" s="52"/>
      <c r="C1" s="52"/>
      <c r="D1" s="52"/>
      <c r="E1" s="53" t="s">
        <v>139</v>
      </c>
      <c r="F1" s="52"/>
    </row>
    <row r="2" spans="1:24" ht="18.75" x14ac:dyDescent="0.3">
      <c r="A2" s="54" t="s">
        <v>137</v>
      </c>
      <c r="B2" s="52"/>
      <c r="C2" s="52"/>
      <c r="D2" s="52"/>
      <c r="E2" s="52"/>
      <c r="F2" s="52"/>
      <c r="U2" t="s">
        <v>164</v>
      </c>
    </row>
    <row r="3" spans="1:24" ht="18.75" x14ac:dyDescent="0.3">
      <c r="A3" s="54" t="s">
        <v>138</v>
      </c>
      <c r="B3" s="52"/>
      <c r="C3" s="52"/>
      <c r="D3" s="52"/>
      <c r="E3" s="52"/>
      <c r="F3" s="52"/>
      <c r="J3" t="s">
        <v>127</v>
      </c>
      <c r="O3" s="4" t="s">
        <v>130</v>
      </c>
      <c r="U3" s="4" t="s">
        <v>130</v>
      </c>
    </row>
    <row r="5" spans="1:24" x14ac:dyDescent="0.2">
      <c r="B5" t="s">
        <v>176</v>
      </c>
    </row>
    <row r="6" spans="1:24" ht="18.75" x14ac:dyDescent="0.3">
      <c r="B6" s="61" t="s">
        <v>134</v>
      </c>
      <c r="C6" s="62"/>
      <c r="D6" s="62"/>
      <c r="E6" s="62"/>
      <c r="F6" s="63"/>
      <c r="G6" s="20"/>
      <c r="H6" s="61" t="s">
        <v>126</v>
      </c>
      <c r="I6" s="62"/>
      <c r="J6" s="62"/>
      <c r="K6" s="62"/>
      <c r="L6" s="63"/>
      <c r="M6" s="21"/>
      <c r="N6" s="61" t="s">
        <v>128</v>
      </c>
      <c r="O6" s="62"/>
      <c r="P6" s="62"/>
      <c r="Q6" s="62"/>
      <c r="R6" s="63"/>
      <c r="T6" s="61" t="s">
        <v>129</v>
      </c>
      <c r="U6" s="62"/>
      <c r="V6" s="62"/>
      <c r="W6" s="62"/>
      <c r="X6" s="63"/>
    </row>
    <row r="7" spans="1:24" x14ac:dyDescent="0.2">
      <c r="B7" s="22" t="s">
        <v>114</v>
      </c>
      <c r="C7" s="23" t="s">
        <v>115</v>
      </c>
      <c r="D7" s="23" t="s">
        <v>116</v>
      </c>
      <c r="E7" s="23" t="s">
        <v>117</v>
      </c>
      <c r="F7" s="24" t="s">
        <v>118</v>
      </c>
      <c r="G7" s="21"/>
      <c r="H7" s="22" t="s">
        <v>114</v>
      </c>
      <c r="I7" s="23" t="s">
        <v>115</v>
      </c>
      <c r="J7" s="23" t="s">
        <v>116</v>
      </c>
      <c r="K7" s="23" t="s">
        <v>117</v>
      </c>
      <c r="L7" s="24" t="s">
        <v>118</v>
      </c>
      <c r="M7" s="21"/>
      <c r="N7" s="22" t="s">
        <v>114</v>
      </c>
      <c r="O7" s="23" t="s">
        <v>115</v>
      </c>
      <c r="P7" s="23" t="s">
        <v>116</v>
      </c>
      <c r="Q7" s="23" t="s">
        <v>117</v>
      </c>
      <c r="R7" s="24" t="s">
        <v>118</v>
      </c>
      <c r="T7" s="22" t="s">
        <v>114</v>
      </c>
      <c r="U7" s="23" t="s">
        <v>115</v>
      </c>
      <c r="V7" s="23" t="s">
        <v>116</v>
      </c>
      <c r="W7" s="23" t="s">
        <v>117</v>
      </c>
      <c r="X7" s="24" t="s">
        <v>118</v>
      </c>
    </row>
    <row r="8" spans="1:24" x14ac:dyDescent="0.2">
      <c r="B8" s="25" t="s">
        <v>119</v>
      </c>
      <c r="C8" s="26"/>
      <c r="D8" s="26"/>
      <c r="E8" s="27" t="s">
        <v>120</v>
      </c>
      <c r="F8" s="28" t="s">
        <v>120</v>
      </c>
      <c r="G8" s="21"/>
      <c r="H8" s="25" t="s">
        <v>119</v>
      </c>
      <c r="I8" s="26"/>
      <c r="J8" s="26"/>
      <c r="K8" s="27" t="s">
        <v>120</v>
      </c>
      <c r="L8" s="28" t="s">
        <v>120</v>
      </c>
      <c r="M8" s="21"/>
      <c r="N8" s="25" t="s">
        <v>119</v>
      </c>
      <c r="O8" s="26"/>
      <c r="P8" s="26"/>
      <c r="Q8" s="27" t="s">
        <v>120</v>
      </c>
      <c r="R8" s="28" t="s">
        <v>120</v>
      </c>
      <c r="T8" s="25" t="s">
        <v>119</v>
      </c>
      <c r="U8" s="26"/>
      <c r="V8" s="26"/>
      <c r="W8" s="27" t="s">
        <v>120</v>
      </c>
      <c r="X8" s="28" t="s">
        <v>120</v>
      </c>
    </row>
    <row r="9" spans="1:24" x14ac:dyDescent="0.2">
      <c r="B9" s="29">
        <v>0</v>
      </c>
      <c r="C9" s="30"/>
      <c r="D9" s="31"/>
      <c r="E9" s="32"/>
      <c r="F9" s="33"/>
      <c r="G9" s="21"/>
      <c r="H9" s="29">
        <v>3.1666666666666656</v>
      </c>
      <c r="I9" s="30">
        <v>0.30133333333333334</v>
      </c>
      <c r="J9" s="31"/>
      <c r="K9" s="32"/>
      <c r="L9" s="33"/>
      <c r="M9" s="21"/>
      <c r="N9">
        <v>3.4999999999999987</v>
      </c>
      <c r="O9" s="30">
        <v>0.11833333333333333</v>
      </c>
      <c r="P9" s="31"/>
      <c r="Q9" s="32"/>
      <c r="R9" s="33"/>
      <c r="T9">
        <v>3.4999999999999987</v>
      </c>
      <c r="U9" s="30">
        <v>0.30166666666666669</v>
      </c>
      <c r="V9" s="31"/>
      <c r="W9" s="32"/>
      <c r="X9" s="33"/>
    </row>
    <row r="10" spans="1:24" x14ac:dyDescent="0.2">
      <c r="B10" s="34">
        <v>1.5</v>
      </c>
      <c r="C10">
        <v>1.5333333333333338E-2</v>
      </c>
      <c r="D10" s="36">
        <v>2.0000000000000018E-2</v>
      </c>
      <c r="E10" s="37" t="e">
        <f t="shared" ref="E10:E16" si="0">LN(C10/C9)*(1/(B10-B9))</f>
        <v>#DIV/0!</v>
      </c>
      <c r="F10" s="38"/>
      <c r="G10" s="21"/>
      <c r="H10" s="34">
        <v>3.3333333333333321</v>
      </c>
      <c r="I10" s="35">
        <v>0.34533333333333338</v>
      </c>
      <c r="J10" s="36">
        <f t="shared" ref="J10:J16" si="1">LN(I10)</f>
        <v>-1.0632451448308182</v>
      </c>
      <c r="K10" s="37">
        <f t="shared" ref="K10:K16" si="2">LN(I10/I9)*(1/(H10-H9))</f>
        <v>0.81775837456351264</v>
      </c>
      <c r="L10" s="38"/>
      <c r="M10" s="21"/>
      <c r="N10">
        <v>3.6666666666666652</v>
      </c>
      <c r="O10" s="35">
        <v>0.16433333333333333</v>
      </c>
      <c r="P10" s="36">
        <f t="shared" ref="P10:P16" si="3">LN(O10)</f>
        <v>-1.8058583936075567</v>
      </c>
      <c r="Q10" s="37">
        <f t="shared" ref="Q10:Q16" si="4">LN(O10/O9)*(1/(N10-N9))</f>
        <v>1.9703483074036472</v>
      </c>
      <c r="R10" s="38"/>
      <c r="T10">
        <v>3.6666666666666652</v>
      </c>
      <c r="U10" s="35">
        <v>0.32933333333333326</v>
      </c>
      <c r="V10" s="36">
        <f>LN(U10)</f>
        <v>-1.1106848699023792</v>
      </c>
      <c r="W10" s="37">
        <f t="shared" ref="W10:W16" si="5">LN(U10/U9)*(1/(T10-T9))</f>
        <v>0.52648652428764853</v>
      </c>
      <c r="X10" s="38"/>
    </row>
    <row r="11" spans="1:24" x14ac:dyDescent="0.2">
      <c r="B11" s="34">
        <v>1.6666666666666667</v>
      </c>
      <c r="C11">
        <v>1.9333333333333341E-2</v>
      </c>
      <c r="D11" s="36">
        <v>2.5333333333333347E-2</v>
      </c>
      <c r="E11" s="37">
        <f t="shared" si="0"/>
        <v>1.3908096843439457</v>
      </c>
      <c r="F11" s="39" t="e">
        <f>LN(C11/C9)*(1/(B11-B9))</f>
        <v>#DIV/0!</v>
      </c>
      <c r="G11" s="21"/>
      <c r="H11" s="34">
        <v>3.4999999999999987</v>
      </c>
      <c r="I11" s="35">
        <v>0.39233333333333331</v>
      </c>
      <c r="J11" s="36">
        <f t="shared" si="1"/>
        <v>-0.93564346038997004</v>
      </c>
      <c r="K11" s="37">
        <f t="shared" si="2"/>
        <v>0.76561010664508911</v>
      </c>
      <c r="L11" s="39">
        <f>LN(I11/I9)*(1/(H11-H9))</f>
        <v>0.79168424060430098</v>
      </c>
      <c r="M11" s="21"/>
      <c r="N11">
        <v>3.8333333333333317</v>
      </c>
      <c r="O11" s="35">
        <v>0.21966666666666668</v>
      </c>
      <c r="P11" s="36">
        <f t="shared" si="3"/>
        <v>-1.5156440331477394</v>
      </c>
      <c r="Q11" s="37">
        <f t="shared" si="4"/>
        <v>1.741286162758904</v>
      </c>
      <c r="R11" s="39">
        <f>LN(O11/O9)*(1/(N11-N9))</f>
        <v>1.8558172350812763</v>
      </c>
      <c r="T11">
        <v>3.8333333333333317</v>
      </c>
      <c r="U11" s="35">
        <v>0.36733333333333335</v>
      </c>
      <c r="V11" s="36">
        <f t="shared" ref="V11:V16" si="6">LN(U11)</f>
        <v>-1.001485577937387</v>
      </c>
      <c r="W11" s="37">
        <f t="shared" si="5"/>
        <v>0.65519575178995382</v>
      </c>
      <c r="X11" s="39">
        <f>LN(U11/U9)*(1/(T11-T9))</f>
        <v>0.59084113803880112</v>
      </c>
    </row>
    <row r="12" spans="1:24" x14ac:dyDescent="0.2">
      <c r="B12" s="34">
        <v>1.8333333333333335</v>
      </c>
      <c r="C12">
        <v>2.5999999999999995E-2</v>
      </c>
      <c r="D12" s="36">
        <v>3.1666666666666676E-2</v>
      </c>
      <c r="E12" s="37">
        <f t="shared" si="0"/>
        <v>1.7775948968590298</v>
      </c>
      <c r="F12" s="39"/>
      <c r="G12" s="21"/>
      <c r="H12" s="34">
        <v>3.6666666666666652</v>
      </c>
      <c r="I12" s="35">
        <v>0.4403333333333333</v>
      </c>
      <c r="J12" s="36">
        <f t="shared" si="1"/>
        <v>-0.82022326312792149</v>
      </c>
      <c r="K12" s="37">
        <f t="shared" si="2"/>
        <v>0.69252118357229187</v>
      </c>
      <c r="L12" s="39"/>
      <c r="M12" s="21"/>
      <c r="N12">
        <v>3.9999999999999982</v>
      </c>
      <c r="O12" s="35">
        <v>0.25850000000000001</v>
      </c>
      <c r="P12" s="36">
        <f t="shared" si="3"/>
        <v>-1.3528595850336531</v>
      </c>
      <c r="Q12" s="37">
        <f t="shared" si="4"/>
        <v>0.97670668868451815</v>
      </c>
      <c r="R12" s="39"/>
      <c r="T12">
        <v>3.9999999999999982</v>
      </c>
      <c r="U12" s="35">
        <v>0.39816666666666667</v>
      </c>
      <c r="V12" s="36">
        <f t="shared" si="6"/>
        <v>-0.92088460088438251</v>
      </c>
      <c r="W12" s="37">
        <f t="shared" si="5"/>
        <v>0.48360586231802682</v>
      </c>
      <c r="X12" s="39"/>
    </row>
    <row r="13" spans="1:24" x14ac:dyDescent="0.2">
      <c r="B13" s="34">
        <v>2</v>
      </c>
      <c r="C13">
        <v>3.6666666666666681E-2</v>
      </c>
      <c r="D13" s="36">
        <v>4.3666666666666673E-2</v>
      </c>
      <c r="E13" s="37">
        <f t="shared" si="0"/>
        <v>2.0626292346169519</v>
      </c>
      <c r="F13" s="39">
        <f>LN(C13/C11)*(1/(B13-B11))</f>
        <v>1.9201120657379913</v>
      </c>
      <c r="G13" s="21"/>
      <c r="H13" s="34">
        <v>3.8333333333333317</v>
      </c>
      <c r="I13" s="35">
        <v>0.49200000000000005</v>
      </c>
      <c r="J13" s="36">
        <f t="shared" si="1"/>
        <v>-0.70927656248982884</v>
      </c>
      <c r="K13" s="37">
        <f t="shared" si="2"/>
        <v>0.66568020382855686</v>
      </c>
      <c r="L13" s="39">
        <f>LN(I13/I11)*(1/(H13-H11))</f>
        <v>0.67910069370042436</v>
      </c>
      <c r="M13" s="21"/>
      <c r="N13">
        <v>4.1666666666666652</v>
      </c>
      <c r="O13" s="35">
        <v>0.29816666666666664</v>
      </c>
      <c r="P13" s="36">
        <f t="shared" si="3"/>
        <v>-1.210102664701473</v>
      </c>
      <c r="Q13" s="37">
        <f t="shared" si="4"/>
        <v>0.85654152199307942</v>
      </c>
      <c r="R13" s="39">
        <f>LN(O13/O11)*(1/(N13-N11))</f>
        <v>0.9166241053387989</v>
      </c>
      <c r="T13">
        <v>4.1666666666666652</v>
      </c>
      <c r="U13" s="35">
        <v>0.4328333333333334</v>
      </c>
      <c r="V13" s="36">
        <f t="shared" si="6"/>
        <v>-0.83740253654744345</v>
      </c>
      <c r="W13" s="37">
        <f t="shared" si="5"/>
        <v>0.50089238602163333</v>
      </c>
      <c r="X13" s="39">
        <f>LN(U13/U11)*(1/(T13-T11))</f>
        <v>0.49224912416983041</v>
      </c>
    </row>
    <row r="14" spans="1:24" x14ac:dyDescent="0.2">
      <c r="B14" s="34">
        <v>2.1666666666666665</v>
      </c>
      <c r="C14">
        <v>5.1166666666666666E-2</v>
      </c>
      <c r="D14" s="36">
        <v>5.9000000000000025E-2</v>
      </c>
      <c r="E14" s="37">
        <f t="shared" si="0"/>
        <v>1.999321207409013</v>
      </c>
      <c r="F14" s="39"/>
      <c r="G14" s="21"/>
      <c r="H14" s="34">
        <v>3.9999999999999982</v>
      </c>
      <c r="I14" s="35">
        <v>0.53883333333333339</v>
      </c>
      <c r="J14" s="36">
        <f t="shared" si="1"/>
        <v>-0.6183489704847589</v>
      </c>
      <c r="K14" s="37">
        <f t="shared" si="2"/>
        <v>0.54556555203042001</v>
      </c>
      <c r="L14" s="39"/>
      <c r="M14" s="21"/>
      <c r="N14">
        <v>4.3333333333333321</v>
      </c>
      <c r="O14" s="35">
        <v>0.34299999999999997</v>
      </c>
      <c r="P14" s="36">
        <f t="shared" si="3"/>
        <v>-1.0700248318161971</v>
      </c>
      <c r="Q14" s="37">
        <f t="shared" si="4"/>
        <v>0.84046699731165275</v>
      </c>
      <c r="R14" s="39"/>
      <c r="T14">
        <v>4.3333333333333321</v>
      </c>
      <c r="U14" s="35">
        <v>0.46933333333333344</v>
      </c>
      <c r="V14" s="36">
        <f t="shared" si="6"/>
        <v>-0.75644203093225881</v>
      </c>
      <c r="W14" s="37">
        <f t="shared" si="5"/>
        <v>0.48576303369110674</v>
      </c>
      <c r="X14" s="39"/>
    </row>
    <row r="15" spans="1:24" x14ac:dyDescent="0.2">
      <c r="B15" s="34">
        <v>2.333333333333333</v>
      </c>
      <c r="C15">
        <v>7.1666666666666698E-2</v>
      </c>
      <c r="D15" s="36">
        <v>7.7666666666666689E-2</v>
      </c>
      <c r="E15" s="37">
        <f t="shared" si="0"/>
        <v>2.02162476660247</v>
      </c>
      <c r="F15" s="39">
        <f>LN(C15/C13)*(1/(B15-B13))</f>
        <v>2.0104729870057416</v>
      </c>
      <c r="G15" s="21"/>
      <c r="H15" s="34">
        <v>4.1666666666666652</v>
      </c>
      <c r="I15" s="35">
        <v>0.58283333333333331</v>
      </c>
      <c r="J15" s="36">
        <f t="shared" si="1"/>
        <v>-0.53985401114681619</v>
      </c>
      <c r="K15" s="37">
        <f t="shared" si="2"/>
        <v>0.47096975602765528</v>
      </c>
      <c r="L15" s="39">
        <f>LN(I15/I13)*(1/(H15-H13))</f>
        <v>0.50826765402903762</v>
      </c>
      <c r="M15" s="21"/>
      <c r="N15">
        <v>4.4999999999999991</v>
      </c>
      <c r="O15" s="35">
        <v>0.39766666666666667</v>
      </c>
      <c r="P15" s="36">
        <f t="shared" si="3"/>
        <v>-0.92214114555233062</v>
      </c>
      <c r="Q15" s="37">
        <f t="shared" si="4"/>
        <v>0.88730211758319777</v>
      </c>
      <c r="R15" s="39">
        <f>LN(O15/O13)*(1/(N15-N13))</f>
        <v>0.86388455744742554</v>
      </c>
      <c r="T15">
        <v>4.4999999999999991</v>
      </c>
      <c r="U15" s="35">
        <v>0.50466666666666671</v>
      </c>
      <c r="V15" s="36">
        <f t="shared" si="6"/>
        <v>-0.68385713365285261</v>
      </c>
      <c r="W15" s="37">
        <f t="shared" si="5"/>
        <v>0.43550938367643705</v>
      </c>
      <c r="X15" s="39">
        <f>LN(U15/U13)*(1/(T15-T13))</f>
        <v>0.46063620868377181</v>
      </c>
    </row>
    <row r="16" spans="1:24" x14ac:dyDescent="0.2">
      <c r="B16" s="34">
        <v>2.4999999999999996</v>
      </c>
      <c r="C16">
        <v>0.10099999999999996</v>
      </c>
      <c r="D16" s="36">
        <v>0.10500000000000001</v>
      </c>
      <c r="E16" s="37">
        <f t="shared" si="0"/>
        <v>2.0585686642902354</v>
      </c>
      <c r="F16" s="39"/>
      <c r="G16" s="21"/>
      <c r="H16" s="34">
        <v>4.3333333333333321</v>
      </c>
      <c r="I16" s="35">
        <v>0.6236666666666667</v>
      </c>
      <c r="J16" s="36">
        <f t="shared" si="1"/>
        <v>-0.47213924137615709</v>
      </c>
      <c r="K16" s="37">
        <f t="shared" si="2"/>
        <v>0.40628861862395454</v>
      </c>
      <c r="L16" s="39"/>
      <c r="M16" s="21"/>
      <c r="N16" s="34">
        <v>4.6666666666666661</v>
      </c>
      <c r="O16" s="35">
        <v>0.44966666666666671</v>
      </c>
      <c r="P16" s="36">
        <f t="shared" si="3"/>
        <v>-0.79924871144249077</v>
      </c>
      <c r="Q16" s="37">
        <f t="shared" si="4"/>
        <v>0.73735460465903779</v>
      </c>
      <c r="R16" s="39"/>
      <c r="T16" s="34">
        <v>4.6666666666666661</v>
      </c>
      <c r="U16" s="35">
        <v>0.53833333333333333</v>
      </c>
      <c r="V16" s="36">
        <f t="shared" si="6"/>
        <v>-0.61927733199348989</v>
      </c>
      <c r="W16" s="37">
        <f t="shared" si="5"/>
        <v>0.38747880995617601</v>
      </c>
      <c r="X16" s="39"/>
    </row>
    <row r="17" spans="2:24" x14ac:dyDescent="0.2">
      <c r="B17" s="40"/>
      <c r="C17" s="32"/>
      <c r="D17" s="32"/>
      <c r="E17" s="32"/>
      <c r="F17" s="41"/>
      <c r="G17" s="42"/>
      <c r="H17" s="40"/>
      <c r="I17" s="32"/>
      <c r="J17" s="32"/>
      <c r="K17" s="32"/>
      <c r="L17" s="41"/>
      <c r="M17" s="21"/>
      <c r="N17" s="40"/>
      <c r="O17" s="32"/>
      <c r="P17" s="32"/>
      <c r="Q17" s="32"/>
      <c r="R17" s="41"/>
      <c r="T17" s="40"/>
      <c r="U17" s="32"/>
      <c r="V17" s="32"/>
      <c r="W17" s="32"/>
      <c r="X17" s="41"/>
    </row>
    <row r="18" spans="2:24" x14ac:dyDescent="0.2">
      <c r="B18" s="43" t="s">
        <v>121</v>
      </c>
      <c r="C18" s="44">
        <f>INDEX(LINEST(LN(C10:C15),B10:B15,TRUE,TRUE),1,1)</f>
        <v>1.8811761200122568</v>
      </c>
      <c r="D18" s="45" t="s">
        <v>122</v>
      </c>
      <c r="E18" s="45"/>
      <c r="F18" s="46"/>
      <c r="G18" s="42"/>
      <c r="H18" s="43" t="s">
        <v>121</v>
      </c>
      <c r="I18" s="44">
        <f>INDEX(LINEST(LN(I10:I15),H10:H15,TRUE,TRUE),1,1)</f>
        <v>0.63082042950406947</v>
      </c>
      <c r="J18" s="45" t="s">
        <v>122</v>
      </c>
      <c r="K18" s="45"/>
      <c r="L18" s="46"/>
      <c r="M18" s="21"/>
      <c r="N18" s="43" t="s">
        <v>121</v>
      </c>
      <c r="O18" s="44">
        <f>INDEX(LINEST(LN(O10:O14),N10:N14,TRUE,TRUE),1,1)</f>
        <v>1.0663250952173908</v>
      </c>
      <c r="P18" s="45" t="s">
        <v>122</v>
      </c>
      <c r="Q18" s="45"/>
      <c r="R18" s="46" t="e">
        <f>INDEX(LINEST(LN(#REF!),N10:N15,TRUE,TRUE),3,1)</f>
        <v>#REF!</v>
      </c>
      <c r="T18" s="43" t="s">
        <v>121</v>
      </c>
      <c r="U18" s="44">
        <f>INDEX(LINEST(LN(U10:U15),T10:T15,TRUE,TRUE),1,1)</f>
        <v>0.50618595198856364</v>
      </c>
      <c r="V18" s="45" t="s">
        <v>122</v>
      </c>
      <c r="W18" s="45"/>
      <c r="X18" s="46" t="e">
        <f>INDEX(LINEST(LN(#REF!),T10:T15,TRUE,TRUE),3,1)</f>
        <v>#REF!</v>
      </c>
    </row>
    <row r="19" spans="2:24" x14ac:dyDescent="0.2">
      <c r="B19" s="47" t="s">
        <v>123</v>
      </c>
      <c r="C19" s="48" t="s">
        <v>124</v>
      </c>
      <c r="D19" s="49" t="s">
        <v>125</v>
      </c>
      <c r="E19" s="49"/>
      <c r="F19" s="50"/>
      <c r="G19" s="42"/>
      <c r="H19" s="47" t="s">
        <v>123</v>
      </c>
      <c r="I19" s="48" t="s">
        <v>124</v>
      </c>
      <c r="J19" s="49" t="s">
        <v>125</v>
      </c>
      <c r="K19" s="49"/>
      <c r="L19" s="50"/>
      <c r="M19" s="21"/>
      <c r="N19" s="47" t="s">
        <v>123</v>
      </c>
      <c r="O19" s="48" t="s">
        <v>124</v>
      </c>
      <c r="P19" s="49" t="s">
        <v>125</v>
      </c>
      <c r="Q19" s="49"/>
      <c r="R19" s="50" t="e">
        <f>INDEX(LINEST(LN(#REF!),N10:N15,TRUE,TRUE),2,1)</f>
        <v>#REF!</v>
      </c>
      <c r="T19" s="47" t="s">
        <v>123</v>
      </c>
      <c r="U19" s="48" t="s">
        <v>124</v>
      </c>
      <c r="V19" s="49" t="s">
        <v>125</v>
      </c>
      <c r="W19" s="49"/>
      <c r="X19" s="50" t="e">
        <f>INDEX(LINEST(LN(#REF!),T10:T15,TRUE,TRUE),2,1)</f>
        <v>#REF!</v>
      </c>
    </row>
    <row r="20" spans="2:24" x14ac:dyDescent="0.2">
      <c r="C20" t="s">
        <v>135</v>
      </c>
    </row>
    <row r="22" spans="2:24" x14ac:dyDescent="0.2">
      <c r="I22" t="s">
        <v>166</v>
      </c>
      <c r="N22" t="s">
        <v>166</v>
      </c>
      <c r="T22" t="s">
        <v>165</v>
      </c>
    </row>
    <row r="24" spans="2:24" ht="18.75" x14ac:dyDescent="0.3">
      <c r="H24" s="61" t="s">
        <v>126</v>
      </c>
      <c r="I24" s="62"/>
      <c r="J24" s="62"/>
      <c r="K24" s="62"/>
      <c r="L24" s="63"/>
      <c r="M24" s="21"/>
      <c r="N24" s="61" t="s">
        <v>128</v>
      </c>
      <c r="O24" s="62"/>
      <c r="P24" s="62"/>
      <c r="Q24" s="62"/>
      <c r="R24" s="63"/>
      <c r="T24" s="61" t="s">
        <v>129</v>
      </c>
      <c r="U24" s="62"/>
      <c r="V24" s="62"/>
      <c r="W24" s="62"/>
      <c r="X24" s="63"/>
    </row>
    <row r="25" spans="2:24" x14ac:dyDescent="0.2">
      <c r="H25" s="22" t="s">
        <v>114</v>
      </c>
      <c r="I25" s="23" t="s">
        <v>115</v>
      </c>
      <c r="J25" s="23" t="s">
        <v>116</v>
      </c>
      <c r="K25" s="23" t="s">
        <v>117</v>
      </c>
      <c r="L25" s="24" t="s">
        <v>118</v>
      </c>
      <c r="M25" s="21"/>
      <c r="N25" s="22" t="s">
        <v>114</v>
      </c>
      <c r="O25" s="23" t="s">
        <v>115</v>
      </c>
      <c r="P25" s="23" t="s">
        <v>116</v>
      </c>
      <c r="Q25" s="23" t="s">
        <v>117</v>
      </c>
      <c r="R25" s="24" t="s">
        <v>118</v>
      </c>
      <c r="T25" s="22" t="s">
        <v>114</v>
      </c>
      <c r="U25" s="23" t="s">
        <v>115</v>
      </c>
      <c r="V25" s="23" t="s">
        <v>116</v>
      </c>
      <c r="W25" s="23" t="s">
        <v>117</v>
      </c>
      <c r="X25" s="24" t="s">
        <v>118</v>
      </c>
    </row>
    <row r="26" spans="2:24" x14ac:dyDescent="0.2">
      <c r="H26" s="25" t="s">
        <v>119</v>
      </c>
      <c r="I26" s="26"/>
      <c r="J26" s="26"/>
      <c r="K26" s="27" t="s">
        <v>120</v>
      </c>
      <c r="L26" s="28" t="s">
        <v>120</v>
      </c>
      <c r="M26" s="21"/>
      <c r="N26" s="25" t="s">
        <v>119</v>
      </c>
      <c r="O26" s="26"/>
      <c r="P26" s="26"/>
      <c r="Q26" s="27" t="s">
        <v>120</v>
      </c>
      <c r="R26" s="28" t="s">
        <v>120</v>
      </c>
      <c r="T26" s="25" t="s">
        <v>119</v>
      </c>
      <c r="U26" s="26"/>
      <c r="V26" s="26"/>
      <c r="W26" s="27" t="s">
        <v>120</v>
      </c>
      <c r="X26" s="28" t="s">
        <v>120</v>
      </c>
    </row>
    <row r="27" spans="2:24" x14ac:dyDescent="0.2">
      <c r="H27" s="29"/>
      <c r="I27" s="30"/>
      <c r="J27" s="31"/>
      <c r="K27" s="32"/>
      <c r="L27" s="33"/>
      <c r="M27" s="21"/>
      <c r="O27" s="30"/>
      <c r="P27" s="31"/>
      <c r="Q27" s="32"/>
      <c r="R27" s="33"/>
      <c r="U27" s="30"/>
      <c r="V27" s="31"/>
      <c r="W27" s="32"/>
      <c r="X27" s="33"/>
    </row>
    <row r="28" spans="2:24" x14ac:dyDescent="0.2">
      <c r="H28" s="34">
        <v>1.5</v>
      </c>
      <c r="I28" s="35">
        <v>9.2333333333333309E-2</v>
      </c>
      <c r="J28" s="36">
        <f t="shared" ref="J28:J34" si="7">LN(I28)</f>
        <v>-2.3823500614629083</v>
      </c>
      <c r="K28" s="37" t="e">
        <f t="shared" ref="K28:K34" si="8">LN(I28/I27)*(1/(H28-H27))</f>
        <v>#DIV/0!</v>
      </c>
      <c r="L28" s="38"/>
      <c r="M28" s="21"/>
      <c r="N28">
        <v>2.333333333333333</v>
      </c>
      <c r="O28" s="35">
        <v>1.7000000000000015E-2</v>
      </c>
      <c r="P28" s="36">
        <f t="shared" ref="P28:P34" si="9">LN(O28)</f>
        <v>-4.0745419349259198</v>
      </c>
      <c r="Q28" s="37" t="e">
        <f t="shared" ref="Q28:Q34" si="10">LN(O28/O27)*(1/(N28-N27))</f>
        <v>#DIV/0!</v>
      </c>
      <c r="R28" s="38"/>
      <c r="T28" s="34">
        <v>1.5</v>
      </c>
      <c r="U28" s="35">
        <v>2.016666666666668E-2</v>
      </c>
      <c r="V28" s="36">
        <f>LN(U28)</f>
        <v>-3.9037242026134504</v>
      </c>
      <c r="W28" s="37" t="e">
        <f t="shared" ref="W28:W34" si="11">LN(U28/U27)*(1/(T28-T27))</f>
        <v>#DIV/0!</v>
      </c>
      <c r="X28" s="38"/>
    </row>
    <row r="29" spans="2:24" x14ac:dyDescent="0.2">
      <c r="H29" s="34">
        <v>1.6666666666666667</v>
      </c>
      <c r="I29" s="35">
        <v>0.11833333333333336</v>
      </c>
      <c r="J29" s="36">
        <f t="shared" si="7"/>
        <v>-2.1342497781748309</v>
      </c>
      <c r="K29" s="37">
        <f t="shared" si="8"/>
        <v>1.4886016997284663</v>
      </c>
      <c r="L29" s="39" t="e">
        <f>LN(I29/I27)*(1/(H29-H27))</f>
        <v>#DIV/0!</v>
      </c>
      <c r="M29" s="21"/>
      <c r="N29">
        <v>2.4999999999999996</v>
      </c>
      <c r="O29" s="35">
        <v>2.066666666666668E-2</v>
      </c>
      <c r="P29" s="36">
        <f t="shared" si="9"/>
        <v>-3.8792331826051547</v>
      </c>
      <c r="Q29" s="37">
        <f t="shared" si="10"/>
        <v>1.1718525139245941</v>
      </c>
      <c r="R29" s="39" t="e">
        <f>LN(O29/O27)*(1/(N29-N27))</f>
        <v>#DIV/0!</v>
      </c>
      <c r="T29" s="34">
        <v>1.6666666666666667</v>
      </c>
      <c r="U29" s="35">
        <v>2.6500000000000024E-2</v>
      </c>
      <c r="V29" s="36">
        <f t="shared" ref="V29:V34" si="12">LN(U29)</f>
        <v>-3.6306105459899598</v>
      </c>
      <c r="W29" s="37">
        <f t="shared" si="11"/>
        <v>1.6386819397409431</v>
      </c>
      <c r="X29" s="39" t="e">
        <f>LN(U29/U27)*(1/(T29-T27))</f>
        <v>#DIV/0!</v>
      </c>
    </row>
    <row r="30" spans="2:24" x14ac:dyDescent="0.2">
      <c r="H30" s="34">
        <v>1.8333333333333335</v>
      </c>
      <c r="I30" s="35">
        <v>0.15933333333333333</v>
      </c>
      <c r="J30" s="36">
        <f t="shared" si="7"/>
        <v>-1.8367568351587908</v>
      </c>
      <c r="K30" s="37">
        <f t="shared" si="8"/>
        <v>1.7849576580962383</v>
      </c>
      <c r="L30" s="39"/>
      <c r="M30" s="21"/>
      <c r="N30">
        <v>2.6666666666666661</v>
      </c>
      <c r="O30" s="35">
        <v>2.6666666666666672E-2</v>
      </c>
      <c r="P30" s="36">
        <f t="shared" si="9"/>
        <v>-3.6243409329763647</v>
      </c>
      <c r="Q30" s="37">
        <f t="shared" si="10"/>
        <v>1.5293534977727385</v>
      </c>
      <c r="R30" s="39"/>
      <c r="T30" s="34">
        <v>1.8333333333333335</v>
      </c>
      <c r="U30" s="35">
        <v>3.3666666666666678E-2</v>
      </c>
      <c r="V30" s="36">
        <f t="shared" si="12"/>
        <v>-3.3912470508089871</v>
      </c>
      <c r="W30" s="37">
        <f t="shared" si="11"/>
        <v>1.4361809710858353</v>
      </c>
      <c r="X30" s="39"/>
    </row>
    <row r="31" spans="2:24" x14ac:dyDescent="0.2">
      <c r="H31" s="34">
        <v>2</v>
      </c>
      <c r="I31" s="35">
        <v>0.21516666666666667</v>
      </c>
      <c r="J31" s="36">
        <f t="shared" si="7"/>
        <v>-1.5363423573635495</v>
      </c>
      <c r="K31" s="37">
        <f t="shared" si="8"/>
        <v>1.8024868667714489</v>
      </c>
      <c r="L31" s="39">
        <f>LN(I31/I29)*(1/(H31-H29))</f>
        <v>1.7937222624338438</v>
      </c>
      <c r="M31" s="21"/>
      <c r="N31">
        <v>2.8333333333333326</v>
      </c>
      <c r="O31" s="35">
        <v>3.5500000000000004E-2</v>
      </c>
      <c r="P31" s="36">
        <f t="shared" si="9"/>
        <v>-3.3382225825007668</v>
      </c>
      <c r="Q31" s="37">
        <f t="shared" si="10"/>
        <v>1.71671010285359</v>
      </c>
      <c r="R31" s="39">
        <f>LN(O31/O29)*(1/(N31-N29))</f>
        <v>1.6230318003131645</v>
      </c>
      <c r="T31" s="34">
        <v>2</v>
      </c>
      <c r="U31" s="35">
        <v>4.3999999999999997E-2</v>
      </c>
      <c r="V31" s="36">
        <f t="shared" si="12"/>
        <v>-3.1235656450638758</v>
      </c>
      <c r="W31" s="37">
        <f t="shared" si="11"/>
        <v>1.6060884344706672</v>
      </c>
      <c r="X31" s="39">
        <f>LN(U31/U29)*(1/(T31-T29))</f>
        <v>1.5211347027782518</v>
      </c>
    </row>
    <row r="32" spans="2:24" x14ac:dyDescent="0.2">
      <c r="H32" s="34">
        <v>2.1666666666666665</v>
      </c>
      <c r="I32" s="35">
        <v>0.26433333333333331</v>
      </c>
      <c r="J32" s="36">
        <f t="shared" si="7"/>
        <v>-1.3305443460153989</v>
      </c>
      <c r="K32" s="37">
        <f t="shared" si="8"/>
        <v>1.2347880680889054</v>
      </c>
      <c r="L32" s="39"/>
      <c r="M32" s="21"/>
      <c r="N32">
        <v>2.9999999999999991</v>
      </c>
      <c r="O32" s="35">
        <v>4.8000000000000001E-2</v>
      </c>
      <c r="P32" s="36">
        <f t="shared" si="9"/>
        <v>-3.0365542680742461</v>
      </c>
      <c r="Q32" s="37">
        <f t="shared" si="10"/>
        <v>1.8100098865591265</v>
      </c>
      <c r="R32" s="39"/>
      <c r="T32" s="34">
        <v>2.1666666666666665</v>
      </c>
      <c r="U32" s="35">
        <v>5.333333333333333E-2</v>
      </c>
      <c r="V32" s="36">
        <f t="shared" si="12"/>
        <v>-2.9311937524164198</v>
      </c>
      <c r="W32" s="37">
        <f t="shared" si="11"/>
        <v>1.1542313558847377</v>
      </c>
      <c r="X32" s="39"/>
    </row>
    <row r="33" spans="8:24" x14ac:dyDescent="0.2">
      <c r="H33" s="34">
        <v>2.333333333333333</v>
      </c>
      <c r="I33" s="35">
        <v>0.30133333333333334</v>
      </c>
      <c r="J33" s="36">
        <f t="shared" si="7"/>
        <v>-1.1995382072580703</v>
      </c>
      <c r="K33" s="37">
        <f t="shared" si="8"/>
        <v>0.78603683254397272</v>
      </c>
      <c r="L33" s="39">
        <f>LN(I33/I31)*(1/(H33-H31))</f>
        <v>1.0104124503164387</v>
      </c>
      <c r="M33" s="21"/>
      <c r="N33">
        <v>3.1666666666666656</v>
      </c>
      <c r="O33" s="35">
        <v>6.5000000000000016E-2</v>
      </c>
      <c r="P33" s="36">
        <f t="shared" si="9"/>
        <v>-2.7333680090864996</v>
      </c>
      <c r="Q33" s="37">
        <f t="shared" si="10"/>
        <v>1.8191175539264801</v>
      </c>
      <c r="R33" s="39">
        <f>LN(O33/O31)*(1/(N33-N31))</f>
        <v>1.8145637202428029</v>
      </c>
      <c r="T33" s="34">
        <v>2.333333333333333</v>
      </c>
      <c r="U33" s="35">
        <v>7.3666666666666644E-2</v>
      </c>
      <c r="V33" s="36">
        <f t="shared" si="12"/>
        <v>-2.6082048661324944</v>
      </c>
      <c r="W33" s="37">
        <f t="shared" si="11"/>
        <v>1.9379333177035556</v>
      </c>
      <c r="X33" s="39">
        <f>LN(U33/U31)*(1/(T33-T31))</f>
        <v>1.5460823367941467</v>
      </c>
    </row>
    <row r="34" spans="8:24" x14ac:dyDescent="0.2">
      <c r="H34" s="34">
        <v>2.4999999999999996</v>
      </c>
      <c r="I34" s="35">
        <v>0.34533333333333338</v>
      </c>
      <c r="J34" s="36">
        <f t="shared" si="7"/>
        <v>-1.0632451448308182</v>
      </c>
      <c r="K34" s="37">
        <f t="shared" si="8"/>
        <v>0.81775837456351264</v>
      </c>
      <c r="L34" s="39"/>
      <c r="M34" s="21"/>
      <c r="N34" s="34">
        <v>3.3333333333333321</v>
      </c>
      <c r="O34" s="35">
        <v>8.8333333333333333E-2</v>
      </c>
      <c r="P34" s="36">
        <f t="shared" si="9"/>
        <v>-2.4266377416640244</v>
      </c>
      <c r="Q34" s="37">
        <f t="shared" si="10"/>
        <v>1.8403816045348522</v>
      </c>
      <c r="R34" s="39"/>
      <c r="T34" s="34">
        <v>2.4999999999999996</v>
      </c>
      <c r="U34" s="35">
        <v>9.8333333333333342E-2</v>
      </c>
      <c r="V34" s="36">
        <f t="shared" si="12"/>
        <v>-2.3193922113104266</v>
      </c>
      <c r="W34" s="37">
        <f t="shared" si="11"/>
        <v>1.7328759289324063</v>
      </c>
      <c r="X34" s="39"/>
    </row>
    <row r="35" spans="8:24" x14ac:dyDescent="0.2">
      <c r="H35" s="40"/>
      <c r="I35" s="32"/>
      <c r="J35" s="32"/>
      <c r="K35" s="32"/>
      <c r="L35" s="41"/>
      <c r="M35" s="21"/>
      <c r="N35" s="40"/>
      <c r="O35" s="32"/>
      <c r="P35" s="32"/>
      <c r="Q35" s="32"/>
      <c r="R35" s="41"/>
      <c r="T35" s="40"/>
      <c r="U35" s="32"/>
      <c r="V35" s="32"/>
      <c r="W35" s="32"/>
      <c r="X35" s="41"/>
    </row>
    <row r="36" spans="8:24" x14ac:dyDescent="0.2">
      <c r="H36" s="43" t="s">
        <v>121</v>
      </c>
      <c r="I36" s="44">
        <f>INDEX(LINEST(LN(I28:I34),H28:H34,TRUE,TRUE),1,1)</f>
        <v>1.3570607959013969</v>
      </c>
      <c r="J36" s="45" t="s">
        <v>122</v>
      </c>
      <c r="K36" s="45"/>
      <c r="L36" s="46"/>
      <c r="M36" s="21"/>
      <c r="N36" s="43" t="s">
        <v>121</v>
      </c>
      <c r="O36" s="44">
        <f>INDEX(LINEST(LN(O28:O32),N28:N32,TRUE,TRUE),1,1)</f>
        <v>1.5701915602846424</v>
      </c>
      <c r="P36" s="45" t="s">
        <v>122</v>
      </c>
      <c r="Q36" s="45"/>
      <c r="R36" s="46" t="e">
        <f>INDEX(LINEST(LN(#REF!),N28:N33,TRUE,TRUE),3,1)</f>
        <v>#REF!</v>
      </c>
      <c r="T36" s="43" t="s">
        <v>121</v>
      </c>
      <c r="U36" s="44">
        <f>INDEX(LINEST(LN(U28:U33),T28:T33,TRUE,TRUE),1,1)</f>
        <v>1.5160334518063741</v>
      </c>
      <c r="V36" s="45" t="s">
        <v>122</v>
      </c>
      <c r="W36" s="45"/>
      <c r="X36" s="46" t="e">
        <f>INDEX(LINEST(LN(#REF!),T28:T33,TRUE,TRUE),3,1)</f>
        <v>#REF!</v>
      </c>
    </row>
    <row r="37" spans="8:24" x14ac:dyDescent="0.2">
      <c r="H37" s="47" t="s">
        <v>123</v>
      </c>
      <c r="I37" s="48" t="s">
        <v>124</v>
      </c>
      <c r="J37" s="49" t="s">
        <v>125</v>
      </c>
      <c r="K37" s="49"/>
      <c r="L37" s="50"/>
      <c r="M37" s="21"/>
      <c r="N37" s="47" t="s">
        <v>123</v>
      </c>
      <c r="O37" s="48" t="s">
        <v>124</v>
      </c>
      <c r="P37" s="49" t="s">
        <v>125</v>
      </c>
      <c r="Q37" s="49"/>
      <c r="R37" s="50" t="e">
        <f>INDEX(LINEST(LN(#REF!),N28:N33,TRUE,TRUE),2,1)</f>
        <v>#REF!</v>
      </c>
      <c r="T37" s="47" t="s">
        <v>123</v>
      </c>
      <c r="U37" s="48" t="s">
        <v>124</v>
      </c>
      <c r="V37" s="49" t="s">
        <v>125</v>
      </c>
      <c r="W37" s="49"/>
      <c r="X37" s="50" t="e">
        <f>INDEX(LINEST(LN(#REF!),T28:T33,TRUE,TRUE),2,1)</f>
        <v>#REF!</v>
      </c>
    </row>
    <row r="41" spans="8:24" x14ac:dyDescent="0.2">
      <c r="J41" t="s">
        <v>142</v>
      </c>
      <c r="K41" t="s">
        <v>119</v>
      </c>
    </row>
    <row r="42" spans="8:24" x14ac:dyDescent="0.2">
      <c r="J42">
        <v>10</v>
      </c>
      <c r="K42">
        <v>0.16666666666666666</v>
      </c>
    </row>
    <row r="43" spans="8:24" x14ac:dyDescent="0.2">
      <c r="J43">
        <v>20</v>
      </c>
      <c r="K43">
        <v>0.33333333333333331</v>
      </c>
    </row>
    <row r="44" spans="8:24" x14ac:dyDescent="0.2">
      <c r="J44">
        <v>30</v>
      </c>
      <c r="K44">
        <v>0.5</v>
      </c>
    </row>
    <row r="45" spans="8:24" x14ac:dyDescent="0.2">
      <c r="J45">
        <v>40</v>
      </c>
      <c r="K45">
        <v>0.66666666666666663</v>
      </c>
    </row>
    <row r="46" spans="8:24" x14ac:dyDescent="0.2">
      <c r="J46">
        <v>50</v>
      </c>
      <c r="K46">
        <v>0.83333333333333326</v>
      </c>
    </row>
    <row r="47" spans="8:24" x14ac:dyDescent="0.2">
      <c r="J47">
        <v>60</v>
      </c>
      <c r="K47">
        <v>0.99999999999999989</v>
      </c>
    </row>
    <row r="48" spans="8:24" x14ac:dyDescent="0.2">
      <c r="J48">
        <v>70</v>
      </c>
      <c r="K48">
        <v>1.1666666666666665</v>
      </c>
    </row>
    <row r="49" spans="10:11" x14ac:dyDescent="0.2">
      <c r="J49">
        <v>80</v>
      </c>
      <c r="K49">
        <v>1.3333333333333333</v>
      </c>
    </row>
    <row r="50" spans="10:11" x14ac:dyDescent="0.2">
      <c r="J50">
        <v>90</v>
      </c>
      <c r="K50">
        <v>1.5</v>
      </c>
    </row>
    <row r="51" spans="10:11" x14ac:dyDescent="0.2">
      <c r="J51">
        <v>100</v>
      </c>
      <c r="K51">
        <v>1.6666666666666667</v>
      </c>
    </row>
    <row r="52" spans="10:11" x14ac:dyDescent="0.2">
      <c r="J52">
        <v>110</v>
      </c>
      <c r="K52">
        <v>1.8333333333333335</v>
      </c>
    </row>
    <row r="53" spans="10:11" x14ac:dyDescent="0.2">
      <c r="J53">
        <v>120</v>
      </c>
      <c r="K53">
        <v>2</v>
      </c>
    </row>
    <row r="54" spans="10:11" x14ac:dyDescent="0.2">
      <c r="J54">
        <v>130</v>
      </c>
      <c r="K54">
        <v>2.1666666666666665</v>
      </c>
    </row>
    <row r="55" spans="10:11" x14ac:dyDescent="0.2">
      <c r="J55">
        <v>140</v>
      </c>
      <c r="K55">
        <v>2.333333333333333</v>
      </c>
    </row>
    <row r="56" spans="10:11" x14ac:dyDescent="0.2">
      <c r="J56">
        <v>150</v>
      </c>
      <c r="K56">
        <v>2.4999999999999996</v>
      </c>
    </row>
    <row r="57" spans="10:11" x14ac:dyDescent="0.2">
      <c r="J57">
        <v>160</v>
      </c>
      <c r="K57">
        <v>2.6666666666666661</v>
      </c>
    </row>
    <row r="58" spans="10:11" x14ac:dyDescent="0.2">
      <c r="J58">
        <v>170</v>
      </c>
      <c r="K58">
        <v>2.8333333333333326</v>
      </c>
    </row>
    <row r="59" spans="10:11" x14ac:dyDescent="0.2">
      <c r="J59">
        <v>180</v>
      </c>
      <c r="K59">
        <v>2.9999999999999991</v>
      </c>
    </row>
    <row r="60" spans="10:11" x14ac:dyDescent="0.2">
      <c r="J60">
        <v>190</v>
      </c>
      <c r="K60">
        <v>3.1666666666666656</v>
      </c>
    </row>
    <row r="61" spans="10:11" x14ac:dyDescent="0.2">
      <c r="J61">
        <v>200</v>
      </c>
      <c r="K61">
        <v>3.3333333333333321</v>
      </c>
    </row>
    <row r="62" spans="10:11" x14ac:dyDescent="0.2">
      <c r="J62">
        <v>210</v>
      </c>
      <c r="K62">
        <v>3.4999999999999987</v>
      </c>
    </row>
    <row r="63" spans="10:11" x14ac:dyDescent="0.2">
      <c r="J63">
        <v>220</v>
      </c>
      <c r="K63">
        <v>3.6666666666666652</v>
      </c>
    </row>
    <row r="64" spans="10:11" x14ac:dyDescent="0.2">
      <c r="J64">
        <v>230</v>
      </c>
      <c r="K64">
        <v>3.8333333333333317</v>
      </c>
    </row>
    <row r="65" spans="10:11" x14ac:dyDescent="0.2">
      <c r="J65">
        <v>240</v>
      </c>
      <c r="K65">
        <v>3.9999999999999982</v>
      </c>
    </row>
    <row r="66" spans="10:11" x14ac:dyDescent="0.2">
      <c r="J66">
        <v>250</v>
      </c>
      <c r="K66">
        <v>4.1666666666666652</v>
      </c>
    </row>
    <row r="67" spans="10:11" x14ac:dyDescent="0.2">
      <c r="J67">
        <v>260</v>
      </c>
      <c r="K67">
        <v>4.3333333333333321</v>
      </c>
    </row>
    <row r="68" spans="10:11" x14ac:dyDescent="0.2">
      <c r="J68">
        <v>270</v>
      </c>
      <c r="K68">
        <v>4.4999999999999991</v>
      </c>
    </row>
    <row r="69" spans="10:11" x14ac:dyDescent="0.2">
      <c r="J69">
        <v>280</v>
      </c>
      <c r="K69">
        <v>4.6666666666666661</v>
      </c>
    </row>
    <row r="70" spans="10:11" x14ac:dyDescent="0.2">
      <c r="J70">
        <v>290</v>
      </c>
      <c r="K70">
        <v>4.833333333333333</v>
      </c>
    </row>
    <row r="71" spans="10:11" x14ac:dyDescent="0.2">
      <c r="J71">
        <v>300</v>
      </c>
      <c r="K71">
        <v>5</v>
      </c>
    </row>
    <row r="72" spans="10:11" x14ac:dyDescent="0.2">
      <c r="J72">
        <v>310</v>
      </c>
      <c r="K72">
        <v>5.166666666666667</v>
      </c>
    </row>
    <row r="73" spans="10:11" x14ac:dyDescent="0.2">
      <c r="J73">
        <v>320</v>
      </c>
      <c r="K73">
        <v>5.3333333333333339</v>
      </c>
    </row>
    <row r="74" spans="10:11" x14ac:dyDescent="0.2">
      <c r="J74">
        <v>330</v>
      </c>
      <c r="K74">
        <v>5.5000000000000009</v>
      </c>
    </row>
    <row r="75" spans="10:11" x14ac:dyDescent="0.2">
      <c r="J75">
        <v>340</v>
      </c>
      <c r="K75">
        <v>5.6666666666666679</v>
      </c>
    </row>
    <row r="76" spans="10:11" x14ac:dyDescent="0.2">
      <c r="J76">
        <v>350</v>
      </c>
      <c r="K76">
        <v>5.8333333333333348</v>
      </c>
    </row>
    <row r="77" spans="10:11" x14ac:dyDescent="0.2">
      <c r="K77">
        <v>6.0000000000000018</v>
      </c>
    </row>
  </sheetData>
  <mergeCells count="7">
    <mergeCell ref="B6:F6"/>
    <mergeCell ref="H6:L6"/>
    <mergeCell ref="N6:R6"/>
    <mergeCell ref="T6:X6"/>
    <mergeCell ref="H24:L24"/>
    <mergeCell ref="N24:R24"/>
    <mergeCell ref="T24:X24"/>
  </mergeCells>
  <conditionalFormatting sqref="F1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W30" sqref="W30"/>
    </sheetView>
  </sheetViews>
  <sheetFormatPr defaultRowHeight="12.75" x14ac:dyDescent="0.2"/>
  <sheetData>
    <row r="1" spans="1:24" ht="18.75" x14ac:dyDescent="0.3">
      <c r="A1" s="57"/>
      <c r="B1" s="56"/>
      <c r="C1" s="56"/>
      <c r="D1" s="56"/>
      <c r="E1" s="58"/>
      <c r="F1" s="56"/>
    </row>
    <row r="2" spans="1:24" ht="18.75" x14ac:dyDescent="0.3">
      <c r="A2" s="59"/>
      <c r="B2" s="56"/>
      <c r="C2" s="56"/>
      <c r="D2" s="56"/>
      <c r="E2" s="56"/>
      <c r="F2" s="56"/>
      <c r="H2">
        <f>300/60</f>
        <v>5</v>
      </c>
    </row>
    <row r="3" spans="1:24" ht="18.75" x14ac:dyDescent="0.3">
      <c r="A3" s="59"/>
      <c r="B3" s="56"/>
      <c r="C3" s="60" t="s">
        <v>133</v>
      </c>
      <c r="D3" s="56"/>
      <c r="E3" s="56"/>
      <c r="F3" s="56"/>
      <c r="I3" s="4" t="s">
        <v>132</v>
      </c>
      <c r="N3" s="4" t="s">
        <v>131</v>
      </c>
      <c r="T3" t="s">
        <v>140</v>
      </c>
    </row>
    <row r="6" spans="1:24" ht="18.75" x14ac:dyDescent="0.3">
      <c r="B6" s="61" t="s">
        <v>99</v>
      </c>
      <c r="C6" s="62"/>
      <c r="D6" s="62"/>
      <c r="E6" s="62"/>
      <c r="F6" s="63"/>
      <c r="G6" s="20"/>
      <c r="H6" s="61" t="s">
        <v>128</v>
      </c>
      <c r="I6" s="62"/>
      <c r="J6" s="62"/>
      <c r="K6" s="62"/>
      <c r="L6" s="63"/>
      <c r="M6" s="21"/>
      <c r="N6" s="61" t="s">
        <v>126</v>
      </c>
      <c r="O6" s="62"/>
      <c r="P6" s="62"/>
      <c r="Q6" s="62"/>
      <c r="R6" s="63"/>
      <c r="T6" s="61" t="s">
        <v>129</v>
      </c>
      <c r="U6" s="62"/>
      <c r="V6" s="62"/>
      <c r="W6" s="62"/>
      <c r="X6" s="63"/>
    </row>
    <row r="7" spans="1:24" x14ac:dyDescent="0.2">
      <c r="B7" s="22" t="s">
        <v>114</v>
      </c>
      <c r="C7" s="23" t="s">
        <v>115</v>
      </c>
      <c r="D7" s="23" t="s">
        <v>116</v>
      </c>
      <c r="E7" s="23" t="s">
        <v>117</v>
      </c>
      <c r="F7" s="24" t="s">
        <v>118</v>
      </c>
      <c r="G7" s="21"/>
      <c r="H7" s="22" t="s">
        <v>114</v>
      </c>
      <c r="I7" s="23" t="s">
        <v>115</v>
      </c>
      <c r="J7" s="23" t="s">
        <v>116</v>
      </c>
      <c r="K7" s="23" t="s">
        <v>117</v>
      </c>
      <c r="L7" s="24" t="s">
        <v>118</v>
      </c>
      <c r="M7" s="21"/>
      <c r="N7" s="22" t="s">
        <v>114</v>
      </c>
      <c r="O7" s="23" t="s">
        <v>115</v>
      </c>
      <c r="P7" s="23" t="s">
        <v>116</v>
      </c>
      <c r="Q7" s="23" t="s">
        <v>117</v>
      </c>
      <c r="R7" s="24" t="s">
        <v>118</v>
      </c>
      <c r="T7" s="22" t="s">
        <v>114</v>
      </c>
      <c r="U7" s="23" t="s">
        <v>115</v>
      </c>
      <c r="V7" s="23" t="s">
        <v>116</v>
      </c>
      <c r="W7" s="23" t="s">
        <v>117</v>
      </c>
      <c r="X7" s="24" t="s">
        <v>118</v>
      </c>
    </row>
    <row r="8" spans="1:24" x14ac:dyDescent="0.2">
      <c r="B8" s="25" t="s">
        <v>119</v>
      </c>
      <c r="C8" s="26"/>
      <c r="D8" s="26"/>
      <c r="E8" s="27" t="s">
        <v>120</v>
      </c>
      <c r="F8" s="28" t="s">
        <v>120</v>
      </c>
      <c r="G8" s="21"/>
      <c r="H8" s="25" t="s">
        <v>119</v>
      </c>
      <c r="I8" s="26"/>
      <c r="J8" s="26"/>
      <c r="K8" s="27" t="s">
        <v>120</v>
      </c>
      <c r="L8" s="28" t="s">
        <v>120</v>
      </c>
      <c r="M8" s="21"/>
      <c r="N8" s="25" t="s">
        <v>119</v>
      </c>
      <c r="O8" s="26"/>
      <c r="P8" s="26"/>
      <c r="Q8" s="27" t="s">
        <v>120</v>
      </c>
      <c r="R8" s="28" t="s">
        <v>120</v>
      </c>
      <c r="T8" s="25" t="s">
        <v>119</v>
      </c>
      <c r="U8" s="26"/>
      <c r="V8" s="26"/>
      <c r="W8" s="27" t="s">
        <v>120</v>
      </c>
      <c r="X8" s="28" t="s">
        <v>120</v>
      </c>
    </row>
    <row r="9" spans="1:24" x14ac:dyDescent="0.2">
      <c r="B9" s="29"/>
      <c r="C9" s="30"/>
      <c r="D9" s="31"/>
      <c r="E9" s="32"/>
      <c r="F9" s="33"/>
      <c r="G9" s="21"/>
      <c r="H9" s="29">
        <v>5</v>
      </c>
      <c r="I9" s="30">
        <v>0.10766666666666666</v>
      </c>
      <c r="J9" s="31"/>
      <c r="K9" s="32"/>
      <c r="L9" s="33"/>
      <c r="M9" s="21"/>
      <c r="N9" s="29">
        <v>4.4999999999999991</v>
      </c>
      <c r="O9" s="30">
        <v>0.21366666666666667</v>
      </c>
      <c r="P9" s="31"/>
      <c r="Q9" s="32"/>
      <c r="R9" s="33"/>
      <c r="T9" s="29">
        <v>6.6666666666666696</v>
      </c>
      <c r="U9" s="30">
        <v>0.22733333333333333</v>
      </c>
      <c r="V9" s="31"/>
      <c r="W9" s="32"/>
      <c r="X9" s="33"/>
    </row>
    <row r="10" spans="1:24" x14ac:dyDescent="0.2">
      <c r="B10" s="34">
        <v>5</v>
      </c>
      <c r="C10" s="35">
        <v>0.14566666666666669</v>
      </c>
      <c r="D10" s="36">
        <f>LN(C10)</f>
        <v>-1.9264343725546564</v>
      </c>
      <c r="E10" s="37" t="e">
        <f t="shared" ref="E10:E16" si="0">LN(C10/C9)*(1/(B10-B9))</f>
        <v>#DIV/0!</v>
      </c>
      <c r="F10" s="38"/>
      <c r="G10" s="21"/>
      <c r="H10" s="34">
        <v>5.166666666666667</v>
      </c>
      <c r="I10" s="35">
        <v>0.14166666666666669</v>
      </c>
      <c r="J10" s="36">
        <f t="shared" ref="J10:J16" si="1">LN(I10)</f>
        <v>-1.9542783987258296</v>
      </c>
      <c r="K10" s="37">
        <f t="shared" ref="K10:K16" si="2">LN(I10/I9)*(1/(H10-H9))</f>
        <v>1.6466210742105603</v>
      </c>
      <c r="L10" s="38"/>
      <c r="M10" s="21"/>
      <c r="N10" s="34">
        <v>4.6666666666666661</v>
      </c>
      <c r="O10" s="35">
        <v>0.24366666666666664</v>
      </c>
      <c r="P10" s="36">
        <f t="shared" ref="P10:P16" si="3">LN(O10)</f>
        <v>-1.4119541079004683</v>
      </c>
      <c r="Q10" s="37">
        <f t="shared" ref="Q10:Q16" si="4">LN(O10/O9)*(1/(N10-N9))</f>
        <v>0.78830401697464814</v>
      </c>
      <c r="R10" s="38"/>
      <c r="T10" s="34">
        <v>6.8333333333333366</v>
      </c>
      <c r="U10" s="35">
        <v>0.2463333333333334</v>
      </c>
      <c r="V10" s="36">
        <f t="shared" ref="V10:V16" si="5">LN(U10)</f>
        <v>-1.4010696467020447</v>
      </c>
      <c r="W10" s="37">
        <f t="shared" ref="W10:W16" si="6">LN(U10/U9)*(1/(T10-T9))</f>
        <v>0.48160957862843923</v>
      </c>
      <c r="X10" s="38"/>
    </row>
    <row r="11" spans="1:24" x14ac:dyDescent="0.2">
      <c r="B11" s="34">
        <v>5.166666666666667</v>
      </c>
      <c r="C11" s="35">
        <v>0.17400000000000002</v>
      </c>
      <c r="D11" s="36">
        <f t="shared" ref="D11:D16" si="7">LN(C11)</f>
        <v>-1.7486999797676079</v>
      </c>
      <c r="E11" s="37">
        <f t="shared" si="0"/>
        <v>1.066406356722289</v>
      </c>
      <c r="F11" s="39" t="e">
        <f>LN(C11/C9)*(1/(B11-B9))</f>
        <v>#DIV/0!</v>
      </c>
      <c r="G11" s="21"/>
      <c r="H11" s="34">
        <v>5.3333333333333339</v>
      </c>
      <c r="I11" s="35">
        <v>0.16499999999999998</v>
      </c>
      <c r="J11" s="36">
        <f t="shared" si="1"/>
        <v>-1.8018098050815565</v>
      </c>
      <c r="K11" s="37">
        <f t="shared" si="2"/>
        <v>0.91481156186563728</v>
      </c>
      <c r="L11" s="39">
        <f>LN(I11/I9)*(1/(H11-H9))</f>
        <v>1.2807163180380989</v>
      </c>
      <c r="M11" s="21"/>
      <c r="N11" s="34">
        <v>4.833333333333333</v>
      </c>
      <c r="O11" s="35">
        <v>0.27599999999999997</v>
      </c>
      <c r="P11" s="36">
        <f t="shared" si="3"/>
        <v>-1.2873544132649872</v>
      </c>
      <c r="Q11" s="37">
        <f t="shared" si="4"/>
        <v>0.74759816781288602</v>
      </c>
      <c r="R11" s="39">
        <f>LN(O11/O9)*(1/(N11-N9))</f>
        <v>0.76795109239376691</v>
      </c>
      <c r="T11" s="34">
        <v>7.0000000000000036</v>
      </c>
      <c r="U11" s="35">
        <v>0.26866666666666661</v>
      </c>
      <c r="V11" s="36">
        <f t="shared" si="5"/>
        <v>-1.3142838251436186</v>
      </c>
      <c r="W11" s="37">
        <f t="shared" si="6"/>
        <v>0.52071492935055497</v>
      </c>
      <c r="X11" s="39">
        <f>LN(U11/U9)*(1/(T11-T9))</f>
        <v>0.50116225398949732</v>
      </c>
    </row>
    <row r="12" spans="1:24" x14ac:dyDescent="0.2">
      <c r="B12" s="34">
        <v>5.3333333333333339</v>
      </c>
      <c r="C12" s="35">
        <v>0.19866666666666666</v>
      </c>
      <c r="D12" s="36">
        <f t="shared" si="7"/>
        <v>-1.6161269005848971</v>
      </c>
      <c r="E12" s="37">
        <f t="shared" si="0"/>
        <v>0.79543847509626409</v>
      </c>
      <c r="F12" s="39"/>
      <c r="G12" s="21"/>
      <c r="H12" s="34">
        <v>5.5000000000000009</v>
      </c>
      <c r="I12" s="35">
        <v>0.19866666666666666</v>
      </c>
      <c r="J12" s="36">
        <f t="shared" si="1"/>
        <v>-1.6161269005848971</v>
      </c>
      <c r="K12" s="37">
        <f t="shared" si="2"/>
        <v>1.114097426979956</v>
      </c>
      <c r="L12" s="39"/>
      <c r="M12" s="21"/>
      <c r="N12" s="34">
        <v>5</v>
      </c>
      <c r="O12" s="35">
        <v>0.309</v>
      </c>
      <c r="P12" s="36">
        <f t="shared" si="3"/>
        <v>-1.1744140020843916</v>
      </c>
      <c r="Q12" s="37">
        <f t="shared" si="4"/>
        <v>0.67764246708357201</v>
      </c>
      <c r="R12" s="39"/>
      <c r="T12" s="34">
        <v>7.1666666666666705</v>
      </c>
      <c r="U12" s="35">
        <v>0.29333333333333328</v>
      </c>
      <c r="V12" s="36">
        <f t="shared" si="5"/>
        <v>-1.2264456601779947</v>
      </c>
      <c r="W12" s="37">
        <f t="shared" si="6"/>
        <v>0.5270289897937428</v>
      </c>
      <c r="X12" s="39"/>
    </row>
    <row r="13" spans="1:24" x14ac:dyDescent="0.2">
      <c r="B13" s="34">
        <v>5.5000000000000009</v>
      </c>
      <c r="C13" s="35">
        <v>0.23466666666666669</v>
      </c>
      <c r="D13" s="36">
        <f t="shared" si="7"/>
        <v>-1.4495892114922042</v>
      </c>
      <c r="E13" s="37">
        <f t="shared" si="0"/>
        <v>0.9992261345561545</v>
      </c>
      <c r="F13" s="39">
        <f>LN(C13/C11)*(1/(B13-B11))</f>
        <v>0.89733230482620963</v>
      </c>
      <c r="G13" s="21"/>
      <c r="H13" s="34">
        <v>5.6666666666666679</v>
      </c>
      <c r="I13" s="35">
        <v>0.23533333333333337</v>
      </c>
      <c r="J13" s="36">
        <f t="shared" si="1"/>
        <v>-1.4467523301570044</v>
      </c>
      <c r="K13" s="37">
        <f t="shared" si="2"/>
        <v>1.0162474225673528</v>
      </c>
      <c r="L13" s="39">
        <f>LN(I13/I11)*(1/(H13-H11))</f>
        <v>1.065172424773654</v>
      </c>
      <c r="M13" s="21"/>
      <c r="N13" s="34">
        <v>5.166666666666667</v>
      </c>
      <c r="O13" s="35">
        <v>0.34766666666666662</v>
      </c>
      <c r="P13" s="36">
        <f t="shared" si="3"/>
        <v>-1.0565111126494744</v>
      </c>
      <c r="Q13" s="37">
        <f t="shared" si="4"/>
        <v>0.70741733660950212</v>
      </c>
      <c r="R13" s="39">
        <f>LN(O13/O11)*(1/(N13-N11))</f>
        <v>0.69252990184653707</v>
      </c>
      <c r="T13" s="34">
        <v>7.3333333333333375</v>
      </c>
      <c r="U13" s="35">
        <v>0.32166666666666666</v>
      </c>
      <c r="V13" s="36">
        <f t="shared" si="5"/>
        <v>-1.1342394663112609</v>
      </c>
      <c r="W13" s="37">
        <f t="shared" si="6"/>
        <v>0.55323716320040206</v>
      </c>
      <c r="X13" s="39">
        <f>LN(U13/U11)*(1/(T13-T11))</f>
        <v>0.54013307649707254</v>
      </c>
    </row>
    <row r="14" spans="1:24" x14ac:dyDescent="0.2">
      <c r="B14" s="34">
        <v>5.6666666666666679</v>
      </c>
      <c r="C14" s="35">
        <v>0.27366666666666672</v>
      </c>
      <c r="D14" s="36">
        <f t="shared" si="7"/>
        <v>-1.2958444581978183</v>
      </c>
      <c r="E14" s="37">
        <f t="shared" si="0"/>
        <v>0.9224685197663135</v>
      </c>
      <c r="F14" s="39"/>
      <c r="G14" s="21"/>
      <c r="H14" s="34">
        <v>5.8333333333333348</v>
      </c>
      <c r="I14" s="35">
        <v>0.27999999999999997</v>
      </c>
      <c r="J14" s="36">
        <f t="shared" si="1"/>
        <v>-1.2729656758128876</v>
      </c>
      <c r="K14" s="37">
        <f t="shared" si="2"/>
        <v>1.0427199260647</v>
      </c>
      <c r="L14" s="39"/>
      <c r="M14" s="21"/>
      <c r="N14" s="34">
        <v>5.3333333333333339</v>
      </c>
      <c r="O14" s="35">
        <v>0.38633333333333336</v>
      </c>
      <c r="P14" s="36">
        <f t="shared" si="3"/>
        <v>-0.95105472431049498</v>
      </c>
      <c r="Q14" s="37">
        <f t="shared" si="4"/>
        <v>0.63273833003387514</v>
      </c>
      <c r="R14" s="39"/>
      <c r="T14" s="34">
        <v>7.5000000000000044</v>
      </c>
      <c r="U14" s="35">
        <v>0.35666666666666669</v>
      </c>
      <c r="V14" s="36">
        <f t="shared" si="5"/>
        <v>-1.0309536401942949</v>
      </c>
      <c r="W14" s="37">
        <f t="shared" si="6"/>
        <v>0.61971495670179533</v>
      </c>
      <c r="X14" s="39"/>
    </row>
    <row r="15" spans="1:24" x14ac:dyDescent="0.2">
      <c r="B15" s="34">
        <v>5.8333333333333348</v>
      </c>
      <c r="C15" s="35">
        <v>0.31533333333333341</v>
      </c>
      <c r="D15" s="36">
        <f t="shared" si="7"/>
        <v>-1.1541249985983681</v>
      </c>
      <c r="E15" s="37">
        <f t="shared" si="0"/>
        <v>0.85031675759669889</v>
      </c>
      <c r="F15" s="39">
        <f>LN(C15/C13)*(1/(B15-B13))</f>
        <v>0.88639263868150664</v>
      </c>
      <c r="G15" s="21"/>
      <c r="H15" s="34">
        <v>6.0000000000000018</v>
      </c>
      <c r="I15" s="35">
        <v>0.32699999999999996</v>
      </c>
      <c r="J15" s="36">
        <f t="shared" si="1"/>
        <v>-1.1177951080848838</v>
      </c>
      <c r="K15" s="37">
        <f t="shared" si="2"/>
        <v>0.93102340636802139</v>
      </c>
      <c r="L15" s="39">
        <f>LN(I15/I13)*(1/(H15-H13))</f>
        <v>0.98687166621636069</v>
      </c>
      <c r="M15" s="21"/>
      <c r="N15" s="34">
        <v>5.5000000000000009</v>
      </c>
      <c r="O15" s="35">
        <v>0.42566666666666664</v>
      </c>
      <c r="P15" s="36">
        <f t="shared" si="3"/>
        <v>-0.85409871161770756</v>
      </c>
      <c r="Q15" s="37">
        <f t="shared" si="4"/>
        <v>0.58173607615672318</v>
      </c>
      <c r="R15" s="39">
        <f>LN(O15/O13)*(1/(N15-N13))</f>
        <v>0.6072372030952996</v>
      </c>
      <c r="T15" s="34">
        <v>7.6666666666666714</v>
      </c>
      <c r="U15" s="35">
        <v>0.39199999999999996</v>
      </c>
      <c r="V15" s="36">
        <f t="shared" si="5"/>
        <v>-0.9364934391916746</v>
      </c>
      <c r="W15" s="37">
        <f t="shared" si="6"/>
        <v>0.56676120601572044</v>
      </c>
      <c r="X15" s="39">
        <f>LN(U15/U13)*(1/(T15-T13))</f>
        <v>0.59323808135875766</v>
      </c>
    </row>
    <row r="16" spans="1:24" x14ac:dyDescent="0.2">
      <c r="B16" s="34">
        <v>6.0000000000000018</v>
      </c>
      <c r="C16" s="35">
        <v>0.35733333333333328</v>
      </c>
      <c r="D16" s="36">
        <f t="shared" si="7"/>
        <v>-1.0290862260194995</v>
      </c>
      <c r="E16" s="37">
        <f t="shared" si="0"/>
        <v>0.75023263547321017</v>
      </c>
      <c r="F16" s="39"/>
      <c r="G16" s="21"/>
      <c r="H16" s="34">
        <v>6.1666666666666687</v>
      </c>
      <c r="I16" s="35">
        <v>0.37466666666666665</v>
      </c>
      <c r="J16" s="36">
        <f t="shared" si="1"/>
        <v>-0.9817185371966104</v>
      </c>
      <c r="K16" s="37">
        <f t="shared" si="2"/>
        <v>0.81645942532963933</v>
      </c>
      <c r="L16" s="39"/>
      <c r="M16" s="21"/>
      <c r="N16" s="34">
        <v>5.6666666666666679</v>
      </c>
      <c r="O16" s="35">
        <v>0.46600000000000008</v>
      </c>
      <c r="P16" s="36">
        <f t="shared" si="3"/>
        <v>-0.76356964485649104</v>
      </c>
      <c r="Q16" s="37">
        <f t="shared" si="4"/>
        <v>0.54317440056729838</v>
      </c>
      <c r="R16" s="39"/>
      <c r="T16" s="34">
        <v>7.8333333333333384</v>
      </c>
      <c r="U16" s="35">
        <v>0.42899999999999994</v>
      </c>
      <c r="V16" s="36">
        <f t="shared" si="5"/>
        <v>-0.84629836005412018</v>
      </c>
      <c r="W16" s="37">
        <f t="shared" si="6"/>
        <v>0.54117047482532488</v>
      </c>
      <c r="X16" s="39"/>
    </row>
    <row r="17" spans="2:24" x14ac:dyDescent="0.2">
      <c r="B17" s="40"/>
      <c r="C17" s="32"/>
      <c r="D17" s="32"/>
      <c r="E17" s="32"/>
      <c r="F17" s="41"/>
      <c r="G17" s="42"/>
      <c r="H17" s="40"/>
      <c r="I17" s="32"/>
      <c r="J17" s="32"/>
      <c r="K17" s="32"/>
      <c r="L17" s="41"/>
      <c r="M17" s="21"/>
      <c r="N17" s="40"/>
      <c r="O17" s="32"/>
      <c r="P17" s="32"/>
      <c r="Q17" s="32"/>
      <c r="R17" s="41"/>
      <c r="T17" s="40"/>
      <c r="U17" s="32"/>
      <c r="V17" s="32"/>
      <c r="W17" s="32"/>
      <c r="X17" s="41"/>
    </row>
    <row r="18" spans="2:24" x14ac:dyDescent="0.2">
      <c r="B18" s="43" t="s">
        <v>121</v>
      </c>
      <c r="C18" s="44">
        <f>INDEX(LINEST(LN(C11:C16),B11:B16,TRUE,TRUE),1,1)</f>
        <v>0.88076901051334378</v>
      </c>
      <c r="D18" s="45" t="s">
        <v>122</v>
      </c>
      <c r="E18" s="45"/>
      <c r="F18" s="46" t="e">
        <f>INDEX(LINEST(LN(#REF!),B10:B15,TRUE,TRUE),3,1)</f>
        <v>#REF!</v>
      </c>
      <c r="G18" s="42"/>
      <c r="H18" s="43" t="s">
        <v>121</v>
      </c>
      <c r="I18" s="44">
        <f>INDEX(LINEST(LN(I10:I15),H10:H15,TRUE,TRUE),1,1)</f>
        <v>1.017998299103763</v>
      </c>
      <c r="J18" s="45" t="s">
        <v>122</v>
      </c>
      <c r="K18" s="45"/>
      <c r="L18" s="46" t="e">
        <f>INDEX(LINEST(LN(#REF!),H10:H15,TRUE,TRUE),3,1)</f>
        <v>#REF!</v>
      </c>
      <c r="M18" s="21"/>
      <c r="N18" s="43" t="s">
        <v>121</v>
      </c>
      <c r="O18" s="44">
        <f>INDEX(LINEST(LN(O10:O15),N10:N15,TRUE,TRUE),1,1)</f>
        <v>0.67132781789351825</v>
      </c>
      <c r="P18" s="45" t="s">
        <v>122</v>
      </c>
      <c r="Q18" s="45"/>
      <c r="R18" s="46" t="e">
        <f>INDEX(LINEST(LN(#REF!),N10:N15,TRUE,TRUE),3,1)</f>
        <v>#REF!</v>
      </c>
      <c r="T18" s="43" t="s">
        <v>121</v>
      </c>
      <c r="U18" s="44">
        <f>INDEX(LINEST(LN(U10:U15),T10:T15,TRUE,TRUE),1,1)</f>
        <v>0.55972762050283709</v>
      </c>
      <c r="V18" s="45" t="s">
        <v>122</v>
      </c>
      <c r="W18" s="45"/>
      <c r="X18" s="46" t="e">
        <f>INDEX(LINEST(LN(#REF!),T10:T15,TRUE,TRUE),3,1)</f>
        <v>#REF!</v>
      </c>
    </row>
    <row r="19" spans="2:24" x14ac:dyDescent="0.2">
      <c r="B19" s="47" t="s">
        <v>123</v>
      </c>
      <c r="C19" s="48" t="s">
        <v>124</v>
      </c>
      <c r="D19" s="49" t="s">
        <v>125</v>
      </c>
      <c r="E19" s="49"/>
      <c r="F19" s="50" t="e">
        <f>INDEX(LINEST(LN(#REF!),B10:B15,TRUE,TRUE),2,1)</f>
        <v>#REF!</v>
      </c>
      <c r="G19" s="42"/>
      <c r="H19" s="47" t="s">
        <v>123</v>
      </c>
      <c r="I19" s="48" t="s">
        <v>124</v>
      </c>
      <c r="J19" s="49" t="s">
        <v>125</v>
      </c>
      <c r="K19" s="49"/>
      <c r="L19" s="50" t="e">
        <f>INDEX(LINEST(LN(#REF!),H10:H15,TRUE,TRUE),2,1)</f>
        <v>#REF!</v>
      </c>
      <c r="M19" s="21"/>
      <c r="N19" s="47" t="s">
        <v>123</v>
      </c>
      <c r="O19" s="44"/>
      <c r="P19" s="49" t="s">
        <v>125</v>
      </c>
      <c r="Q19" s="49"/>
      <c r="R19" s="50" t="e">
        <f>INDEX(LINEST(LN(#REF!),N10:N15,TRUE,TRUE),2,1)</f>
        <v>#REF!</v>
      </c>
      <c r="T19" s="47" t="s">
        <v>123</v>
      </c>
      <c r="U19" s="48" t="s">
        <v>124</v>
      </c>
      <c r="V19" s="49" t="s">
        <v>125</v>
      </c>
      <c r="W19" s="49"/>
      <c r="X19" s="50" t="e">
        <f>INDEX(LINEST(LN(#REF!),T10:T15,TRUE,TRUE),2,1)</f>
        <v>#REF!</v>
      </c>
    </row>
  </sheetData>
  <mergeCells count="4">
    <mergeCell ref="B6:F6"/>
    <mergeCell ref="H6:L6"/>
    <mergeCell ref="N6:R6"/>
    <mergeCell ref="T6:X6"/>
  </mergeCells>
  <conditionalFormatting sqref="F1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59"/>
  <sheetViews>
    <sheetView workbookViewId="0">
      <selection activeCell="V26" sqref="V26"/>
    </sheetView>
  </sheetViews>
  <sheetFormatPr defaultRowHeight="12.75" x14ac:dyDescent="0.2"/>
  <sheetData>
    <row r="4" spans="2:24" x14ac:dyDescent="0.2">
      <c r="B4" t="s">
        <v>141</v>
      </c>
      <c r="H4" t="s">
        <v>141</v>
      </c>
      <c r="N4" t="s">
        <v>141</v>
      </c>
      <c r="T4" t="s">
        <v>141</v>
      </c>
    </row>
    <row r="6" spans="2:24" ht="18.75" x14ac:dyDescent="0.3">
      <c r="B6" s="61" t="s">
        <v>99</v>
      </c>
      <c r="C6" s="62"/>
      <c r="D6" s="62"/>
      <c r="E6" s="62"/>
      <c r="F6" s="63"/>
      <c r="G6" s="20"/>
      <c r="H6" s="61" t="s">
        <v>128</v>
      </c>
      <c r="I6" s="62"/>
      <c r="J6" s="62"/>
      <c r="K6" s="62"/>
      <c r="L6" s="63"/>
      <c r="M6" s="21"/>
      <c r="N6" s="61" t="s">
        <v>126</v>
      </c>
      <c r="O6" s="62"/>
      <c r="P6" s="62"/>
      <c r="Q6" s="62"/>
      <c r="R6" s="63"/>
      <c r="T6" s="61" t="s">
        <v>129</v>
      </c>
      <c r="U6" s="62"/>
      <c r="V6" s="62"/>
      <c r="W6" s="62"/>
      <c r="X6" s="63"/>
    </row>
    <row r="7" spans="2:24" x14ac:dyDescent="0.2">
      <c r="B7" s="22" t="s">
        <v>114</v>
      </c>
      <c r="C7" s="23" t="s">
        <v>115</v>
      </c>
      <c r="D7" s="23" t="s">
        <v>116</v>
      </c>
      <c r="E7" s="23" t="s">
        <v>117</v>
      </c>
      <c r="F7" s="24" t="s">
        <v>118</v>
      </c>
      <c r="G7" s="21"/>
      <c r="H7" s="22" t="s">
        <v>114</v>
      </c>
      <c r="I7" s="23" t="s">
        <v>115</v>
      </c>
      <c r="J7" s="23" t="s">
        <v>116</v>
      </c>
      <c r="K7" s="23" t="s">
        <v>117</v>
      </c>
      <c r="L7" s="24" t="s">
        <v>118</v>
      </c>
      <c r="M7" s="21"/>
      <c r="N7" s="22" t="s">
        <v>114</v>
      </c>
      <c r="O7" s="23" t="s">
        <v>115</v>
      </c>
      <c r="P7" s="23" t="s">
        <v>116</v>
      </c>
      <c r="Q7" s="23" t="s">
        <v>117</v>
      </c>
      <c r="R7" s="24" t="s">
        <v>118</v>
      </c>
      <c r="T7" s="22" t="s">
        <v>114</v>
      </c>
      <c r="U7" s="23" t="s">
        <v>115</v>
      </c>
      <c r="V7" s="23" t="s">
        <v>116</v>
      </c>
      <c r="W7" s="23" t="s">
        <v>117</v>
      </c>
      <c r="X7" s="24" t="s">
        <v>118</v>
      </c>
    </row>
    <row r="8" spans="2:24" x14ac:dyDescent="0.2">
      <c r="B8" s="25" t="s">
        <v>119</v>
      </c>
      <c r="C8" s="26"/>
      <c r="D8" s="26"/>
      <c r="E8" s="27" t="s">
        <v>120</v>
      </c>
      <c r="F8" s="28" t="s">
        <v>120</v>
      </c>
      <c r="G8" s="21"/>
      <c r="H8" s="25" t="s">
        <v>119</v>
      </c>
      <c r="I8" s="26"/>
      <c r="J8" s="26"/>
      <c r="K8" s="27" t="s">
        <v>120</v>
      </c>
      <c r="L8" s="28" t="s">
        <v>120</v>
      </c>
      <c r="M8" s="21"/>
      <c r="N8" s="25" t="s">
        <v>119</v>
      </c>
      <c r="O8" s="26"/>
      <c r="P8" s="26"/>
      <c r="Q8" s="27" t="s">
        <v>120</v>
      </c>
      <c r="R8" s="28" t="s">
        <v>120</v>
      </c>
      <c r="T8" s="25" t="s">
        <v>119</v>
      </c>
      <c r="U8" s="26"/>
      <c r="V8" s="26"/>
      <c r="W8" s="27" t="s">
        <v>120</v>
      </c>
      <c r="X8" s="28" t="s">
        <v>120</v>
      </c>
    </row>
    <row r="9" spans="2:24" x14ac:dyDescent="0.2">
      <c r="B9" s="29"/>
      <c r="C9" s="30"/>
      <c r="D9" s="31"/>
      <c r="E9" s="32"/>
      <c r="F9" s="33"/>
      <c r="G9" s="21"/>
      <c r="H9" s="29">
        <v>5</v>
      </c>
      <c r="I9" s="30">
        <v>7</v>
      </c>
      <c r="J9" s="31"/>
      <c r="K9" s="32"/>
      <c r="L9" s="33"/>
      <c r="M9" s="21"/>
      <c r="N9" s="29"/>
      <c r="O9" s="30"/>
      <c r="P9" s="31"/>
      <c r="Q9" s="32"/>
      <c r="R9" s="33"/>
      <c r="T9" s="29"/>
      <c r="U9" s="30"/>
      <c r="V9" s="31"/>
      <c r="W9" s="32"/>
      <c r="X9" s="33"/>
    </row>
    <row r="10" spans="2:24" x14ac:dyDescent="0.2">
      <c r="B10">
        <v>1.1666666666666665</v>
      </c>
      <c r="C10" s="35">
        <v>6.6666666666666818E-3</v>
      </c>
      <c r="D10" s="36">
        <f>LN(C10)</f>
        <v>-5.0106352940962537</v>
      </c>
      <c r="E10" s="37" t="e">
        <f t="shared" ref="E10:E16" si="0">LN(C10/C9)*(1/(B10-B9))</f>
        <v>#DIV/0!</v>
      </c>
      <c r="F10" s="38"/>
      <c r="G10" s="21"/>
      <c r="H10">
        <v>1.1666666666666665</v>
      </c>
      <c r="I10" s="35">
        <v>6.6666666666666818E-3</v>
      </c>
      <c r="J10" s="36">
        <f t="shared" ref="J10:J16" si="1">LN(I10)</f>
        <v>-5.0106352940962537</v>
      </c>
      <c r="K10" s="37">
        <f t="shared" ref="K10:K16" si="2">LN(I10/I9)*(1/(H10-H9))</f>
        <v>1.8147509851699739</v>
      </c>
      <c r="L10" s="38"/>
      <c r="M10" s="21"/>
      <c r="N10">
        <v>1.1666666666666665</v>
      </c>
      <c r="O10" s="35">
        <v>8.0000000000000071E-3</v>
      </c>
      <c r="P10" s="36">
        <f t="shared" ref="P10:P16" si="3">LN(O10)</f>
        <v>-4.8283137373023006</v>
      </c>
      <c r="Q10" s="37" t="e">
        <f t="shared" ref="Q10:Q16" si="4">LN(O10/O9)*(1/(N10-N9))</f>
        <v>#DIV/0!</v>
      </c>
      <c r="R10" s="38"/>
      <c r="T10">
        <v>1.1666666666666665</v>
      </c>
      <c r="U10" s="35">
        <v>1.0666666666666685E-2</v>
      </c>
      <c r="V10" s="36">
        <f t="shared" ref="V10:V16" si="5">LN(U10)</f>
        <v>-4.5406316648505181</v>
      </c>
      <c r="W10" s="37" t="e">
        <f t="shared" ref="W10:W16" si="6">LN(U10/U9)*(1/(T10-T9))</f>
        <v>#DIV/0!</v>
      </c>
      <c r="X10" s="38"/>
    </row>
    <row r="11" spans="2:24" x14ac:dyDescent="0.2">
      <c r="B11">
        <v>1.3333333333333333</v>
      </c>
      <c r="C11" s="35">
        <v>7.3333333333333306E-3</v>
      </c>
      <c r="D11" s="36">
        <f t="shared" ref="D11:D16" si="7">LN(C11)</f>
        <v>-4.9153251142919316</v>
      </c>
      <c r="E11" s="37">
        <f t="shared" si="0"/>
        <v>0.5718610788259324</v>
      </c>
      <c r="F11" s="39" t="e">
        <f>LN(C11/C9)*(1/(B11-B9))</f>
        <v>#DIV/0!</v>
      </c>
      <c r="G11" s="21"/>
      <c r="H11">
        <v>1.3333333333333333</v>
      </c>
      <c r="I11" s="35">
        <v>6.666666666666668E-3</v>
      </c>
      <c r="J11" s="36">
        <f t="shared" si="1"/>
        <v>-5.0106352940962555</v>
      </c>
      <c r="K11" s="37">
        <f t="shared" si="2"/>
        <v>-1.2656542480726792E-14</v>
      </c>
      <c r="L11" s="39">
        <f>LN(I11/I9)*(1/(H11-H9))</f>
        <v>1.897239666314064</v>
      </c>
      <c r="M11" s="21"/>
      <c r="N11">
        <v>1.3333333333333333</v>
      </c>
      <c r="O11" s="35">
        <v>9.3333333333333324E-3</v>
      </c>
      <c r="P11" s="36">
        <f t="shared" si="3"/>
        <v>-4.6741630574750426</v>
      </c>
      <c r="Q11" s="37">
        <f t="shared" si="4"/>
        <v>0.92490407896354287</v>
      </c>
      <c r="R11" s="39" t="e">
        <f>LN(O11/O9)*(1/(N11-N9))</f>
        <v>#DIV/0!</v>
      </c>
      <c r="T11">
        <v>1.3333333333333333</v>
      </c>
      <c r="U11" s="35">
        <v>1.2666666666666673E-2</v>
      </c>
      <c r="V11" s="36">
        <f t="shared" si="5"/>
        <v>-4.3687814079238603</v>
      </c>
      <c r="W11" s="37">
        <f t="shared" si="6"/>
        <v>1.0311015415599472</v>
      </c>
      <c r="X11" s="39" t="e">
        <f>LN(U11/U9)*(1/(T11-T9))</f>
        <v>#DIV/0!</v>
      </c>
    </row>
    <row r="12" spans="2:24" x14ac:dyDescent="0.2">
      <c r="B12">
        <v>1.5</v>
      </c>
      <c r="C12" s="35">
        <v>7.0000000000000062E-3</v>
      </c>
      <c r="D12" s="36">
        <f t="shared" si="7"/>
        <v>-4.9618451299268225</v>
      </c>
      <c r="E12" s="37">
        <f t="shared" si="0"/>
        <v>-0.27912009380934977</v>
      </c>
      <c r="F12" s="39"/>
      <c r="G12" s="21"/>
      <c r="H12">
        <v>1.5</v>
      </c>
      <c r="I12" s="35">
        <v>7.3333333333333445E-3</v>
      </c>
      <c r="J12" s="36">
        <f t="shared" si="1"/>
        <v>-4.915325114291929</v>
      </c>
      <c r="K12" s="37">
        <f t="shared" si="2"/>
        <v>0.57186107882595671</v>
      </c>
      <c r="L12" s="39"/>
      <c r="M12" s="21"/>
      <c r="N12">
        <v>1.5</v>
      </c>
      <c r="O12" s="35">
        <v>1.0000000000000009E-2</v>
      </c>
      <c r="P12" s="36">
        <f t="shared" si="3"/>
        <v>-4.6051701859880909</v>
      </c>
      <c r="Q12" s="37">
        <f t="shared" si="4"/>
        <v>0.4139572289217146</v>
      </c>
      <c r="R12" s="39"/>
      <c r="T12">
        <v>1.5</v>
      </c>
      <c r="U12" s="35">
        <v>1.3000000000000012E-2</v>
      </c>
      <c r="V12" s="36">
        <f t="shared" si="5"/>
        <v>-4.3428059215205996</v>
      </c>
      <c r="W12" s="37">
        <f t="shared" si="6"/>
        <v>0.15585291841956567</v>
      </c>
      <c r="X12" s="39"/>
    </row>
    <row r="13" spans="2:24" x14ac:dyDescent="0.2">
      <c r="B13">
        <v>1.6666666666666667</v>
      </c>
      <c r="C13" s="35">
        <v>8.6666666666666697E-3</v>
      </c>
      <c r="D13" s="36">
        <f t="shared" si="7"/>
        <v>-4.7482710296287642</v>
      </c>
      <c r="E13" s="37">
        <f t="shared" si="0"/>
        <v>1.2814446017883507</v>
      </c>
      <c r="F13" s="39">
        <f>LN(C13/C11)*(1/(B13-B11))</f>
        <v>0.50116225398950076</v>
      </c>
      <c r="G13" s="21"/>
      <c r="H13">
        <v>1.6666666666666667</v>
      </c>
      <c r="I13" s="35">
        <v>8.0000000000000071E-3</v>
      </c>
      <c r="J13" s="36">
        <f t="shared" si="1"/>
        <v>-4.8283137373023006</v>
      </c>
      <c r="K13" s="37">
        <f t="shared" si="2"/>
        <v>0.52206826193777434</v>
      </c>
      <c r="L13" s="39">
        <f>LN(I13/I11)*(1/(H13-H11))</f>
        <v>0.5469646703818658</v>
      </c>
      <c r="M13" s="21"/>
      <c r="N13">
        <v>1.6666666666666667</v>
      </c>
      <c r="O13" s="35">
        <v>1.1666666666666672E-2</v>
      </c>
      <c r="P13" s="36">
        <f t="shared" si="3"/>
        <v>-4.4510195061608329</v>
      </c>
      <c r="Q13" s="37">
        <f t="shared" si="4"/>
        <v>0.92490407896354754</v>
      </c>
      <c r="R13" s="39">
        <f>LN(O13/O11)*(1/(N13-N11))</f>
        <v>0.66943065394263057</v>
      </c>
      <c r="T13">
        <v>1.6666666666666667</v>
      </c>
      <c r="U13" s="35">
        <v>1.6000000000000014E-2</v>
      </c>
      <c r="V13" s="36">
        <f t="shared" si="5"/>
        <v>-4.1351665567423552</v>
      </c>
      <c r="W13" s="37">
        <f t="shared" si="6"/>
        <v>1.2458361886694667</v>
      </c>
      <c r="X13" s="39">
        <f>LN(U13/U11)*(1/(T13-T11))</f>
        <v>0.70084455354451602</v>
      </c>
    </row>
    <row r="14" spans="2:24" x14ac:dyDescent="0.2">
      <c r="B14">
        <v>1.8333333333333335</v>
      </c>
      <c r="C14" s="35">
        <v>8.6666666666666697E-3</v>
      </c>
      <c r="D14" s="36">
        <f t="shared" si="7"/>
        <v>-4.7482710296287642</v>
      </c>
      <c r="E14" s="37">
        <f t="shared" si="0"/>
        <v>0</v>
      </c>
      <c r="F14" s="39"/>
      <c r="G14" s="21"/>
      <c r="H14">
        <v>1.8333333333333335</v>
      </c>
      <c r="I14" s="35">
        <v>8.3333333333333454E-3</v>
      </c>
      <c r="J14" s="36">
        <f t="shared" si="1"/>
        <v>-4.7874917427820449</v>
      </c>
      <c r="K14" s="37">
        <f t="shared" si="2"/>
        <v>0.24493196712153364</v>
      </c>
      <c r="L14" s="39"/>
      <c r="M14" s="21"/>
      <c r="N14">
        <v>1.8333333333333335</v>
      </c>
      <c r="O14" s="35">
        <v>1.3000000000000012E-2</v>
      </c>
      <c r="P14" s="36">
        <f t="shared" si="3"/>
        <v>-4.3428059215205996</v>
      </c>
      <c r="Q14" s="37">
        <f t="shared" si="4"/>
        <v>0.64928150784139871</v>
      </c>
      <c r="R14" s="39"/>
      <c r="T14">
        <v>1.8333333333333335</v>
      </c>
      <c r="U14" s="35">
        <v>1.9000000000000017E-2</v>
      </c>
      <c r="V14" s="36">
        <f t="shared" si="5"/>
        <v>-3.9633162998156957</v>
      </c>
      <c r="W14" s="37">
        <f t="shared" si="6"/>
        <v>1.0311015415599549</v>
      </c>
      <c r="X14" s="39"/>
    </row>
    <row r="15" spans="2:24" x14ac:dyDescent="0.2">
      <c r="B15">
        <v>2</v>
      </c>
      <c r="C15" s="35">
        <v>1.0666666666666685E-2</v>
      </c>
      <c r="D15" s="36">
        <f t="shared" si="7"/>
        <v>-4.5406316648505181</v>
      </c>
      <c r="E15" s="37">
        <f t="shared" si="0"/>
        <v>1.245836188669476</v>
      </c>
      <c r="F15" s="39">
        <f>LN(C15/C13)*(1/(B15-B13))</f>
        <v>0.62291809433473766</v>
      </c>
      <c r="G15" s="21"/>
      <c r="H15">
        <v>2</v>
      </c>
      <c r="I15" s="35">
        <v>9.3333333333333462E-3</v>
      </c>
      <c r="J15" s="36">
        <f t="shared" si="1"/>
        <v>-4.6741630574750417</v>
      </c>
      <c r="K15" s="37">
        <f t="shared" si="2"/>
        <v>0.679972111842019</v>
      </c>
      <c r="L15" s="39">
        <f>LN(I15/I13)*(1/(H15-H13))</f>
        <v>0.46245203948177638</v>
      </c>
      <c r="M15" s="21"/>
      <c r="N15">
        <v>2</v>
      </c>
      <c r="O15" s="35">
        <v>1.566666666666669E-2</v>
      </c>
      <c r="P15" s="36">
        <f t="shared" si="3"/>
        <v>-4.1562199659401866</v>
      </c>
      <c r="Q15" s="37">
        <f t="shared" si="4"/>
        <v>1.119515733482477</v>
      </c>
      <c r="R15" s="39">
        <f>LN(O15/O13)*(1/(N15-N13))</f>
        <v>0.88439862066193764</v>
      </c>
      <c r="T15">
        <v>2</v>
      </c>
      <c r="U15" s="35">
        <v>2.2333333333333358E-2</v>
      </c>
      <c r="V15" s="36">
        <f t="shared" si="5"/>
        <v>-3.8016749482592798</v>
      </c>
      <c r="W15" s="37">
        <f t="shared" si="6"/>
        <v>0.96984810933849797</v>
      </c>
      <c r="X15" s="39">
        <f>LN(U15/U13)*(1/(T15-T13))</f>
        <v>1.0004748254492266</v>
      </c>
    </row>
    <row r="16" spans="2:24" x14ac:dyDescent="0.2">
      <c r="B16">
        <v>2.1666666666666665</v>
      </c>
      <c r="C16" s="35">
        <v>1.2666666666666687E-2</v>
      </c>
      <c r="D16" s="36">
        <f t="shared" si="7"/>
        <v>-4.3687814079238594</v>
      </c>
      <c r="E16" s="37">
        <f t="shared" si="0"/>
        <v>1.0311015415599551</v>
      </c>
      <c r="F16" s="39"/>
      <c r="G16" s="21"/>
      <c r="H16">
        <v>2.1666666666666665</v>
      </c>
      <c r="I16" s="35">
        <v>1.0000000000000009E-2</v>
      </c>
      <c r="J16" s="36">
        <f t="shared" si="1"/>
        <v>-4.6051701859880909</v>
      </c>
      <c r="K16" s="37">
        <f t="shared" si="2"/>
        <v>0.41395722892170639</v>
      </c>
      <c r="L16" s="39"/>
      <c r="M16" s="21"/>
      <c r="N16">
        <v>2.1666666666666665</v>
      </c>
      <c r="O16" s="35">
        <v>1.7333333333333353E-2</v>
      </c>
      <c r="P16" s="36">
        <f t="shared" si="3"/>
        <v>-4.055123849068818</v>
      </c>
      <c r="Q16" s="37">
        <f t="shared" si="4"/>
        <v>0.60657670122821095</v>
      </c>
      <c r="R16" s="39"/>
      <c r="T16">
        <v>2.1666666666666665</v>
      </c>
      <c r="U16" s="35">
        <v>2.6000000000000023E-2</v>
      </c>
      <c r="V16" s="36">
        <f t="shared" si="5"/>
        <v>-3.6496587409606542</v>
      </c>
      <c r="W16" s="37">
        <f t="shared" si="6"/>
        <v>0.91209724379175383</v>
      </c>
      <c r="X16" s="39"/>
    </row>
    <row r="17" spans="2:24" x14ac:dyDescent="0.2">
      <c r="B17" s="40"/>
      <c r="C17" s="32"/>
      <c r="D17" s="32"/>
      <c r="E17" s="32"/>
      <c r="F17" s="41"/>
      <c r="G17" s="42"/>
      <c r="H17" s="40"/>
      <c r="I17" s="32"/>
      <c r="J17" s="32"/>
      <c r="K17" s="32"/>
      <c r="L17" s="41"/>
      <c r="M17" s="21"/>
      <c r="N17" s="40"/>
      <c r="O17" s="32"/>
      <c r="P17" s="32"/>
      <c r="Q17" s="32"/>
      <c r="R17" s="41"/>
      <c r="T17" s="40"/>
      <c r="U17" s="32"/>
      <c r="V17" s="32"/>
      <c r="W17" s="32"/>
      <c r="X17" s="41"/>
    </row>
    <row r="18" spans="2:24" x14ac:dyDescent="0.2">
      <c r="B18" s="43" t="s">
        <v>121</v>
      </c>
      <c r="C18" s="44">
        <f>INDEX(LINEST(LN(C11:C16),B11:B16,TRUE,TRUE),1,1)</f>
        <v>0.68509010178330398</v>
      </c>
      <c r="D18" s="45" t="s">
        <v>122</v>
      </c>
      <c r="E18" s="45"/>
      <c r="F18" s="46" t="e">
        <f>INDEX(LINEST(LN(#REF!),B10:B15,TRUE,TRUE),3,1)</f>
        <v>#REF!</v>
      </c>
      <c r="G18" s="42"/>
      <c r="H18" s="43" t="s">
        <v>121</v>
      </c>
      <c r="I18" s="44">
        <f>INDEX(LINEST(LN(I10:I15),H10:H15,TRUE,TRUE),1,1)</f>
        <v>0.41808055097799762</v>
      </c>
      <c r="J18" s="45" t="s">
        <v>122</v>
      </c>
      <c r="K18" s="45"/>
      <c r="L18" s="46" t="e">
        <f>INDEX(LINEST(LN(#REF!),H10:H15,TRUE,TRUE),3,1)</f>
        <v>#REF!</v>
      </c>
      <c r="M18" s="21"/>
      <c r="N18" s="43" t="s">
        <v>121</v>
      </c>
      <c r="O18" s="44">
        <f>INDEX(LINEST(LN(O10:O15),N10:N15,TRUE,TRUE),1,1)</f>
        <v>0.7729184476287696</v>
      </c>
      <c r="P18" s="45" t="s">
        <v>122</v>
      </c>
      <c r="Q18" s="45"/>
      <c r="R18" s="46" t="e">
        <f>INDEX(LINEST(LN(#REF!),N10:N15,TRUE,TRUE),3,1)</f>
        <v>#REF!</v>
      </c>
      <c r="T18" s="43" t="s">
        <v>121</v>
      </c>
      <c r="U18" s="44">
        <f>INDEX(LINEST(LN(U10:U15),T10:T15,TRUE,TRUE),1,1)</f>
        <v>0.87751170378153076</v>
      </c>
      <c r="V18" s="45" t="s">
        <v>122</v>
      </c>
      <c r="W18" s="45"/>
      <c r="X18" s="46" t="e">
        <f>INDEX(LINEST(LN(#REF!),T10:T15,TRUE,TRUE),3,1)</f>
        <v>#REF!</v>
      </c>
    </row>
    <row r="19" spans="2:24" x14ac:dyDescent="0.2">
      <c r="B19" s="47" t="s">
        <v>123</v>
      </c>
      <c r="C19" s="48" t="s">
        <v>124</v>
      </c>
      <c r="D19" s="49" t="s">
        <v>125</v>
      </c>
      <c r="E19" s="49"/>
      <c r="F19" s="50" t="e">
        <f>INDEX(LINEST(LN(#REF!),B10:B15,TRUE,TRUE),2,1)</f>
        <v>#REF!</v>
      </c>
      <c r="G19" s="42"/>
      <c r="H19" s="47" t="s">
        <v>123</v>
      </c>
      <c r="I19" s="48" t="s">
        <v>124</v>
      </c>
      <c r="J19" s="49" t="s">
        <v>125</v>
      </c>
      <c r="K19" s="49"/>
      <c r="L19" s="50" t="e">
        <f>INDEX(LINEST(LN(#REF!),H10:H15,TRUE,TRUE),2,1)</f>
        <v>#REF!</v>
      </c>
      <c r="M19" s="21"/>
      <c r="N19" s="47" t="s">
        <v>123</v>
      </c>
      <c r="O19" s="44"/>
      <c r="P19" s="49" t="s">
        <v>125</v>
      </c>
      <c r="Q19" s="49"/>
      <c r="R19" s="50" t="e">
        <f>INDEX(LINEST(LN(#REF!),N10:N15,TRUE,TRUE),2,1)</f>
        <v>#REF!</v>
      </c>
      <c r="T19" s="47" t="s">
        <v>123</v>
      </c>
      <c r="U19" s="48" t="s">
        <v>124</v>
      </c>
      <c r="V19" s="49" t="s">
        <v>125</v>
      </c>
      <c r="W19" s="49"/>
      <c r="X19" s="50" t="e">
        <f>INDEX(LINEST(LN(#REF!),T10:T15,TRUE,TRUE),2,1)</f>
        <v>#REF!</v>
      </c>
    </row>
    <row r="23" spans="2:24" x14ac:dyDescent="0.2">
      <c r="B23" t="s">
        <v>142</v>
      </c>
      <c r="C23" t="s">
        <v>119</v>
      </c>
    </row>
    <row r="24" spans="2:24" x14ac:dyDescent="0.2">
      <c r="B24">
        <v>10</v>
      </c>
      <c r="C24">
        <v>0.16666666666666666</v>
      </c>
    </row>
    <row r="25" spans="2:24" x14ac:dyDescent="0.2">
      <c r="B25">
        <v>20</v>
      </c>
      <c r="C25">
        <v>0.33333333333333331</v>
      </c>
    </row>
    <row r="26" spans="2:24" x14ac:dyDescent="0.2">
      <c r="B26">
        <v>30</v>
      </c>
      <c r="C26">
        <v>0.5</v>
      </c>
    </row>
    <row r="27" spans="2:24" x14ac:dyDescent="0.2">
      <c r="B27">
        <v>40</v>
      </c>
      <c r="C27">
        <v>0.66666666666666663</v>
      </c>
    </row>
    <row r="28" spans="2:24" x14ac:dyDescent="0.2">
      <c r="B28">
        <v>50</v>
      </c>
      <c r="C28">
        <v>0.83333333333333326</v>
      </c>
    </row>
    <row r="29" spans="2:24" x14ac:dyDescent="0.2">
      <c r="B29">
        <v>60</v>
      </c>
      <c r="C29">
        <v>0.99999999999999989</v>
      </c>
    </row>
    <row r="30" spans="2:24" x14ac:dyDescent="0.2">
      <c r="B30">
        <v>70</v>
      </c>
      <c r="C30">
        <v>1.1666666666666665</v>
      </c>
    </row>
    <row r="31" spans="2:24" x14ac:dyDescent="0.2">
      <c r="B31">
        <v>80</v>
      </c>
      <c r="C31">
        <v>1.3333333333333333</v>
      </c>
    </row>
    <row r="32" spans="2:24" x14ac:dyDescent="0.2">
      <c r="B32">
        <v>90</v>
      </c>
      <c r="C32">
        <v>1.5</v>
      </c>
    </row>
    <row r="33" spans="2:3" x14ac:dyDescent="0.2">
      <c r="B33">
        <v>100</v>
      </c>
      <c r="C33">
        <v>1.6666666666666667</v>
      </c>
    </row>
    <row r="34" spans="2:3" x14ac:dyDescent="0.2">
      <c r="B34">
        <v>110</v>
      </c>
      <c r="C34">
        <v>1.8333333333333335</v>
      </c>
    </row>
    <row r="35" spans="2:3" x14ac:dyDescent="0.2">
      <c r="B35">
        <v>120</v>
      </c>
      <c r="C35">
        <v>2</v>
      </c>
    </row>
    <row r="36" spans="2:3" x14ac:dyDescent="0.2">
      <c r="B36">
        <v>130</v>
      </c>
      <c r="C36">
        <v>2.1666666666666665</v>
      </c>
    </row>
    <row r="37" spans="2:3" x14ac:dyDescent="0.2">
      <c r="B37">
        <v>140</v>
      </c>
      <c r="C37">
        <v>2.333333333333333</v>
      </c>
    </row>
    <row r="38" spans="2:3" x14ac:dyDescent="0.2">
      <c r="B38">
        <v>150</v>
      </c>
      <c r="C38">
        <v>2.4999999999999996</v>
      </c>
    </row>
    <row r="39" spans="2:3" x14ac:dyDescent="0.2">
      <c r="B39">
        <v>160</v>
      </c>
      <c r="C39">
        <v>2.6666666666666661</v>
      </c>
    </row>
    <row r="40" spans="2:3" x14ac:dyDescent="0.2">
      <c r="B40">
        <v>170</v>
      </c>
      <c r="C40">
        <v>2.8333333333333326</v>
      </c>
    </row>
    <row r="41" spans="2:3" x14ac:dyDescent="0.2">
      <c r="B41">
        <v>180</v>
      </c>
      <c r="C41">
        <v>2.9999999999999991</v>
      </c>
    </row>
    <row r="42" spans="2:3" x14ac:dyDescent="0.2">
      <c r="B42">
        <v>190</v>
      </c>
      <c r="C42">
        <v>3.1666666666666656</v>
      </c>
    </row>
    <row r="43" spans="2:3" x14ac:dyDescent="0.2">
      <c r="B43">
        <v>200</v>
      </c>
      <c r="C43">
        <v>3.3333333333333321</v>
      </c>
    </row>
    <row r="44" spans="2:3" x14ac:dyDescent="0.2">
      <c r="B44">
        <v>210</v>
      </c>
      <c r="C44">
        <v>3.4999999999999987</v>
      </c>
    </row>
    <row r="45" spans="2:3" x14ac:dyDescent="0.2">
      <c r="B45">
        <v>220</v>
      </c>
      <c r="C45">
        <v>3.6666666666666652</v>
      </c>
    </row>
    <row r="46" spans="2:3" x14ac:dyDescent="0.2">
      <c r="B46">
        <v>230</v>
      </c>
      <c r="C46">
        <v>3.8333333333333317</v>
      </c>
    </row>
    <row r="47" spans="2:3" x14ac:dyDescent="0.2">
      <c r="B47">
        <v>240</v>
      </c>
      <c r="C47">
        <v>3.9999999999999982</v>
      </c>
    </row>
    <row r="48" spans="2:3" x14ac:dyDescent="0.2">
      <c r="B48">
        <v>250</v>
      </c>
      <c r="C48">
        <v>4.1666666666666652</v>
      </c>
    </row>
    <row r="49" spans="2:3" x14ac:dyDescent="0.2">
      <c r="B49">
        <v>260</v>
      </c>
      <c r="C49">
        <v>4.3333333333333321</v>
      </c>
    </row>
    <row r="50" spans="2:3" x14ac:dyDescent="0.2">
      <c r="B50">
        <v>270</v>
      </c>
      <c r="C50">
        <v>4.4999999999999991</v>
      </c>
    </row>
    <row r="51" spans="2:3" x14ac:dyDescent="0.2">
      <c r="B51">
        <v>280</v>
      </c>
      <c r="C51">
        <v>4.6666666666666661</v>
      </c>
    </row>
    <row r="52" spans="2:3" x14ac:dyDescent="0.2">
      <c r="B52">
        <v>290</v>
      </c>
      <c r="C52">
        <v>4.833333333333333</v>
      </c>
    </row>
    <row r="53" spans="2:3" x14ac:dyDescent="0.2">
      <c r="B53">
        <v>300</v>
      </c>
      <c r="C53">
        <v>5</v>
      </c>
    </row>
    <row r="54" spans="2:3" x14ac:dyDescent="0.2">
      <c r="B54">
        <v>310</v>
      </c>
      <c r="C54">
        <v>5.166666666666667</v>
      </c>
    </row>
    <row r="55" spans="2:3" x14ac:dyDescent="0.2">
      <c r="B55">
        <v>320</v>
      </c>
      <c r="C55">
        <v>5.3333333333333339</v>
      </c>
    </row>
    <row r="56" spans="2:3" x14ac:dyDescent="0.2">
      <c r="B56">
        <v>330</v>
      </c>
      <c r="C56">
        <v>5.5000000000000009</v>
      </c>
    </row>
    <row r="57" spans="2:3" x14ac:dyDescent="0.2">
      <c r="B57">
        <v>340</v>
      </c>
      <c r="C57">
        <v>5.6666666666666679</v>
      </c>
    </row>
    <row r="58" spans="2:3" x14ac:dyDescent="0.2">
      <c r="B58">
        <v>350</v>
      </c>
      <c r="C58">
        <v>5.8333333333333348</v>
      </c>
    </row>
    <row r="59" spans="2:3" x14ac:dyDescent="0.2">
      <c r="C59">
        <v>6.0000000000000018</v>
      </c>
    </row>
  </sheetData>
  <mergeCells count="4">
    <mergeCell ref="B6:F6"/>
    <mergeCell ref="H6:L6"/>
    <mergeCell ref="N6:R6"/>
    <mergeCell ref="T6:X6"/>
  </mergeCells>
  <conditionalFormatting sqref="F1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0"/>
  <sheetViews>
    <sheetView tabSelected="1" workbookViewId="0">
      <selection activeCell="J14" sqref="J14:N17"/>
    </sheetView>
  </sheetViews>
  <sheetFormatPr defaultRowHeight="12.75" x14ac:dyDescent="0.2"/>
  <cols>
    <col min="1" max="1" width="10.140625" bestFit="1" customWidth="1"/>
  </cols>
  <sheetData>
    <row r="4" spans="1:14" ht="13.5" thickBot="1" x14ac:dyDescent="0.25"/>
    <row r="5" spans="1:14" ht="15" thickBot="1" x14ac:dyDescent="0.25">
      <c r="A5" s="72">
        <v>43817</v>
      </c>
      <c r="D5" s="64"/>
      <c r="E5" s="65"/>
      <c r="F5" s="66" t="s">
        <v>143</v>
      </c>
      <c r="G5" s="65"/>
      <c r="H5" s="67"/>
    </row>
    <row r="6" spans="1:14" ht="30.75" thickBot="1" x14ac:dyDescent="0.25">
      <c r="D6" s="68" t="s">
        <v>144</v>
      </c>
      <c r="E6" s="69" t="s">
        <v>99</v>
      </c>
      <c r="F6" s="69" t="s">
        <v>145</v>
      </c>
      <c r="G6" s="69" t="s">
        <v>146</v>
      </c>
      <c r="H6" s="69" t="s">
        <v>147</v>
      </c>
    </row>
    <row r="7" spans="1:14" ht="15.75" thickBot="1" x14ac:dyDescent="0.25">
      <c r="D7" s="73" t="s">
        <v>148</v>
      </c>
      <c r="E7" s="74" t="s">
        <v>149</v>
      </c>
      <c r="F7" s="74" t="s">
        <v>150</v>
      </c>
      <c r="G7" s="74" t="s">
        <v>149</v>
      </c>
      <c r="H7" s="74" t="s">
        <v>150</v>
      </c>
    </row>
    <row r="8" spans="1:14" ht="15.75" thickBot="1" x14ac:dyDescent="0.25">
      <c r="D8" s="70" t="s">
        <v>151</v>
      </c>
      <c r="E8" s="71" t="s">
        <v>152</v>
      </c>
      <c r="F8" s="71" t="s">
        <v>153</v>
      </c>
      <c r="G8" s="71" t="s">
        <v>154</v>
      </c>
      <c r="H8" s="71" t="s">
        <v>155</v>
      </c>
    </row>
    <row r="9" spans="1:14" ht="30.75" thickBot="1" x14ac:dyDescent="0.25">
      <c r="D9" s="73" t="s">
        <v>156</v>
      </c>
      <c r="E9" s="74" t="s">
        <v>155</v>
      </c>
      <c r="F9" s="74" t="s">
        <v>157</v>
      </c>
      <c r="G9" s="74" t="s">
        <v>158</v>
      </c>
      <c r="H9" s="74" t="s">
        <v>159</v>
      </c>
    </row>
    <row r="10" spans="1:14" ht="30.75" thickBot="1" x14ac:dyDescent="0.25">
      <c r="D10" s="70" t="s">
        <v>160</v>
      </c>
      <c r="E10" s="71" t="s">
        <v>157</v>
      </c>
      <c r="F10" s="71" t="s">
        <v>161</v>
      </c>
      <c r="G10" s="71" t="s">
        <v>162</v>
      </c>
      <c r="H10" s="71" t="s">
        <v>163</v>
      </c>
    </row>
    <row r="12" spans="1:14" x14ac:dyDescent="0.2">
      <c r="J12" t="s">
        <v>178</v>
      </c>
    </row>
    <row r="13" spans="1:14" ht="13.5" thickBot="1" x14ac:dyDescent="0.25"/>
    <row r="14" spans="1:14" ht="15" thickBot="1" x14ac:dyDescent="0.25">
      <c r="A14" s="72">
        <v>43767</v>
      </c>
      <c r="D14" s="64"/>
      <c r="E14" s="65"/>
      <c r="F14" s="66" t="s">
        <v>143</v>
      </c>
      <c r="G14" s="65"/>
      <c r="H14" s="67"/>
      <c r="J14" s="64"/>
      <c r="K14" s="65"/>
      <c r="L14" s="66" t="s">
        <v>143</v>
      </c>
      <c r="M14" s="65"/>
      <c r="N14" s="67"/>
    </row>
    <row r="15" spans="1:14" ht="30.75" thickBot="1" x14ac:dyDescent="0.25">
      <c r="D15" s="68" t="s">
        <v>144</v>
      </c>
      <c r="E15" s="69" t="s">
        <v>99</v>
      </c>
      <c r="F15" s="69" t="s">
        <v>145</v>
      </c>
      <c r="G15" s="69" t="s">
        <v>146</v>
      </c>
      <c r="H15" s="69" t="s">
        <v>147</v>
      </c>
      <c r="J15" s="68" t="s">
        <v>144</v>
      </c>
      <c r="K15" s="69" t="s">
        <v>99</v>
      </c>
      <c r="L15" s="69" t="s">
        <v>145</v>
      </c>
      <c r="M15" s="69" t="s">
        <v>146</v>
      </c>
      <c r="N15" s="69" t="s">
        <v>147</v>
      </c>
    </row>
    <row r="16" spans="1:14" ht="15.75" thickBot="1" x14ac:dyDescent="0.25">
      <c r="D16" s="73" t="s">
        <v>148</v>
      </c>
      <c r="E16" s="74" t="s">
        <v>177</v>
      </c>
      <c r="F16" s="74" t="s">
        <v>167</v>
      </c>
      <c r="G16" s="74" t="s">
        <v>149</v>
      </c>
      <c r="H16" s="74" t="s">
        <v>168</v>
      </c>
      <c r="J16" s="73" t="s">
        <v>148</v>
      </c>
      <c r="K16">
        <f>_xlfn.STDEV.S(1.57,1.88)</f>
        <v>0.21920310216782962</v>
      </c>
      <c r="L16">
        <f>_xlfn.STDEV.S(1.55,1.87)</f>
        <v>0.22627416997969527</v>
      </c>
      <c r="M16" s="74">
        <v>0</v>
      </c>
      <c r="N16">
        <f>_xlfn.STDEV.S(1.55,1.51)</f>
        <v>2.8284271247461926E-2</v>
      </c>
    </row>
    <row r="17" spans="4:14" ht="30.75" thickBot="1" x14ac:dyDescent="0.25">
      <c r="D17" s="73" t="s">
        <v>156</v>
      </c>
      <c r="E17" s="74" t="s">
        <v>169</v>
      </c>
      <c r="F17" s="74" t="s">
        <v>171</v>
      </c>
      <c r="G17" s="74" t="s">
        <v>170</v>
      </c>
      <c r="H17" s="74" t="s">
        <v>172</v>
      </c>
      <c r="J17" s="73" t="s">
        <v>156</v>
      </c>
      <c r="K17">
        <f>_xlfn.STDEV.S(1.2,0.88)</f>
        <v>0.22627416997969452</v>
      </c>
      <c r="L17">
        <f>_xlfn.STDEV.S(0.67,0.72)</f>
        <v>3.5355339059327327E-2</v>
      </c>
      <c r="M17">
        <f>_xlfn.STDEV.S(1.02,1.16)</f>
        <v>9.899494936611658E-2</v>
      </c>
      <c r="N17" s="74">
        <v>0.18384776310850279</v>
      </c>
    </row>
    <row r="18" spans="4:14" ht="30.75" thickBot="1" x14ac:dyDescent="0.25">
      <c r="D18" s="70" t="s">
        <v>160</v>
      </c>
      <c r="E18" s="71" t="s">
        <v>173</v>
      </c>
      <c r="F18" s="71" t="s">
        <v>175</v>
      </c>
      <c r="G18" s="71" t="s">
        <v>174</v>
      </c>
      <c r="H18" s="71" t="s">
        <v>169</v>
      </c>
    </row>
    <row r="20" spans="4:14" x14ac:dyDescent="0.2">
      <c r="K20">
        <f>_xlfn.STDEV.S(0.56,0.82)</f>
        <v>0.18384776310850279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ht="25.5" x14ac:dyDescent="0.2">
      <c r="B1" s="12" t="s">
        <v>106</v>
      </c>
      <c r="C1" s="12"/>
      <c r="D1" s="16"/>
      <c r="E1" s="16"/>
      <c r="F1" s="16"/>
    </row>
    <row r="2" spans="2:6" x14ac:dyDescent="0.2">
      <c r="B2" s="12" t="s">
        <v>107</v>
      </c>
      <c r="C2" s="12"/>
      <c r="D2" s="16"/>
      <c r="E2" s="16"/>
      <c r="F2" s="16"/>
    </row>
    <row r="3" spans="2:6" x14ac:dyDescent="0.2">
      <c r="B3" s="13"/>
      <c r="C3" s="13"/>
      <c r="D3" s="17"/>
      <c r="E3" s="17"/>
      <c r="F3" s="17"/>
    </row>
    <row r="4" spans="2:6" ht="38.25" x14ac:dyDescent="0.2">
      <c r="B4" s="13" t="s">
        <v>108</v>
      </c>
      <c r="C4" s="13"/>
      <c r="D4" s="17"/>
      <c r="E4" s="17"/>
      <c r="F4" s="17"/>
    </row>
    <row r="5" spans="2:6" x14ac:dyDescent="0.2">
      <c r="B5" s="13"/>
      <c r="C5" s="13"/>
      <c r="D5" s="17"/>
      <c r="E5" s="17"/>
      <c r="F5" s="17"/>
    </row>
    <row r="6" spans="2:6" ht="25.5" x14ac:dyDescent="0.2">
      <c r="B6" s="12" t="s">
        <v>109</v>
      </c>
      <c r="C6" s="12"/>
      <c r="D6" s="16"/>
      <c r="E6" s="16" t="s">
        <v>110</v>
      </c>
      <c r="F6" s="16" t="s">
        <v>111</v>
      </c>
    </row>
    <row r="7" spans="2:6" ht="13.5" thickBot="1" x14ac:dyDescent="0.25">
      <c r="B7" s="13"/>
      <c r="C7" s="13"/>
      <c r="D7" s="17"/>
      <c r="E7" s="17"/>
      <c r="F7" s="17"/>
    </row>
    <row r="8" spans="2:6" ht="39" thickBot="1" x14ac:dyDescent="0.25">
      <c r="B8" s="14" t="s">
        <v>112</v>
      </c>
      <c r="C8" s="15"/>
      <c r="D8" s="18"/>
      <c r="E8" s="18">
        <v>6</v>
      </c>
      <c r="F8" s="19" t="s">
        <v>113</v>
      </c>
    </row>
    <row r="9" spans="2:6" x14ac:dyDescent="0.2">
      <c r="B9" s="13"/>
      <c r="C9" s="13"/>
      <c r="D9" s="17"/>
      <c r="E9" s="17"/>
      <c r="F9" s="17"/>
    </row>
    <row r="10" spans="2:6" x14ac:dyDescent="0.2">
      <c r="B10" s="13"/>
      <c r="C10" s="13"/>
      <c r="D10" s="17"/>
      <c r="E10" s="17"/>
      <c r="F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data and basic</vt:lpstr>
      <vt:lpstr>LB </vt:lpstr>
      <vt:lpstr>LB Fo10</vt:lpstr>
      <vt:lpstr>Fo25</vt:lpstr>
      <vt:lpstr>summary tables</vt:lpstr>
      <vt:lpstr>Compatibility Report</vt:lpstr>
    </vt:vector>
  </TitlesOfParts>
  <Company>BIOLISE C.D.L.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Aleksandra Zielinska</cp:lastModifiedBy>
  <cp:lastPrinted>2001-01-31T10:44:15Z</cp:lastPrinted>
  <dcterms:created xsi:type="dcterms:W3CDTF">2001-01-31T10:38:54Z</dcterms:created>
  <dcterms:modified xsi:type="dcterms:W3CDTF">2020-02-24T11:48:24Z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14.0</vt:lpwstr>
  </property>
</Properties>
</file>