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23040" windowHeight="8975" activeTab="5"/>
  </bookViews>
  <sheets>
    <sheet name="H3K9me3" sheetId="1" r:id="rId1"/>
    <sheet name="HP1a" sheetId="2" r:id="rId2"/>
    <sheet name="H3K4me3" sheetId="3" r:id="rId3"/>
    <sheet name="H3K36me3" sheetId="4" r:id="rId4"/>
    <sheet name="H3K9ac" sheetId="5" r:id="rId5"/>
    <sheet name="H3K27ac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6" l="1"/>
  <c r="O34" i="6" s="1"/>
  <c r="L34" i="6"/>
  <c r="K34" i="6"/>
  <c r="J34" i="6"/>
  <c r="M34" i="6" s="1"/>
  <c r="G34" i="6"/>
  <c r="H34" i="6" s="1"/>
  <c r="F34" i="6"/>
  <c r="L33" i="6"/>
  <c r="M33" i="6" s="1"/>
  <c r="K33" i="6"/>
  <c r="J33" i="6"/>
  <c r="N33" i="6" s="1"/>
  <c r="O33" i="6" s="1"/>
  <c r="G33" i="6"/>
  <c r="H33" i="6" s="1"/>
  <c r="F33" i="6"/>
  <c r="N32" i="6"/>
  <c r="O32" i="6" s="1"/>
  <c r="M32" i="6"/>
  <c r="L32" i="6"/>
  <c r="K32" i="6"/>
  <c r="J32" i="6"/>
  <c r="G32" i="6"/>
  <c r="H32" i="6" s="1"/>
  <c r="F32" i="6"/>
  <c r="L31" i="6"/>
  <c r="K31" i="6"/>
  <c r="J31" i="6"/>
  <c r="N31" i="6" s="1"/>
  <c r="O31" i="6" s="1"/>
  <c r="H31" i="6"/>
  <c r="G31" i="6"/>
  <c r="F31" i="6"/>
  <c r="L30" i="6"/>
  <c r="K30" i="6"/>
  <c r="J30" i="6"/>
  <c r="N30" i="6" s="1"/>
  <c r="O30" i="6" s="1"/>
  <c r="G30" i="6"/>
  <c r="H30" i="6" s="1"/>
  <c r="F30" i="6"/>
  <c r="L29" i="6"/>
  <c r="K29" i="6"/>
  <c r="M29" i="6" s="1"/>
  <c r="J29" i="6"/>
  <c r="N29" i="6" s="1"/>
  <c r="O29" i="6" s="1"/>
  <c r="G29" i="6"/>
  <c r="H29" i="6" s="1"/>
  <c r="F29" i="6"/>
  <c r="L28" i="6"/>
  <c r="M28" i="6" s="1"/>
  <c r="K28" i="6"/>
  <c r="J28" i="6"/>
  <c r="N28" i="6" s="1"/>
  <c r="O28" i="6" s="1"/>
  <c r="H28" i="6"/>
  <c r="G28" i="6"/>
  <c r="F28" i="6"/>
  <c r="M27" i="6"/>
  <c r="L27" i="6"/>
  <c r="K27" i="6"/>
  <c r="J27" i="6"/>
  <c r="N27" i="6" s="1"/>
  <c r="O27" i="6" s="1"/>
  <c r="H27" i="6"/>
  <c r="G27" i="6"/>
  <c r="F27" i="6"/>
  <c r="N26" i="6"/>
  <c r="O26" i="6" s="1"/>
  <c r="L26" i="6"/>
  <c r="K26" i="6"/>
  <c r="M26" i="6" s="1"/>
  <c r="J26" i="6"/>
  <c r="G26" i="6"/>
  <c r="H26" i="6" s="1"/>
  <c r="F26" i="6"/>
  <c r="L25" i="6"/>
  <c r="N25" i="6" s="1"/>
  <c r="O25" i="6" s="1"/>
  <c r="K25" i="6"/>
  <c r="J25" i="6"/>
  <c r="G25" i="6"/>
  <c r="H25" i="6" s="1"/>
  <c r="F25" i="6"/>
  <c r="N24" i="6"/>
  <c r="O24" i="6" s="1"/>
  <c r="M24" i="6"/>
  <c r="L24" i="6"/>
  <c r="K24" i="6"/>
  <c r="J24" i="6"/>
  <c r="G24" i="6"/>
  <c r="H24" i="6" s="1"/>
  <c r="F24" i="6"/>
  <c r="N23" i="6"/>
  <c r="O23" i="6" s="1"/>
  <c r="L23" i="6"/>
  <c r="K23" i="6"/>
  <c r="J23" i="6"/>
  <c r="M23" i="6" s="1"/>
  <c r="H23" i="6"/>
  <c r="G23" i="6"/>
  <c r="F23" i="6"/>
  <c r="L22" i="6"/>
  <c r="K22" i="6"/>
  <c r="J22" i="6"/>
  <c r="N22" i="6" s="1"/>
  <c r="O22" i="6" s="1"/>
  <c r="G22" i="6"/>
  <c r="H22" i="6" s="1"/>
  <c r="F22" i="6"/>
  <c r="L21" i="6"/>
  <c r="K21" i="6"/>
  <c r="M21" i="6" s="1"/>
  <c r="J21" i="6"/>
  <c r="N21" i="6" s="1"/>
  <c r="O21" i="6" s="1"/>
  <c r="G21" i="6"/>
  <c r="H21" i="6" s="1"/>
  <c r="F21" i="6"/>
  <c r="L20" i="6"/>
  <c r="M20" i="6" s="1"/>
  <c r="K20" i="6"/>
  <c r="J20" i="6"/>
  <c r="N20" i="6" s="1"/>
  <c r="O20" i="6" s="1"/>
  <c r="H20" i="6"/>
  <c r="G20" i="6"/>
  <c r="F20" i="6"/>
  <c r="M19" i="6"/>
  <c r="L19" i="6"/>
  <c r="K19" i="6"/>
  <c r="J19" i="6"/>
  <c r="N19" i="6" s="1"/>
  <c r="O19" i="6" s="1"/>
  <c r="G19" i="6"/>
  <c r="H19" i="6" s="1"/>
  <c r="F19" i="6"/>
  <c r="N18" i="6"/>
  <c r="O18" i="6" s="1"/>
  <c r="L18" i="6"/>
  <c r="K18" i="6"/>
  <c r="J18" i="6"/>
  <c r="M18" i="6" s="1"/>
  <c r="G18" i="6"/>
  <c r="H18" i="6" s="1"/>
  <c r="F18" i="6"/>
  <c r="L17" i="6"/>
  <c r="N17" i="6" s="1"/>
  <c r="O17" i="6" s="1"/>
  <c r="K17" i="6"/>
  <c r="J17" i="6"/>
  <c r="G17" i="6"/>
  <c r="H17" i="6" s="1"/>
  <c r="F17" i="6"/>
  <c r="N16" i="6"/>
  <c r="O16" i="6" s="1"/>
  <c r="M16" i="6"/>
  <c r="L16" i="6"/>
  <c r="K16" i="6"/>
  <c r="J16" i="6"/>
  <c r="G16" i="6"/>
  <c r="H16" i="6" s="1"/>
  <c r="F16" i="6"/>
  <c r="N15" i="6"/>
  <c r="O15" i="6" s="1"/>
  <c r="L15" i="6"/>
  <c r="K15" i="6"/>
  <c r="J15" i="6"/>
  <c r="M15" i="6" s="1"/>
  <c r="H15" i="6"/>
  <c r="G15" i="6"/>
  <c r="F15" i="6"/>
  <c r="L14" i="6"/>
  <c r="K14" i="6"/>
  <c r="J14" i="6"/>
  <c r="N14" i="6" s="1"/>
  <c r="O14" i="6" s="1"/>
  <c r="G14" i="6"/>
  <c r="H14" i="6" s="1"/>
  <c r="F14" i="6"/>
  <c r="L13" i="6"/>
  <c r="K13" i="6"/>
  <c r="M13" i="6" s="1"/>
  <c r="J13" i="6"/>
  <c r="N13" i="6" s="1"/>
  <c r="O13" i="6" s="1"/>
  <c r="G13" i="6"/>
  <c r="H13" i="6" s="1"/>
  <c r="F13" i="6"/>
  <c r="L12" i="6"/>
  <c r="M12" i="6" s="1"/>
  <c r="K12" i="6"/>
  <c r="J12" i="6"/>
  <c r="N12" i="6" s="1"/>
  <c r="O12" i="6" s="1"/>
  <c r="H12" i="6"/>
  <c r="G12" i="6"/>
  <c r="F12" i="6"/>
  <c r="M11" i="6"/>
  <c r="L11" i="6"/>
  <c r="K11" i="6"/>
  <c r="J11" i="6"/>
  <c r="N11" i="6" s="1"/>
  <c r="O11" i="6" s="1"/>
  <c r="G11" i="6"/>
  <c r="H11" i="6" s="1"/>
  <c r="F11" i="6"/>
  <c r="N10" i="6"/>
  <c r="O10" i="6" s="1"/>
  <c r="L10" i="6"/>
  <c r="K10" i="6"/>
  <c r="M10" i="6" s="1"/>
  <c r="J10" i="6"/>
  <c r="G10" i="6"/>
  <c r="H10" i="6" s="1"/>
  <c r="F10" i="6"/>
  <c r="L9" i="6"/>
  <c r="N9" i="6" s="1"/>
  <c r="O9" i="6" s="1"/>
  <c r="K9" i="6"/>
  <c r="J9" i="6"/>
  <c r="G9" i="6"/>
  <c r="H9" i="6" s="1"/>
  <c r="F9" i="6"/>
  <c r="N8" i="6"/>
  <c r="O8" i="6" s="1"/>
  <c r="M8" i="6"/>
  <c r="L8" i="6"/>
  <c r="K8" i="6"/>
  <c r="J8" i="6"/>
  <c r="G8" i="6"/>
  <c r="H8" i="6" s="1"/>
  <c r="F8" i="6"/>
  <c r="N7" i="6"/>
  <c r="O7" i="6" s="1"/>
  <c r="L7" i="6"/>
  <c r="K7" i="6"/>
  <c r="J7" i="6"/>
  <c r="M7" i="6" s="1"/>
  <c r="H7" i="6"/>
  <c r="G7" i="6"/>
  <c r="F7" i="6"/>
  <c r="L6" i="6"/>
  <c r="K6" i="6"/>
  <c r="J6" i="6"/>
  <c r="N6" i="6" s="1"/>
  <c r="O6" i="6" s="1"/>
  <c r="G6" i="6"/>
  <c r="H6" i="6" s="1"/>
  <c r="F6" i="6"/>
  <c r="L5" i="6"/>
  <c r="K5" i="6"/>
  <c r="M5" i="6" s="1"/>
  <c r="J5" i="6"/>
  <c r="N5" i="6" s="1"/>
  <c r="O5" i="6" s="1"/>
  <c r="G5" i="6"/>
  <c r="H5" i="6" s="1"/>
  <c r="F5" i="6"/>
  <c r="L4" i="6"/>
  <c r="M4" i="6" s="1"/>
  <c r="K4" i="6"/>
  <c r="J4" i="6"/>
  <c r="N4" i="6" s="1"/>
  <c r="O4" i="6" s="1"/>
  <c r="H4" i="6"/>
  <c r="G4" i="6"/>
  <c r="F4" i="6"/>
  <c r="M3" i="6"/>
  <c r="L3" i="6"/>
  <c r="K3" i="6"/>
  <c r="J3" i="6"/>
  <c r="N3" i="6" s="1"/>
  <c r="O3" i="6" s="1"/>
  <c r="G3" i="6"/>
  <c r="H3" i="6" s="1"/>
  <c r="F3" i="6"/>
  <c r="N34" i="5"/>
  <c r="M34" i="5"/>
  <c r="L34" i="5"/>
  <c r="K34" i="5"/>
  <c r="P34" i="5" s="1"/>
  <c r="Q34" i="5" s="1"/>
  <c r="H34" i="5"/>
  <c r="I34" i="5" s="1"/>
  <c r="G34" i="5"/>
  <c r="N33" i="5"/>
  <c r="M33" i="5"/>
  <c r="L33" i="5"/>
  <c r="K33" i="5"/>
  <c r="P33" i="5" s="1"/>
  <c r="Q33" i="5" s="1"/>
  <c r="I33" i="5"/>
  <c r="H33" i="5"/>
  <c r="G33" i="5"/>
  <c r="O32" i="5"/>
  <c r="N32" i="5"/>
  <c r="M32" i="5"/>
  <c r="L32" i="5"/>
  <c r="P32" i="5" s="1"/>
  <c r="Q32" i="5" s="1"/>
  <c r="K32" i="5"/>
  <c r="I32" i="5"/>
  <c r="H32" i="5"/>
  <c r="G32" i="5"/>
  <c r="N31" i="5"/>
  <c r="P31" i="5" s="1"/>
  <c r="Q31" i="5" s="1"/>
  <c r="M31" i="5"/>
  <c r="L31" i="5"/>
  <c r="O31" i="5" s="1"/>
  <c r="K31" i="5"/>
  <c r="H31" i="5"/>
  <c r="I31" i="5" s="1"/>
  <c r="G31" i="5"/>
  <c r="N30" i="5"/>
  <c r="M30" i="5"/>
  <c r="L30" i="5"/>
  <c r="K30" i="5"/>
  <c r="P30" i="5" s="1"/>
  <c r="Q30" i="5" s="1"/>
  <c r="I30" i="5"/>
  <c r="H30" i="5"/>
  <c r="G30" i="5"/>
  <c r="N29" i="5"/>
  <c r="M29" i="5"/>
  <c r="L29" i="5"/>
  <c r="P29" i="5" s="1"/>
  <c r="Q29" i="5" s="1"/>
  <c r="K29" i="5"/>
  <c r="O29" i="5" s="1"/>
  <c r="I29" i="5"/>
  <c r="H29" i="5"/>
  <c r="G29" i="5"/>
  <c r="O28" i="5"/>
  <c r="N28" i="5"/>
  <c r="M28" i="5"/>
  <c r="L28" i="5"/>
  <c r="P28" i="5" s="1"/>
  <c r="Q28" i="5" s="1"/>
  <c r="K28" i="5"/>
  <c r="I28" i="5"/>
  <c r="H28" i="5"/>
  <c r="G28" i="5"/>
  <c r="N27" i="5"/>
  <c r="P27" i="5" s="1"/>
  <c r="Q27" i="5" s="1"/>
  <c r="M27" i="5"/>
  <c r="L27" i="5"/>
  <c r="O27" i="5" s="1"/>
  <c r="K27" i="5"/>
  <c r="H27" i="5"/>
  <c r="I27" i="5" s="1"/>
  <c r="G27" i="5"/>
  <c r="N26" i="5"/>
  <c r="M26" i="5"/>
  <c r="L26" i="5"/>
  <c r="K26" i="5"/>
  <c r="P26" i="5" s="1"/>
  <c r="Q26" i="5" s="1"/>
  <c r="I26" i="5"/>
  <c r="H26" i="5"/>
  <c r="G26" i="5"/>
  <c r="N25" i="5"/>
  <c r="M25" i="5"/>
  <c r="L25" i="5"/>
  <c r="P25" i="5" s="1"/>
  <c r="Q25" i="5" s="1"/>
  <c r="K25" i="5"/>
  <c r="O25" i="5" s="1"/>
  <c r="I25" i="5"/>
  <c r="H25" i="5"/>
  <c r="G25" i="5"/>
  <c r="O24" i="5"/>
  <c r="N24" i="5"/>
  <c r="M24" i="5"/>
  <c r="L24" i="5"/>
  <c r="P24" i="5" s="1"/>
  <c r="Q24" i="5" s="1"/>
  <c r="K24" i="5"/>
  <c r="I24" i="5"/>
  <c r="H24" i="5"/>
  <c r="G24" i="5"/>
  <c r="N23" i="5"/>
  <c r="P23" i="5" s="1"/>
  <c r="Q23" i="5" s="1"/>
  <c r="M23" i="5"/>
  <c r="L23" i="5"/>
  <c r="O23" i="5" s="1"/>
  <c r="K23" i="5"/>
  <c r="H23" i="5"/>
  <c r="I23" i="5" s="1"/>
  <c r="G23" i="5"/>
  <c r="N22" i="5"/>
  <c r="M22" i="5"/>
  <c r="L22" i="5"/>
  <c r="K22" i="5"/>
  <c r="O22" i="5" s="1"/>
  <c r="I22" i="5"/>
  <c r="H22" i="5"/>
  <c r="G22" i="5"/>
  <c r="N21" i="5"/>
  <c r="M21" i="5"/>
  <c r="L21" i="5"/>
  <c r="P21" i="5" s="1"/>
  <c r="Q21" i="5" s="1"/>
  <c r="K21" i="5"/>
  <c r="O21" i="5" s="1"/>
  <c r="I21" i="5"/>
  <c r="H21" i="5"/>
  <c r="G21" i="5"/>
  <c r="O20" i="5"/>
  <c r="N20" i="5"/>
  <c r="M20" i="5"/>
  <c r="L20" i="5"/>
  <c r="P20" i="5" s="1"/>
  <c r="Q20" i="5" s="1"/>
  <c r="K20" i="5"/>
  <c r="I20" i="5"/>
  <c r="H20" i="5"/>
  <c r="G20" i="5"/>
  <c r="N19" i="5"/>
  <c r="P19" i="5" s="1"/>
  <c r="Q19" i="5" s="1"/>
  <c r="M19" i="5"/>
  <c r="L19" i="5"/>
  <c r="O19" i="5" s="1"/>
  <c r="K19" i="5"/>
  <c r="H19" i="5"/>
  <c r="I19" i="5" s="1"/>
  <c r="G19" i="5"/>
  <c r="N18" i="5"/>
  <c r="M18" i="5"/>
  <c r="L18" i="5"/>
  <c r="K18" i="5"/>
  <c r="P18" i="5" s="1"/>
  <c r="Q18" i="5" s="1"/>
  <c r="I18" i="5"/>
  <c r="H18" i="5"/>
  <c r="G18" i="5"/>
  <c r="N17" i="5"/>
  <c r="M17" i="5"/>
  <c r="L17" i="5"/>
  <c r="P17" i="5" s="1"/>
  <c r="Q17" i="5" s="1"/>
  <c r="K17" i="5"/>
  <c r="O17" i="5" s="1"/>
  <c r="I17" i="5"/>
  <c r="H17" i="5"/>
  <c r="G17" i="5"/>
  <c r="O16" i="5"/>
  <c r="N16" i="5"/>
  <c r="M16" i="5"/>
  <c r="L16" i="5"/>
  <c r="P16" i="5" s="1"/>
  <c r="Q16" i="5" s="1"/>
  <c r="K16" i="5"/>
  <c r="I16" i="5"/>
  <c r="H16" i="5"/>
  <c r="G16" i="5"/>
  <c r="N15" i="5"/>
  <c r="P15" i="5" s="1"/>
  <c r="Q15" i="5" s="1"/>
  <c r="M15" i="5"/>
  <c r="L15" i="5"/>
  <c r="O15" i="5" s="1"/>
  <c r="K15" i="5"/>
  <c r="H15" i="5"/>
  <c r="I15" i="5" s="1"/>
  <c r="G15" i="5"/>
  <c r="N14" i="5"/>
  <c r="M14" i="5"/>
  <c r="L14" i="5"/>
  <c r="K14" i="5"/>
  <c r="P14" i="5" s="1"/>
  <c r="Q14" i="5" s="1"/>
  <c r="I14" i="5"/>
  <c r="H14" i="5"/>
  <c r="G14" i="5"/>
  <c r="N13" i="5"/>
  <c r="M13" i="5"/>
  <c r="L13" i="5"/>
  <c r="P13" i="5" s="1"/>
  <c r="Q13" i="5" s="1"/>
  <c r="K13" i="5"/>
  <c r="O13" i="5" s="1"/>
  <c r="I13" i="5"/>
  <c r="H13" i="5"/>
  <c r="G13" i="5"/>
  <c r="O12" i="5"/>
  <c r="N12" i="5"/>
  <c r="M12" i="5"/>
  <c r="L12" i="5"/>
  <c r="P12" i="5" s="1"/>
  <c r="Q12" i="5" s="1"/>
  <c r="K12" i="5"/>
  <c r="I12" i="5"/>
  <c r="H12" i="5"/>
  <c r="G12" i="5"/>
  <c r="N11" i="5"/>
  <c r="P11" i="5" s="1"/>
  <c r="Q11" i="5" s="1"/>
  <c r="M11" i="5"/>
  <c r="L11" i="5"/>
  <c r="O11" i="5" s="1"/>
  <c r="K11" i="5"/>
  <c r="H11" i="5"/>
  <c r="I11" i="5" s="1"/>
  <c r="G11" i="5"/>
  <c r="N10" i="5"/>
  <c r="M10" i="5"/>
  <c r="L10" i="5"/>
  <c r="K10" i="5"/>
  <c r="O10" i="5" s="1"/>
  <c r="I10" i="5"/>
  <c r="H10" i="5"/>
  <c r="G10" i="5"/>
  <c r="N9" i="5"/>
  <c r="M9" i="5"/>
  <c r="L9" i="5"/>
  <c r="P9" i="5" s="1"/>
  <c r="Q9" i="5" s="1"/>
  <c r="K9" i="5"/>
  <c r="O9" i="5" s="1"/>
  <c r="I9" i="5"/>
  <c r="H9" i="5"/>
  <c r="G9" i="5"/>
  <c r="O8" i="5"/>
  <c r="N8" i="5"/>
  <c r="M8" i="5"/>
  <c r="L8" i="5"/>
  <c r="P8" i="5" s="1"/>
  <c r="Q8" i="5" s="1"/>
  <c r="K8" i="5"/>
  <c r="I8" i="5"/>
  <c r="H8" i="5"/>
  <c r="G8" i="5"/>
  <c r="N7" i="5"/>
  <c r="P7" i="5" s="1"/>
  <c r="Q7" i="5" s="1"/>
  <c r="M7" i="5"/>
  <c r="L7" i="5"/>
  <c r="O7" i="5" s="1"/>
  <c r="K7" i="5"/>
  <c r="H7" i="5"/>
  <c r="I7" i="5" s="1"/>
  <c r="G7" i="5"/>
  <c r="N6" i="5"/>
  <c r="M6" i="5"/>
  <c r="L6" i="5"/>
  <c r="K6" i="5"/>
  <c r="O6" i="5" s="1"/>
  <c r="I6" i="5"/>
  <c r="H6" i="5"/>
  <c r="G6" i="5"/>
  <c r="N5" i="5"/>
  <c r="M5" i="5"/>
  <c r="L5" i="5"/>
  <c r="P5" i="5" s="1"/>
  <c r="Q5" i="5" s="1"/>
  <c r="K5" i="5"/>
  <c r="O5" i="5" s="1"/>
  <c r="I5" i="5"/>
  <c r="H5" i="5"/>
  <c r="G5" i="5"/>
  <c r="O4" i="5"/>
  <c r="N4" i="5"/>
  <c r="M4" i="5"/>
  <c r="L4" i="5"/>
  <c r="P4" i="5" s="1"/>
  <c r="Q4" i="5" s="1"/>
  <c r="K4" i="5"/>
  <c r="I4" i="5"/>
  <c r="H4" i="5"/>
  <c r="G4" i="5"/>
  <c r="N3" i="5"/>
  <c r="P3" i="5" s="1"/>
  <c r="Q3" i="5" s="1"/>
  <c r="M3" i="5"/>
  <c r="L3" i="5"/>
  <c r="O3" i="5" s="1"/>
  <c r="K3" i="5"/>
  <c r="H3" i="5"/>
  <c r="I3" i="5" s="1"/>
  <c r="G3" i="5"/>
  <c r="M34" i="4"/>
  <c r="L34" i="4"/>
  <c r="K34" i="4"/>
  <c r="J34" i="4"/>
  <c r="N34" i="4" s="1"/>
  <c r="O34" i="4" s="1"/>
  <c r="H34" i="4"/>
  <c r="G34" i="4"/>
  <c r="F34" i="4"/>
  <c r="L33" i="4"/>
  <c r="K33" i="4"/>
  <c r="J33" i="4"/>
  <c r="N33" i="4" s="1"/>
  <c r="O33" i="4" s="1"/>
  <c r="G33" i="4"/>
  <c r="H33" i="4" s="1"/>
  <c r="F33" i="4"/>
  <c r="L32" i="4"/>
  <c r="K32" i="4"/>
  <c r="J32" i="4"/>
  <c r="N32" i="4" s="1"/>
  <c r="O32" i="4" s="1"/>
  <c r="H32" i="4"/>
  <c r="G32" i="4"/>
  <c r="F32" i="4"/>
  <c r="L31" i="4"/>
  <c r="K31" i="4"/>
  <c r="J31" i="4"/>
  <c r="N31" i="4" s="1"/>
  <c r="O31" i="4" s="1"/>
  <c r="G31" i="4"/>
  <c r="H31" i="4" s="1"/>
  <c r="F31" i="4"/>
  <c r="M30" i="4"/>
  <c r="L30" i="4"/>
  <c r="K30" i="4"/>
  <c r="N30" i="4" s="1"/>
  <c r="O30" i="4" s="1"/>
  <c r="J30" i="4"/>
  <c r="H30" i="4"/>
  <c r="G30" i="4"/>
  <c r="F30" i="4"/>
  <c r="N29" i="4"/>
  <c r="O29" i="4" s="1"/>
  <c r="L29" i="4"/>
  <c r="K29" i="4"/>
  <c r="J29" i="4"/>
  <c r="M29" i="4" s="1"/>
  <c r="G29" i="4"/>
  <c r="H29" i="4" s="1"/>
  <c r="F29" i="4"/>
  <c r="L28" i="4"/>
  <c r="K28" i="4"/>
  <c r="M28" i="4" s="1"/>
  <c r="J28" i="4"/>
  <c r="G28" i="4"/>
  <c r="H28" i="4" s="1"/>
  <c r="F28" i="4"/>
  <c r="N27" i="4"/>
  <c r="O27" i="4" s="1"/>
  <c r="L27" i="4"/>
  <c r="K27" i="4"/>
  <c r="J27" i="4"/>
  <c r="M27" i="4" s="1"/>
  <c r="G27" i="4"/>
  <c r="H27" i="4" s="1"/>
  <c r="F27" i="4"/>
  <c r="M26" i="4"/>
  <c r="L26" i="4"/>
  <c r="K26" i="4"/>
  <c r="J26" i="4"/>
  <c r="N26" i="4" s="1"/>
  <c r="O26" i="4" s="1"/>
  <c r="H26" i="4"/>
  <c r="G26" i="4"/>
  <c r="F26" i="4"/>
  <c r="L25" i="4"/>
  <c r="K25" i="4"/>
  <c r="J25" i="4"/>
  <c r="N25" i="4" s="1"/>
  <c r="O25" i="4" s="1"/>
  <c r="G25" i="4"/>
  <c r="H25" i="4" s="1"/>
  <c r="F25" i="4"/>
  <c r="L24" i="4"/>
  <c r="K24" i="4"/>
  <c r="J24" i="4"/>
  <c r="N24" i="4" s="1"/>
  <c r="O24" i="4" s="1"/>
  <c r="H24" i="4"/>
  <c r="G24" i="4"/>
  <c r="F24" i="4"/>
  <c r="L23" i="4"/>
  <c r="K23" i="4"/>
  <c r="J23" i="4"/>
  <c r="N23" i="4" s="1"/>
  <c r="O23" i="4" s="1"/>
  <c r="G23" i="4"/>
  <c r="H23" i="4" s="1"/>
  <c r="F23" i="4"/>
  <c r="M22" i="4"/>
  <c r="L22" i="4"/>
  <c r="K22" i="4"/>
  <c r="J22" i="4"/>
  <c r="N22" i="4" s="1"/>
  <c r="O22" i="4" s="1"/>
  <c r="H22" i="4"/>
  <c r="G22" i="4"/>
  <c r="F22" i="4"/>
  <c r="N21" i="4"/>
  <c r="O21" i="4" s="1"/>
  <c r="L21" i="4"/>
  <c r="K21" i="4"/>
  <c r="J21" i="4"/>
  <c r="M21" i="4" s="1"/>
  <c r="G21" i="4"/>
  <c r="H21" i="4" s="1"/>
  <c r="F21" i="4"/>
  <c r="L20" i="4"/>
  <c r="K20" i="4"/>
  <c r="M20" i="4" s="1"/>
  <c r="J20" i="4"/>
  <c r="H20" i="4"/>
  <c r="G20" i="4"/>
  <c r="F20" i="4"/>
  <c r="N19" i="4"/>
  <c r="O19" i="4" s="1"/>
  <c r="L19" i="4"/>
  <c r="K19" i="4"/>
  <c r="J19" i="4"/>
  <c r="M19" i="4" s="1"/>
  <c r="G19" i="4"/>
  <c r="H19" i="4" s="1"/>
  <c r="F19" i="4"/>
  <c r="M18" i="4"/>
  <c r="L18" i="4"/>
  <c r="K18" i="4"/>
  <c r="J18" i="4"/>
  <c r="N18" i="4" s="1"/>
  <c r="O18" i="4" s="1"/>
  <c r="H18" i="4"/>
  <c r="G18" i="4"/>
  <c r="F18" i="4"/>
  <c r="L17" i="4"/>
  <c r="K17" i="4"/>
  <c r="J17" i="4"/>
  <c r="N17" i="4" s="1"/>
  <c r="O17" i="4" s="1"/>
  <c r="G17" i="4"/>
  <c r="H17" i="4" s="1"/>
  <c r="F17" i="4"/>
  <c r="L16" i="4"/>
  <c r="K16" i="4"/>
  <c r="J16" i="4"/>
  <c r="N16" i="4" s="1"/>
  <c r="O16" i="4" s="1"/>
  <c r="H16" i="4"/>
  <c r="G16" i="4"/>
  <c r="F16" i="4"/>
  <c r="L15" i="4"/>
  <c r="K15" i="4"/>
  <c r="J15" i="4"/>
  <c r="N15" i="4" s="1"/>
  <c r="O15" i="4" s="1"/>
  <c r="G15" i="4"/>
  <c r="H15" i="4" s="1"/>
  <c r="F15" i="4"/>
  <c r="M14" i="4"/>
  <c r="L14" i="4"/>
  <c r="K14" i="4"/>
  <c r="J14" i="4"/>
  <c r="N14" i="4" s="1"/>
  <c r="O14" i="4" s="1"/>
  <c r="H14" i="4"/>
  <c r="G14" i="4"/>
  <c r="F14" i="4"/>
  <c r="N13" i="4"/>
  <c r="O13" i="4" s="1"/>
  <c r="L13" i="4"/>
  <c r="K13" i="4"/>
  <c r="J13" i="4"/>
  <c r="M13" i="4" s="1"/>
  <c r="G13" i="4"/>
  <c r="H13" i="4" s="1"/>
  <c r="F13" i="4"/>
  <c r="L12" i="4"/>
  <c r="K12" i="4"/>
  <c r="M12" i="4" s="1"/>
  <c r="J12" i="4"/>
  <c r="N12" i="4" s="1"/>
  <c r="O12" i="4" s="1"/>
  <c r="G12" i="4"/>
  <c r="H12" i="4" s="1"/>
  <c r="F12" i="4"/>
  <c r="L11" i="4"/>
  <c r="N11" i="4" s="1"/>
  <c r="O11" i="4" s="1"/>
  <c r="K11" i="4"/>
  <c r="J11" i="4"/>
  <c r="M11" i="4" s="1"/>
  <c r="G11" i="4"/>
  <c r="H11" i="4" s="1"/>
  <c r="F11" i="4"/>
  <c r="M10" i="4"/>
  <c r="L10" i="4"/>
  <c r="K10" i="4"/>
  <c r="J10" i="4"/>
  <c r="N10" i="4" s="1"/>
  <c r="O10" i="4" s="1"/>
  <c r="H10" i="4"/>
  <c r="G10" i="4"/>
  <c r="F10" i="4"/>
  <c r="L9" i="4"/>
  <c r="K9" i="4"/>
  <c r="J9" i="4"/>
  <c r="N9" i="4" s="1"/>
  <c r="O9" i="4" s="1"/>
  <c r="G9" i="4"/>
  <c r="H9" i="4" s="1"/>
  <c r="F9" i="4"/>
  <c r="L8" i="4"/>
  <c r="K8" i="4"/>
  <c r="J8" i="4"/>
  <c r="N8" i="4" s="1"/>
  <c r="O8" i="4" s="1"/>
  <c r="H8" i="4"/>
  <c r="G8" i="4"/>
  <c r="F8" i="4"/>
  <c r="L7" i="4"/>
  <c r="K7" i="4"/>
  <c r="J7" i="4"/>
  <c r="N7" i="4" s="1"/>
  <c r="O7" i="4" s="1"/>
  <c r="G7" i="4"/>
  <c r="H7" i="4" s="1"/>
  <c r="F7" i="4"/>
  <c r="M6" i="4"/>
  <c r="L6" i="4"/>
  <c r="K6" i="4"/>
  <c r="J6" i="4"/>
  <c r="N6" i="4" s="1"/>
  <c r="O6" i="4" s="1"/>
  <c r="H6" i="4"/>
  <c r="G6" i="4"/>
  <c r="F6" i="4"/>
  <c r="N5" i="4"/>
  <c r="O5" i="4" s="1"/>
  <c r="L5" i="4"/>
  <c r="K5" i="4"/>
  <c r="J5" i="4"/>
  <c r="M5" i="4" s="1"/>
  <c r="G5" i="4"/>
  <c r="H5" i="4" s="1"/>
  <c r="F5" i="4"/>
  <c r="L4" i="4"/>
  <c r="K4" i="4"/>
  <c r="M4" i="4" s="1"/>
  <c r="J4" i="4"/>
  <c r="N4" i="4" s="1"/>
  <c r="O4" i="4" s="1"/>
  <c r="G4" i="4"/>
  <c r="H4" i="4" s="1"/>
  <c r="F4" i="4"/>
  <c r="L3" i="4"/>
  <c r="N3" i="4" s="1"/>
  <c r="O3" i="4" s="1"/>
  <c r="K3" i="4"/>
  <c r="J3" i="4"/>
  <c r="M3" i="4" s="1"/>
  <c r="G3" i="4"/>
  <c r="H3" i="4" s="1"/>
  <c r="F3" i="4"/>
  <c r="L34" i="3"/>
  <c r="K34" i="3"/>
  <c r="J34" i="3"/>
  <c r="N34" i="3" s="1"/>
  <c r="O34" i="3" s="1"/>
  <c r="G34" i="3"/>
  <c r="H34" i="3" s="1"/>
  <c r="F34" i="3"/>
  <c r="L33" i="3"/>
  <c r="K33" i="3"/>
  <c r="J33" i="3"/>
  <c r="N33" i="3" s="1"/>
  <c r="O33" i="3" s="1"/>
  <c r="G33" i="3"/>
  <c r="H33" i="3" s="1"/>
  <c r="F33" i="3"/>
  <c r="L32" i="3"/>
  <c r="K32" i="3"/>
  <c r="J32" i="3"/>
  <c r="N32" i="3" s="1"/>
  <c r="O32" i="3" s="1"/>
  <c r="H32" i="3"/>
  <c r="G32" i="3"/>
  <c r="F32" i="3"/>
  <c r="L31" i="3"/>
  <c r="K31" i="3"/>
  <c r="J31" i="3"/>
  <c r="N31" i="3" s="1"/>
  <c r="O31" i="3" s="1"/>
  <c r="H31" i="3"/>
  <c r="G31" i="3"/>
  <c r="F31" i="3"/>
  <c r="L30" i="3"/>
  <c r="K30" i="3"/>
  <c r="N30" i="3" s="1"/>
  <c r="O30" i="3" s="1"/>
  <c r="J30" i="3"/>
  <c r="H30" i="3"/>
  <c r="G30" i="3"/>
  <c r="F30" i="3"/>
  <c r="L29" i="3"/>
  <c r="N29" i="3" s="1"/>
  <c r="O29" i="3" s="1"/>
  <c r="K29" i="3"/>
  <c r="J29" i="3"/>
  <c r="G29" i="3"/>
  <c r="H29" i="3" s="1"/>
  <c r="F29" i="3"/>
  <c r="N28" i="3"/>
  <c r="O28" i="3" s="1"/>
  <c r="M28" i="3"/>
  <c r="L28" i="3"/>
  <c r="K28" i="3"/>
  <c r="J28" i="3"/>
  <c r="G28" i="3"/>
  <c r="H28" i="3" s="1"/>
  <c r="F28" i="3"/>
  <c r="N27" i="3"/>
  <c r="O27" i="3" s="1"/>
  <c r="L27" i="3"/>
  <c r="K27" i="3"/>
  <c r="J27" i="3"/>
  <c r="M27" i="3" s="1"/>
  <c r="G27" i="3"/>
  <c r="H27" i="3" s="1"/>
  <c r="F27" i="3"/>
  <c r="L26" i="3"/>
  <c r="K26" i="3"/>
  <c r="J26" i="3"/>
  <c r="N26" i="3" s="1"/>
  <c r="O26" i="3" s="1"/>
  <c r="G26" i="3"/>
  <c r="H26" i="3" s="1"/>
  <c r="F26" i="3"/>
  <c r="L25" i="3"/>
  <c r="K25" i="3"/>
  <c r="J25" i="3"/>
  <c r="N25" i="3" s="1"/>
  <c r="O25" i="3" s="1"/>
  <c r="G25" i="3"/>
  <c r="H25" i="3" s="1"/>
  <c r="F25" i="3"/>
  <c r="L24" i="3"/>
  <c r="K24" i="3"/>
  <c r="J24" i="3"/>
  <c r="N24" i="3" s="1"/>
  <c r="O24" i="3" s="1"/>
  <c r="H24" i="3"/>
  <c r="G24" i="3"/>
  <c r="F24" i="3"/>
  <c r="L23" i="3"/>
  <c r="K23" i="3"/>
  <c r="J23" i="3"/>
  <c r="N23" i="3" s="1"/>
  <c r="O23" i="3" s="1"/>
  <c r="G23" i="3"/>
  <c r="H23" i="3" s="1"/>
  <c r="F23" i="3"/>
  <c r="L22" i="3"/>
  <c r="K22" i="3"/>
  <c r="M22" i="3" s="1"/>
  <c r="J22" i="3"/>
  <c r="G22" i="3"/>
  <c r="H22" i="3" s="1"/>
  <c r="F22" i="3"/>
  <c r="L21" i="3"/>
  <c r="M21" i="3" s="1"/>
  <c r="K21" i="3"/>
  <c r="J21" i="3"/>
  <c r="G21" i="3"/>
  <c r="H21" i="3" s="1"/>
  <c r="F21" i="3"/>
  <c r="N20" i="3"/>
  <c r="O20" i="3" s="1"/>
  <c r="M20" i="3"/>
  <c r="L20" i="3"/>
  <c r="K20" i="3"/>
  <c r="J20" i="3"/>
  <c r="G20" i="3"/>
  <c r="H20" i="3" s="1"/>
  <c r="F20" i="3"/>
  <c r="N19" i="3"/>
  <c r="O19" i="3" s="1"/>
  <c r="L19" i="3"/>
  <c r="K19" i="3"/>
  <c r="J19" i="3"/>
  <c r="M19" i="3" s="1"/>
  <c r="G19" i="3"/>
  <c r="H19" i="3" s="1"/>
  <c r="F19" i="3"/>
  <c r="L18" i="3"/>
  <c r="K18" i="3"/>
  <c r="J18" i="3"/>
  <c r="N18" i="3" s="1"/>
  <c r="O18" i="3" s="1"/>
  <c r="G18" i="3"/>
  <c r="H18" i="3" s="1"/>
  <c r="F18" i="3"/>
  <c r="L17" i="3"/>
  <c r="K17" i="3"/>
  <c r="J17" i="3"/>
  <c r="N17" i="3" s="1"/>
  <c r="O17" i="3" s="1"/>
  <c r="G17" i="3"/>
  <c r="H17" i="3" s="1"/>
  <c r="F17" i="3"/>
  <c r="L16" i="3"/>
  <c r="K16" i="3"/>
  <c r="J16" i="3"/>
  <c r="M16" i="3" s="1"/>
  <c r="H16" i="3"/>
  <c r="G16" i="3"/>
  <c r="F16" i="3"/>
  <c r="L15" i="3"/>
  <c r="K15" i="3"/>
  <c r="J15" i="3"/>
  <c r="N15" i="3" s="1"/>
  <c r="O15" i="3" s="1"/>
  <c r="G15" i="3"/>
  <c r="H15" i="3" s="1"/>
  <c r="F15" i="3"/>
  <c r="L14" i="3"/>
  <c r="K14" i="3"/>
  <c r="M14" i="3" s="1"/>
  <c r="J14" i="3"/>
  <c r="G14" i="3"/>
  <c r="H14" i="3" s="1"/>
  <c r="F14" i="3"/>
  <c r="L13" i="3"/>
  <c r="M13" i="3" s="1"/>
  <c r="K13" i="3"/>
  <c r="J13" i="3"/>
  <c r="G13" i="3"/>
  <c r="H13" i="3" s="1"/>
  <c r="F13" i="3"/>
  <c r="N12" i="3"/>
  <c r="O12" i="3" s="1"/>
  <c r="M12" i="3"/>
  <c r="L12" i="3"/>
  <c r="K12" i="3"/>
  <c r="J12" i="3"/>
  <c r="G12" i="3"/>
  <c r="H12" i="3" s="1"/>
  <c r="F12" i="3"/>
  <c r="N11" i="3"/>
  <c r="O11" i="3" s="1"/>
  <c r="L11" i="3"/>
  <c r="K11" i="3"/>
  <c r="J11" i="3"/>
  <c r="M11" i="3" s="1"/>
  <c r="G11" i="3"/>
  <c r="H11" i="3" s="1"/>
  <c r="F11" i="3"/>
  <c r="L10" i="3"/>
  <c r="K10" i="3"/>
  <c r="J10" i="3"/>
  <c r="N10" i="3" s="1"/>
  <c r="O10" i="3" s="1"/>
  <c r="G10" i="3"/>
  <c r="H10" i="3" s="1"/>
  <c r="F10" i="3"/>
  <c r="L9" i="3"/>
  <c r="K9" i="3"/>
  <c r="J9" i="3"/>
  <c r="N9" i="3" s="1"/>
  <c r="O9" i="3" s="1"/>
  <c r="G9" i="3"/>
  <c r="H9" i="3" s="1"/>
  <c r="F9" i="3"/>
  <c r="L8" i="3"/>
  <c r="K8" i="3"/>
  <c r="J8" i="3"/>
  <c r="N8" i="3" s="1"/>
  <c r="O8" i="3" s="1"/>
  <c r="H8" i="3"/>
  <c r="G8" i="3"/>
  <c r="F8" i="3"/>
  <c r="L7" i="3"/>
  <c r="K7" i="3"/>
  <c r="J7" i="3"/>
  <c r="N7" i="3" s="1"/>
  <c r="O7" i="3" s="1"/>
  <c r="G7" i="3"/>
  <c r="H7" i="3" s="1"/>
  <c r="F7" i="3"/>
  <c r="L6" i="3"/>
  <c r="K6" i="3"/>
  <c r="M6" i="3" s="1"/>
  <c r="J6" i="3"/>
  <c r="G6" i="3"/>
  <c r="H6" i="3" s="1"/>
  <c r="F6" i="3"/>
  <c r="L5" i="3"/>
  <c r="M5" i="3" s="1"/>
  <c r="K5" i="3"/>
  <c r="J5" i="3"/>
  <c r="G5" i="3"/>
  <c r="H5" i="3" s="1"/>
  <c r="F5" i="3"/>
  <c r="N4" i="3"/>
  <c r="O4" i="3" s="1"/>
  <c r="M4" i="3"/>
  <c r="L4" i="3"/>
  <c r="K4" i="3"/>
  <c r="J4" i="3"/>
  <c r="G4" i="3"/>
  <c r="H4" i="3" s="1"/>
  <c r="F4" i="3"/>
  <c r="N3" i="3"/>
  <c r="O3" i="3" s="1"/>
  <c r="L3" i="3"/>
  <c r="K3" i="3"/>
  <c r="J3" i="3"/>
  <c r="M3" i="3" s="1"/>
  <c r="G3" i="3"/>
  <c r="H3" i="3" s="1"/>
  <c r="F3" i="3"/>
  <c r="M6" i="6" l="1"/>
  <c r="M14" i="6"/>
  <c r="M22" i="6"/>
  <c r="M30" i="6"/>
  <c r="M31" i="6"/>
  <c r="M9" i="6"/>
  <c r="M17" i="6"/>
  <c r="M25" i="6"/>
  <c r="P6" i="5"/>
  <c r="Q6" i="5" s="1"/>
  <c r="P10" i="5"/>
  <c r="Q10" i="5" s="1"/>
  <c r="P22" i="5"/>
  <c r="Q22" i="5" s="1"/>
  <c r="O33" i="5"/>
  <c r="O14" i="5"/>
  <c r="O18" i="5"/>
  <c r="O26" i="5"/>
  <c r="O30" i="5"/>
  <c r="O34" i="5"/>
  <c r="N20" i="4"/>
  <c r="O20" i="4" s="1"/>
  <c r="N28" i="4"/>
  <c r="O28" i="4" s="1"/>
  <c r="M7" i="4"/>
  <c r="M15" i="4"/>
  <c r="M23" i="4"/>
  <c r="M31" i="4"/>
  <c r="M8" i="4"/>
  <c r="M16" i="4"/>
  <c r="M24" i="4"/>
  <c r="M32" i="4"/>
  <c r="M9" i="4"/>
  <c r="M17" i="4"/>
  <c r="M25" i="4"/>
  <c r="M33" i="4"/>
  <c r="N5" i="3"/>
  <c r="O5" i="3" s="1"/>
  <c r="N13" i="3"/>
  <c r="O13" i="3" s="1"/>
  <c r="N21" i="3"/>
  <c r="O21" i="3" s="1"/>
  <c r="N14" i="3"/>
  <c r="O14" i="3" s="1"/>
  <c r="M15" i="3"/>
  <c r="M23" i="3"/>
  <c r="M31" i="3"/>
  <c r="M8" i="3"/>
  <c r="M24" i="3"/>
  <c r="M32" i="3"/>
  <c r="M9" i="3"/>
  <c r="N16" i="3"/>
  <c r="O16" i="3" s="1"/>
  <c r="M17" i="3"/>
  <c r="M25" i="3"/>
  <c r="M33" i="3"/>
  <c r="N6" i="3"/>
  <c r="O6" i="3" s="1"/>
  <c r="M7" i="3"/>
  <c r="N22" i="3"/>
  <c r="O22" i="3" s="1"/>
  <c r="M10" i="3"/>
  <c r="M18" i="3"/>
  <c r="M26" i="3"/>
  <c r="M34" i="3"/>
  <c r="M29" i="3"/>
  <c r="M30" i="3"/>
  <c r="N34" i="2" l="1"/>
  <c r="O34" i="2" s="1"/>
  <c r="L34" i="2"/>
  <c r="K34" i="2"/>
  <c r="J34" i="2"/>
  <c r="M34" i="2" s="1"/>
  <c r="G34" i="2"/>
  <c r="H34" i="2" s="1"/>
  <c r="F34" i="2"/>
  <c r="O33" i="2"/>
  <c r="N33" i="2"/>
  <c r="M33" i="2"/>
  <c r="L33" i="2"/>
  <c r="K33" i="2"/>
  <c r="J33" i="2"/>
  <c r="G33" i="2"/>
  <c r="H33" i="2" s="1"/>
  <c r="F33" i="2"/>
  <c r="N32" i="2"/>
  <c r="O32" i="2" s="1"/>
  <c r="L32" i="2"/>
  <c r="K32" i="2"/>
  <c r="J32" i="2"/>
  <c r="M32" i="2" s="1"/>
  <c r="G32" i="2"/>
  <c r="H32" i="2" s="1"/>
  <c r="F32" i="2"/>
  <c r="N31" i="2"/>
  <c r="O31" i="2" s="1"/>
  <c r="L31" i="2"/>
  <c r="K31" i="2"/>
  <c r="J31" i="2"/>
  <c r="M31" i="2" s="1"/>
  <c r="H31" i="2"/>
  <c r="G31" i="2"/>
  <c r="F31" i="2"/>
  <c r="N30" i="2"/>
  <c r="O30" i="2" s="1"/>
  <c r="L30" i="2"/>
  <c r="K30" i="2"/>
  <c r="J30" i="2"/>
  <c r="M30" i="2" s="1"/>
  <c r="G30" i="2"/>
  <c r="H30" i="2" s="1"/>
  <c r="F30" i="2"/>
  <c r="L29" i="2"/>
  <c r="K29" i="2"/>
  <c r="M29" i="2" s="1"/>
  <c r="J29" i="2"/>
  <c r="N29" i="2" s="1"/>
  <c r="O29" i="2" s="1"/>
  <c r="G29" i="2"/>
  <c r="H29" i="2" s="1"/>
  <c r="F29" i="2"/>
  <c r="L28" i="2"/>
  <c r="K28" i="2"/>
  <c r="J28" i="2"/>
  <c r="N28" i="2" s="1"/>
  <c r="O28" i="2" s="1"/>
  <c r="G28" i="2"/>
  <c r="H28" i="2" s="1"/>
  <c r="F28" i="2"/>
  <c r="L27" i="2"/>
  <c r="K27" i="2"/>
  <c r="J27" i="2"/>
  <c r="M27" i="2" s="1"/>
  <c r="H27" i="2"/>
  <c r="G27" i="2"/>
  <c r="F27" i="2"/>
  <c r="L26" i="2"/>
  <c r="K26" i="2"/>
  <c r="J26" i="2"/>
  <c r="M26" i="2" s="1"/>
  <c r="G26" i="2"/>
  <c r="H26" i="2" s="1"/>
  <c r="F26" i="2"/>
  <c r="L25" i="2"/>
  <c r="K25" i="2"/>
  <c r="M25" i="2" s="1"/>
  <c r="J25" i="2"/>
  <c r="N25" i="2" s="1"/>
  <c r="O25" i="2" s="1"/>
  <c r="G25" i="2"/>
  <c r="H25" i="2" s="1"/>
  <c r="F25" i="2"/>
  <c r="L24" i="2"/>
  <c r="N24" i="2" s="1"/>
  <c r="O24" i="2" s="1"/>
  <c r="K24" i="2"/>
  <c r="J24" i="2"/>
  <c r="G24" i="2"/>
  <c r="H24" i="2" s="1"/>
  <c r="F24" i="2"/>
  <c r="N23" i="2"/>
  <c r="O23" i="2" s="1"/>
  <c r="M23" i="2"/>
  <c r="L23" i="2"/>
  <c r="K23" i="2"/>
  <c r="J23" i="2"/>
  <c r="H23" i="2"/>
  <c r="G23" i="2"/>
  <c r="F23" i="2"/>
  <c r="N22" i="2"/>
  <c r="O22" i="2" s="1"/>
  <c r="L22" i="2"/>
  <c r="K22" i="2"/>
  <c r="J22" i="2"/>
  <c r="M22" i="2" s="1"/>
  <c r="G22" i="2"/>
  <c r="H22" i="2" s="1"/>
  <c r="F22" i="2"/>
  <c r="L21" i="2"/>
  <c r="K21" i="2"/>
  <c r="N21" i="2" s="1"/>
  <c r="O21" i="2" s="1"/>
  <c r="J21" i="2"/>
  <c r="M21" i="2" s="1"/>
  <c r="G21" i="2"/>
  <c r="H21" i="2" s="1"/>
  <c r="F21" i="2"/>
  <c r="L20" i="2"/>
  <c r="K20" i="2"/>
  <c r="J20" i="2"/>
  <c r="N20" i="2" s="1"/>
  <c r="O20" i="2" s="1"/>
  <c r="G20" i="2"/>
  <c r="H20" i="2" s="1"/>
  <c r="F20" i="2"/>
  <c r="L19" i="2"/>
  <c r="K19" i="2"/>
  <c r="J19" i="2"/>
  <c r="N19" i="2" s="1"/>
  <c r="O19" i="2" s="1"/>
  <c r="H19" i="2"/>
  <c r="G19" i="2"/>
  <c r="F19" i="2"/>
  <c r="L18" i="2"/>
  <c r="K18" i="2"/>
  <c r="J18" i="2"/>
  <c r="M18" i="2" s="1"/>
  <c r="H18" i="2"/>
  <c r="G18" i="2"/>
  <c r="F18" i="2"/>
  <c r="L17" i="2"/>
  <c r="K17" i="2"/>
  <c r="M17" i="2" s="1"/>
  <c r="J17" i="2"/>
  <c r="N17" i="2" s="1"/>
  <c r="O17" i="2" s="1"/>
  <c r="G17" i="2"/>
  <c r="H17" i="2" s="1"/>
  <c r="F17" i="2"/>
  <c r="L16" i="2"/>
  <c r="N16" i="2" s="1"/>
  <c r="O16" i="2" s="1"/>
  <c r="K16" i="2"/>
  <c r="J16" i="2"/>
  <c r="G16" i="2"/>
  <c r="H16" i="2" s="1"/>
  <c r="F16" i="2"/>
  <c r="N15" i="2"/>
  <c r="O15" i="2" s="1"/>
  <c r="M15" i="2"/>
  <c r="L15" i="2"/>
  <c r="K15" i="2"/>
  <c r="J15" i="2"/>
  <c r="H15" i="2"/>
  <c r="G15" i="2"/>
  <c r="F15" i="2"/>
  <c r="N14" i="2"/>
  <c r="O14" i="2" s="1"/>
  <c r="L14" i="2"/>
  <c r="K14" i="2"/>
  <c r="J14" i="2"/>
  <c r="M14" i="2" s="1"/>
  <c r="G14" i="2"/>
  <c r="H14" i="2" s="1"/>
  <c r="F14" i="2"/>
  <c r="L13" i="2"/>
  <c r="K13" i="2"/>
  <c r="N13" i="2" s="1"/>
  <c r="O13" i="2" s="1"/>
  <c r="J13" i="2"/>
  <c r="M13" i="2" s="1"/>
  <c r="G13" i="2"/>
  <c r="H13" i="2" s="1"/>
  <c r="F13" i="2"/>
  <c r="L12" i="2"/>
  <c r="K12" i="2"/>
  <c r="J12" i="2"/>
  <c r="N12" i="2" s="1"/>
  <c r="O12" i="2" s="1"/>
  <c r="G12" i="2"/>
  <c r="H12" i="2" s="1"/>
  <c r="F12" i="2"/>
  <c r="L11" i="2"/>
  <c r="K11" i="2"/>
  <c r="J11" i="2"/>
  <c r="N11" i="2" s="1"/>
  <c r="O11" i="2" s="1"/>
  <c r="H11" i="2"/>
  <c r="G11" i="2"/>
  <c r="F11" i="2"/>
  <c r="L10" i="2"/>
  <c r="K10" i="2"/>
  <c r="J10" i="2"/>
  <c r="M10" i="2" s="1"/>
  <c r="H10" i="2"/>
  <c r="G10" i="2"/>
  <c r="F10" i="2"/>
  <c r="L9" i="2"/>
  <c r="K9" i="2"/>
  <c r="M9" i="2" s="1"/>
  <c r="J9" i="2"/>
  <c r="N9" i="2" s="1"/>
  <c r="O9" i="2" s="1"/>
  <c r="G9" i="2"/>
  <c r="H9" i="2" s="1"/>
  <c r="F9" i="2"/>
  <c r="L8" i="2"/>
  <c r="N8" i="2" s="1"/>
  <c r="O8" i="2" s="1"/>
  <c r="K8" i="2"/>
  <c r="J8" i="2"/>
  <c r="G8" i="2"/>
  <c r="H8" i="2" s="1"/>
  <c r="F8" i="2"/>
  <c r="N7" i="2"/>
  <c r="O7" i="2" s="1"/>
  <c r="M7" i="2"/>
  <c r="L7" i="2"/>
  <c r="K7" i="2"/>
  <c r="J7" i="2"/>
  <c r="H7" i="2"/>
  <c r="G7" i="2"/>
  <c r="F7" i="2"/>
  <c r="N6" i="2"/>
  <c r="O6" i="2" s="1"/>
  <c r="L6" i="2"/>
  <c r="K6" i="2"/>
  <c r="J6" i="2"/>
  <c r="M6" i="2" s="1"/>
  <c r="G6" i="2"/>
  <c r="H6" i="2" s="1"/>
  <c r="F6" i="2"/>
  <c r="L5" i="2"/>
  <c r="K5" i="2"/>
  <c r="N5" i="2" s="1"/>
  <c r="O5" i="2" s="1"/>
  <c r="J5" i="2"/>
  <c r="M5" i="2" s="1"/>
  <c r="G5" i="2"/>
  <c r="H5" i="2" s="1"/>
  <c r="F5" i="2"/>
  <c r="L4" i="2"/>
  <c r="K4" i="2"/>
  <c r="J4" i="2"/>
  <c r="M4" i="2" s="1"/>
  <c r="G4" i="2"/>
  <c r="H4" i="2" s="1"/>
  <c r="F4" i="2"/>
  <c r="L3" i="2"/>
  <c r="K3" i="2"/>
  <c r="J3" i="2"/>
  <c r="N3" i="2" s="1"/>
  <c r="O3" i="2" s="1"/>
  <c r="H3" i="2"/>
  <c r="G3" i="2"/>
  <c r="F3" i="2"/>
  <c r="M3" i="2" l="1"/>
  <c r="N10" i="2"/>
  <c r="O10" i="2" s="1"/>
  <c r="M19" i="2"/>
  <c r="N26" i="2"/>
  <c r="O26" i="2" s="1"/>
  <c r="M12" i="2"/>
  <c r="M20" i="2"/>
  <c r="N27" i="2"/>
  <c r="O27" i="2" s="1"/>
  <c r="M28" i="2"/>
  <c r="N4" i="2"/>
  <c r="O4" i="2" s="1"/>
  <c r="M11" i="2"/>
  <c r="N18" i="2"/>
  <c r="O18" i="2" s="1"/>
  <c r="M8" i="2"/>
  <c r="M16" i="2"/>
  <c r="M24" i="2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" i="1"/>
  <c r="N34" i="1" l="1"/>
  <c r="O34" i="1" s="1"/>
  <c r="M34" i="1"/>
  <c r="N33" i="1"/>
  <c r="O33" i="1" s="1"/>
  <c r="M33" i="1"/>
  <c r="N32" i="1"/>
  <c r="O32" i="1" s="1"/>
  <c r="M32" i="1"/>
  <c r="N31" i="1"/>
  <c r="O31" i="1" s="1"/>
  <c r="M31" i="1"/>
  <c r="N30" i="1"/>
  <c r="O30" i="1" s="1"/>
  <c r="M30" i="1"/>
  <c r="N29" i="1"/>
  <c r="O29" i="1" s="1"/>
  <c r="M29" i="1"/>
  <c r="N28" i="1"/>
  <c r="O28" i="1" s="1"/>
  <c r="M28" i="1"/>
  <c r="N27" i="1"/>
  <c r="O27" i="1" s="1"/>
  <c r="M27" i="1"/>
  <c r="N26" i="1"/>
  <c r="O26" i="1" s="1"/>
  <c r="M26" i="1"/>
  <c r="N25" i="1"/>
  <c r="O25" i="1" s="1"/>
  <c r="M25" i="1"/>
  <c r="N24" i="1"/>
  <c r="O24" i="1" s="1"/>
  <c r="M24" i="1"/>
  <c r="N23" i="1"/>
  <c r="O23" i="1" s="1"/>
  <c r="M23" i="1"/>
  <c r="N22" i="1"/>
  <c r="O22" i="1" s="1"/>
  <c r="M22" i="1"/>
  <c r="N21" i="1"/>
  <c r="O21" i="1" s="1"/>
  <c r="M21" i="1"/>
  <c r="N20" i="1"/>
  <c r="O20" i="1" s="1"/>
  <c r="M20" i="1"/>
  <c r="N19" i="1"/>
  <c r="O19" i="1" s="1"/>
  <c r="M19" i="1"/>
  <c r="N18" i="1"/>
  <c r="O18" i="1" s="1"/>
  <c r="M18" i="1"/>
  <c r="N17" i="1"/>
  <c r="O17" i="1" s="1"/>
  <c r="M17" i="1"/>
  <c r="N16" i="1"/>
  <c r="O16" i="1" s="1"/>
  <c r="M16" i="1"/>
  <c r="N15" i="1"/>
  <c r="O15" i="1" s="1"/>
  <c r="M15" i="1"/>
  <c r="N14" i="1"/>
  <c r="O14" i="1" s="1"/>
  <c r="M14" i="1"/>
  <c r="N13" i="1"/>
  <c r="O13" i="1" s="1"/>
  <c r="M13" i="1"/>
  <c r="N12" i="1"/>
  <c r="O12" i="1" s="1"/>
  <c r="M12" i="1"/>
  <c r="N11" i="1"/>
  <c r="O11" i="1" s="1"/>
  <c r="M11" i="1"/>
  <c r="N10" i="1"/>
  <c r="O10" i="1" s="1"/>
  <c r="M10" i="1"/>
  <c r="N9" i="1"/>
  <c r="O9" i="1" s="1"/>
  <c r="M9" i="1"/>
  <c r="N8" i="1"/>
  <c r="O8" i="1" s="1"/>
  <c r="M8" i="1"/>
  <c r="N7" i="1"/>
  <c r="O7" i="1" s="1"/>
  <c r="M7" i="1"/>
  <c r="N6" i="1"/>
  <c r="O6" i="1" s="1"/>
  <c r="M6" i="1"/>
  <c r="N5" i="1"/>
  <c r="O5" i="1" s="1"/>
  <c r="M5" i="1"/>
  <c r="N4" i="1"/>
  <c r="O4" i="1" s="1"/>
  <c r="M4" i="1"/>
  <c r="N3" i="1"/>
  <c r="O3" i="1" s="1"/>
  <c r="M3" i="1"/>
  <c r="G34" i="1"/>
  <c r="H34" i="1" s="1"/>
  <c r="F34" i="1"/>
  <c r="G33" i="1"/>
  <c r="H33" i="1" s="1"/>
  <c r="F33" i="1"/>
  <c r="G32" i="1"/>
  <c r="H32" i="1" s="1"/>
  <c r="F32" i="1"/>
  <c r="G31" i="1"/>
  <c r="H31" i="1" s="1"/>
  <c r="F31" i="1"/>
  <c r="G30" i="1"/>
  <c r="H30" i="1" s="1"/>
  <c r="F30" i="1"/>
  <c r="G29" i="1"/>
  <c r="H29" i="1" s="1"/>
  <c r="F29" i="1"/>
  <c r="G28" i="1"/>
  <c r="H28" i="1" s="1"/>
  <c r="F28" i="1"/>
  <c r="G27" i="1"/>
  <c r="H27" i="1" s="1"/>
  <c r="F27" i="1"/>
  <c r="G26" i="1"/>
  <c r="H26" i="1" s="1"/>
  <c r="F26" i="1"/>
  <c r="G25" i="1"/>
  <c r="H25" i="1" s="1"/>
  <c r="F25" i="1"/>
  <c r="G24" i="1"/>
  <c r="H24" i="1" s="1"/>
  <c r="F24" i="1"/>
  <c r="G23" i="1"/>
  <c r="H23" i="1" s="1"/>
  <c r="F23" i="1"/>
  <c r="G22" i="1"/>
  <c r="H22" i="1" s="1"/>
  <c r="F22" i="1"/>
  <c r="G21" i="1"/>
  <c r="H21" i="1" s="1"/>
  <c r="F21" i="1"/>
  <c r="G20" i="1"/>
  <c r="H20" i="1" s="1"/>
  <c r="F20" i="1"/>
  <c r="G19" i="1"/>
  <c r="H19" i="1" s="1"/>
  <c r="F19" i="1"/>
  <c r="G18" i="1"/>
  <c r="H18" i="1" s="1"/>
  <c r="F18" i="1"/>
  <c r="G17" i="1"/>
  <c r="H17" i="1" s="1"/>
  <c r="F17" i="1"/>
  <c r="G16" i="1"/>
  <c r="H16" i="1" s="1"/>
  <c r="F16" i="1"/>
  <c r="G15" i="1"/>
  <c r="H15" i="1" s="1"/>
  <c r="F15" i="1"/>
  <c r="G14" i="1"/>
  <c r="H14" i="1" s="1"/>
  <c r="F14" i="1"/>
  <c r="G13" i="1"/>
  <c r="H13" i="1" s="1"/>
  <c r="F13" i="1"/>
  <c r="G12" i="1"/>
  <c r="H12" i="1" s="1"/>
  <c r="F12" i="1"/>
  <c r="G11" i="1"/>
  <c r="H11" i="1" s="1"/>
  <c r="F11" i="1"/>
  <c r="G10" i="1"/>
  <c r="H10" i="1" s="1"/>
  <c r="F10" i="1"/>
  <c r="G9" i="1"/>
  <c r="H9" i="1" s="1"/>
  <c r="F9" i="1"/>
  <c r="G8" i="1"/>
  <c r="H8" i="1" s="1"/>
  <c r="F8" i="1"/>
  <c r="G7" i="1"/>
  <c r="H7" i="1" s="1"/>
  <c r="F7" i="1"/>
  <c r="H6" i="1"/>
  <c r="G6" i="1"/>
  <c r="F6" i="1"/>
  <c r="G5" i="1"/>
  <c r="H5" i="1" s="1"/>
  <c r="F5" i="1"/>
  <c r="G4" i="1"/>
  <c r="H4" i="1" s="1"/>
  <c r="F4" i="1"/>
  <c r="G3" i="1"/>
  <c r="H3" i="1" s="1"/>
  <c r="F3" i="1"/>
</calcChain>
</file>

<file path=xl/sharedStrings.xml><?xml version="1.0" encoding="utf-8"?>
<sst xmlns="http://schemas.openxmlformats.org/spreadsheetml/2006/main" count="362" uniqueCount="49">
  <si>
    <t>Mean %IP</t>
  </si>
  <si>
    <t>STDEV</t>
  </si>
  <si>
    <t>SEM</t>
  </si>
  <si>
    <t>%IP 1 (ChIP 20)</t>
  </si>
  <si>
    <t>%IP 2 (ChIP 21)</t>
  </si>
  <si>
    <t>%IP 3 (ChIP22)</t>
  </si>
  <si>
    <t>Rad3</t>
  </si>
  <si>
    <t>Mac1</t>
  </si>
  <si>
    <t>ChrI_Inter</t>
  </si>
  <si>
    <t>Hut1</t>
  </si>
  <si>
    <t>Pol5</t>
  </si>
  <si>
    <t>Pcn1</t>
  </si>
  <si>
    <t>Ura4</t>
  </si>
  <si>
    <t>Omh3</t>
  </si>
  <si>
    <t>Mpg1</t>
  </si>
  <si>
    <t>ChrI_LTR</t>
  </si>
  <si>
    <t>ChrII_LTR</t>
  </si>
  <si>
    <t>ChrIII_LTR</t>
  </si>
  <si>
    <t>NeoS</t>
  </si>
  <si>
    <t>mAct</t>
  </si>
  <si>
    <t>Hoxc8</t>
  </si>
  <si>
    <t>mSat</t>
  </si>
  <si>
    <t>No Antibody</t>
  </si>
  <si>
    <t>% Sat 1</t>
  </si>
  <si>
    <t>% Sat 2</t>
  </si>
  <si>
    <t>% Sat 3</t>
  </si>
  <si>
    <t>Mean %Sat</t>
  </si>
  <si>
    <t>H3K9me3</t>
  </si>
  <si>
    <t>HP1</t>
  </si>
  <si>
    <t>%IP 1 (ChIP 24)</t>
  </si>
  <si>
    <t>%IP 3 (ChIP25)</t>
  </si>
  <si>
    <t>%IP 4 (ChIP26)</t>
  </si>
  <si>
    <t>% Act 1</t>
  </si>
  <si>
    <t>% Act 2</t>
  </si>
  <si>
    <t>% Act 3</t>
  </si>
  <si>
    <t>Mean %Act</t>
  </si>
  <si>
    <t>H3K4me3</t>
  </si>
  <si>
    <t>H3K36me3</t>
  </si>
  <si>
    <t>%IP 1 (ChIP 23)</t>
  </si>
  <si>
    <t>%IP 2 (ChIP 24)</t>
  </si>
  <si>
    <t>% act 1</t>
  </si>
  <si>
    <t>% act 2</t>
  </si>
  <si>
    <t>% act 3</t>
  </si>
  <si>
    <t>% act 4</t>
  </si>
  <si>
    <t>H3K9ac</t>
  </si>
  <si>
    <t>NeoP</t>
  </si>
  <si>
    <t>%IP 2 (ChIP25)</t>
  </si>
  <si>
    <t>%IP 3 (ChIP26)</t>
  </si>
  <si>
    <t>H3K27ac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</si>
</sst>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O57" sqref="O57"/>
    </sheetView>
  </sheetViews>
  <sheetFormatPr defaultRowHeight="14.25" x14ac:dyDescent="0.65"/>
  <cols>
    <col min="1" max="1" width="8.76953125" customWidth="1"/>
    <col min="2" max="2" width="16.1328125" customWidth="1"/>
    <col min="3" max="3" width="14.04296875" customWidth="1"/>
    <col min="4" max="4" width="14.26953125" customWidth="1"/>
    <col min="5" max="5" width="15.6796875" customWidth="1"/>
    <col min="6" max="7" width="10.1328125" customWidth="1"/>
    <col min="10" max="10" width="12.36328125" customWidth="1"/>
    <col min="11" max="11" width="12" customWidth="1"/>
    <col min="12" max="12" width="10.6328125" customWidth="1"/>
    <col min="13" max="13" width="11.6328125" customWidth="1"/>
    <col min="14" max="14" width="11.7265625" customWidth="1"/>
    <col min="15" max="15" width="9.90625" customWidth="1"/>
  </cols>
  <sheetData>
    <row r="1" spans="1:15" x14ac:dyDescent="0.65">
      <c r="C1" s="1" t="s">
        <v>3</v>
      </c>
      <c r="D1" s="1" t="s">
        <v>4</v>
      </c>
      <c r="E1" s="1" t="s">
        <v>5</v>
      </c>
      <c r="F1" s="1" t="s">
        <v>0</v>
      </c>
      <c r="G1" s="1" t="s">
        <v>1</v>
      </c>
      <c r="H1" s="1" t="s">
        <v>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1</v>
      </c>
      <c r="O1" s="1" t="s">
        <v>2</v>
      </c>
    </row>
    <row r="3" spans="1:15" x14ac:dyDescent="0.65">
      <c r="A3" s="2" t="s">
        <v>6</v>
      </c>
      <c r="B3" t="s">
        <v>22</v>
      </c>
      <c r="C3">
        <v>1.0262645942342536E-3</v>
      </c>
      <c r="D3">
        <v>1.5991069019197033E-3</v>
      </c>
      <c r="E3">
        <v>1.1590479866082293E-2</v>
      </c>
      <c r="F3">
        <f t="shared" ref="F3:F29" si="0">(C3+D3+E3)/3</f>
        <v>4.7386171207454168E-3</v>
      </c>
      <c r="G3">
        <f t="shared" ref="G3:G29" si="1">_xlfn.STDEV.P(C3,D3,E3)</f>
        <v>4.8506394346910708E-3</v>
      </c>
      <c r="H3">
        <f t="shared" ref="H3:H29" si="2">G3/(SQRT(3))</f>
        <v>2.8005179833607038E-3</v>
      </c>
      <c r="J3">
        <f>C3/$C$34</f>
        <v>1.9544782311294696E-4</v>
      </c>
      <c r="K3">
        <f>D3/$D$34</f>
        <v>1.9873430540441766E-3</v>
      </c>
      <c r="L3">
        <f>E3/$E$34</f>
        <v>9.2246311838671512E-3</v>
      </c>
      <c r="M3">
        <f t="shared" ref="M3:M34" si="3">(J3+K3+L3)/3</f>
        <v>3.8024740203414249E-3</v>
      </c>
      <c r="N3">
        <f t="shared" ref="N3:N34" si="4">_xlfn.STDEV.P(J3,K3,L3)</f>
        <v>3.9032092231170092E-3</v>
      </c>
      <c r="O3">
        <f t="shared" ref="O3:O34" si="5">N3/(SQRT(3))</f>
        <v>2.2535188956700355E-3</v>
      </c>
    </row>
    <row r="4" spans="1:15" ht="13.9" customHeight="1" x14ac:dyDescent="0.65">
      <c r="A4" s="3"/>
      <c r="B4" t="s">
        <v>27</v>
      </c>
      <c r="C4">
        <v>5.1906970816879285</v>
      </c>
      <c r="D4">
        <v>0.5568311675007539</v>
      </c>
      <c r="E4">
        <v>1.0325297558850639</v>
      </c>
      <c r="F4">
        <f t="shared" si="0"/>
        <v>2.2600193350245821</v>
      </c>
      <c r="G4">
        <f t="shared" si="1"/>
        <v>2.0813819652398449</v>
      </c>
      <c r="H4">
        <f t="shared" si="2"/>
        <v>1.2016864379176568</v>
      </c>
      <c r="J4">
        <f t="shared" ref="J4:J34" si="6">C4/$C$34</f>
        <v>0.9885466679395758</v>
      </c>
      <c r="K4">
        <f t="shared" ref="K4:K34" si="7">D4/$D$34</f>
        <v>0.6920203719210134</v>
      </c>
      <c r="L4">
        <f t="shared" ref="L4:L34" si="8">E4/$E$34</f>
        <v>0.82176978817595336</v>
      </c>
      <c r="M4">
        <f t="shared" si="3"/>
        <v>0.83411227601218085</v>
      </c>
      <c r="N4">
        <f t="shared" si="4"/>
        <v>0.12137054505964411</v>
      </c>
      <c r="O4">
        <f t="shared" si="5"/>
        <v>7.0073316861877136E-2</v>
      </c>
    </row>
    <row r="5" spans="1:15" ht="13.9" customHeight="1" x14ac:dyDescent="0.65">
      <c r="A5" s="2" t="s">
        <v>7</v>
      </c>
      <c r="B5" t="s">
        <v>22</v>
      </c>
      <c r="C5">
        <v>6.7483946368981061E-4</v>
      </c>
      <c r="D5">
        <v>1.2587528865752183E-5</v>
      </c>
      <c r="E5">
        <v>6.0986036804677648E-3</v>
      </c>
      <c r="F5">
        <f t="shared" si="0"/>
        <v>2.2620102243411091E-3</v>
      </c>
      <c r="G5">
        <f t="shared" si="1"/>
        <v>2.7263200370939533E-3</v>
      </c>
      <c r="H5">
        <f t="shared" si="2"/>
        <v>1.5740416073132645E-3</v>
      </c>
      <c r="J5">
        <f t="shared" si="6"/>
        <v>1.2852036879173066E-4</v>
      </c>
      <c r="K5">
        <f t="shared" si="7"/>
        <v>1.5643568312351202E-5</v>
      </c>
      <c r="L5">
        <f t="shared" si="8"/>
        <v>4.8537567330165701E-3</v>
      </c>
      <c r="M5">
        <f t="shared" si="3"/>
        <v>1.665973556706884E-3</v>
      </c>
      <c r="N5">
        <f t="shared" si="4"/>
        <v>2.2545740879959153E-3</v>
      </c>
      <c r="O5">
        <f t="shared" si="5"/>
        <v>1.3016789566123968E-3</v>
      </c>
    </row>
    <row r="6" spans="1:15" x14ac:dyDescent="0.65">
      <c r="A6" s="3"/>
      <c r="B6" t="s">
        <v>27</v>
      </c>
      <c r="C6">
        <v>3.760203718724533</v>
      </c>
      <c r="D6">
        <v>1.0145302140337071</v>
      </c>
      <c r="E6">
        <v>1.502751879034308</v>
      </c>
      <c r="F6">
        <f t="shared" si="0"/>
        <v>2.0924952705975159</v>
      </c>
      <c r="G6">
        <f t="shared" si="1"/>
        <v>1.1959734388103151</v>
      </c>
      <c r="H6">
        <f t="shared" si="2"/>
        <v>0.69049558684077794</v>
      </c>
      <c r="J6">
        <f t="shared" si="6"/>
        <v>0.71611515725560082</v>
      </c>
      <c r="K6">
        <f t="shared" si="7"/>
        <v>1.2608410179190639</v>
      </c>
      <c r="L6">
        <f t="shared" si="8"/>
        <v>1.1960101743087237</v>
      </c>
      <c r="M6">
        <f t="shared" si="3"/>
        <v>1.0576554498277961</v>
      </c>
      <c r="N6">
        <f t="shared" si="4"/>
        <v>0.24295141922962391</v>
      </c>
      <c r="O6">
        <f t="shared" si="5"/>
        <v>0.14026806729222499</v>
      </c>
    </row>
    <row r="7" spans="1:15" x14ac:dyDescent="0.65">
      <c r="A7" s="2" t="s">
        <v>8</v>
      </c>
      <c r="B7" t="s">
        <v>22</v>
      </c>
      <c r="C7">
        <v>1.8503227556115269E-2</v>
      </c>
      <c r="D7">
        <v>9.9289707661887397E-3</v>
      </c>
      <c r="E7">
        <v>1.7292759855927986E-2</v>
      </c>
      <c r="F7">
        <f t="shared" si="0"/>
        <v>1.5241652726077332E-2</v>
      </c>
      <c r="G7">
        <f t="shared" si="1"/>
        <v>3.7889972480410032E-3</v>
      </c>
      <c r="H7">
        <f t="shared" si="2"/>
        <v>2.1875785811152244E-3</v>
      </c>
      <c r="J7">
        <f t="shared" si="6"/>
        <v>3.5238627218788618E-3</v>
      </c>
      <c r="K7">
        <f t="shared" si="7"/>
        <v>1.2339557200525236E-2</v>
      </c>
      <c r="L7">
        <f t="shared" si="8"/>
        <v>1.3762961815664547E-2</v>
      </c>
      <c r="M7">
        <f t="shared" si="3"/>
        <v>9.8754605793562149E-3</v>
      </c>
      <c r="N7">
        <f t="shared" si="4"/>
        <v>4.5286949320919633E-3</v>
      </c>
      <c r="O7">
        <f t="shared" si="5"/>
        <v>2.6146432381209893E-3</v>
      </c>
    </row>
    <row r="8" spans="1:15" x14ac:dyDescent="0.65">
      <c r="A8" s="3"/>
      <c r="B8" t="s">
        <v>27</v>
      </c>
      <c r="C8">
        <v>3.9957701016432323</v>
      </c>
      <c r="D8">
        <v>0.81243146644722652</v>
      </c>
      <c r="E8">
        <v>0.862279808929585</v>
      </c>
      <c r="F8">
        <f t="shared" si="0"/>
        <v>1.8901604590066812</v>
      </c>
      <c r="G8">
        <f t="shared" si="1"/>
        <v>1.4890299279922887</v>
      </c>
      <c r="H8">
        <f t="shared" si="2"/>
        <v>0.85969182975775704</v>
      </c>
      <c r="J8">
        <f t="shared" si="6"/>
        <v>0.7609777950185298</v>
      </c>
      <c r="K8">
        <f t="shared" si="7"/>
        <v>1.0096761072024274</v>
      </c>
      <c r="L8">
        <f t="shared" si="8"/>
        <v>0.6862712593934619</v>
      </c>
      <c r="M8">
        <f t="shared" si="3"/>
        <v>0.81897505387147307</v>
      </c>
      <c r="N8">
        <f t="shared" si="4"/>
        <v>0.13825202933393391</v>
      </c>
      <c r="O8">
        <f t="shared" si="5"/>
        <v>7.9819846351958781E-2</v>
      </c>
    </row>
    <row r="9" spans="1:15" x14ac:dyDescent="0.65">
      <c r="A9" s="2" t="s">
        <v>9</v>
      </c>
      <c r="B9" t="s">
        <v>22</v>
      </c>
      <c r="C9">
        <v>2.4692039094370184E-2</v>
      </c>
      <c r="D9">
        <v>3.6939112062692696E-4</v>
      </c>
      <c r="E9">
        <v>1.2475192133250596E-2</v>
      </c>
      <c r="F9">
        <f t="shared" si="0"/>
        <v>1.2512207449415903E-2</v>
      </c>
      <c r="G9">
        <f t="shared" si="1"/>
        <v>9.9297139506930535E-3</v>
      </c>
      <c r="H9">
        <f t="shared" si="2"/>
        <v>5.7329230224086175E-3</v>
      </c>
      <c r="J9">
        <f t="shared" si="6"/>
        <v>4.7024961363062064E-3</v>
      </c>
      <c r="K9">
        <f t="shared" si="7"/>
        <v>4.5907304691276973E-4</v>
      </c>
      <c r="L9">
        <f t="shared" si="8"/>
        <v>9.9287559882553483E-3</v>
      </c>
      <c r="M9">
        <f t="shared" si="3"/>
        <v>5.0301083904914414E-3</v>
      </c>
      <c r="N9">
        <f t="shared" si="4"/>
        <v>3.8729163080903181E-3</v>
      </c>
      <c r="O9">
        <f t="shared" si="5"/>
        <v>2.2360292730248367E-3</v>
      </c>
    </row>
    <row r="10" spans="1:15" x14ac:dyDescent="0.65">
      <c r="A10" s="3"/>
      <c r="B10" t="s">
        <v>27</v>
      </c>
      <c r="C10">
        <v>4.3984244367653549</v>
      </c>
      <c r="D10">
        <v>0.83132252223738556</v>
      </c>
      <c r="E10">
        <v>1.0994408537279214</v>
      </c>
      <c r="F10">
        <f t="shared" si="0"/>
        <v>2.1097292709102207</v>
      </c>
      <c r="G10">
        <f t="shared" si="1"/>
        <v>1.6220493275641181</v>
      </c>
      <c r="H10">
        <f t="shared" si="2"/>
        <v>0.93649061590799509</v>
      </c>
      <c r="J10">
        <f t="shared" si="6"/>
        <v>0.83766163825812856</v>
      </c>
      <c r="K10">
        <f t="shared" si="7"/>
        <v>1.0331535923305724</v>
      </c>
      <c r="L10">
        <f t="shared" si="8"/>
        <v>0.87502299311997267</v>
      </c>
      <c r="M10">
        <f t="shared" si="3"/>
        <v>0.91527940790289131</v>
      </c>
      <c r="N10">
        <f t="shared" si="4"/>
        <v>8.4733740722124792E-2</v>
      </c>
      <c r="O10">
        <f t="shared" si="5"/>
        <v>4.8921048015362706E-2</v>
      </c>
    </row>
    <row r="11" spans="1:15" x14ac:dyDescent="0.65">
      <c r="A11" s="2" t="s">
        <v>10</v>
      </c>
      <c r="B11" t="s">
        <v>22</v>
      </c>
      <c r="C11">
        <v>1.2467385778455745E-2</v>
      </c>
      <c r="D11">
        <v>2.8955103249394843E-5</v>
      </c>
      <c r="E11">
        <v>1.2369584187564571E-2</v>
      </c>
      <c r="F11">
        <f t="shared" si="0"/>
        <v>8.2886416897565707E-3</v>
      </c>
      <c r="G11">
        <f t="shared" si="1"/>
        <v>5.840616872003053E-3</v>
      </c>
      <c r="H11">
        <f t="shared" si="2"/>
        <v>3.3720817232844326E-3</v>
      </c>
      <c r="J11">
        <f t="shared" si="6"/>
        <v>2.3743617620625877E-3</v>
      </c>
      <c r="K11">
        <f t="shared" si="7"/>
        <v>3.5984913361787413E-5</v>
      </c>
      <c r="L11">
        <f t="shared" si="8"/>
        <v>9.8447047358227145E-3</v>
      </c>
      <c r="M11">
        <f t="shared" si="3"/>
        <v>4.0850171370823635E-3</v>
      </c>
      <c r="N11">
        <f t="shared" si="4"/>
        <v>4.1831011222096554E-3</v>
      </c>
      <c r="O11">
        <f t="shared" si="5"/>
        <v>2.4151145589551702E-3</v>
      </c>
    </row>
    <row r="12" spans="1:15" x14ac:dyDescent="0.65">
      <c r="A12" s="3"/>
      <c r="B12" t="s">
        <v>27</v>
      </c>
      <c r="C12">
        <v>3.7814400063682547</v>
      </c>
      <c r="D12">
        <v>0.68042055842150129</v>
      </c>
      <c r="E12">
        <v>1.0365948548341883</v>
      </c>
      <c r="F12">
        <f t="shared" si="0"/>
        <v>1.8328184732079815</v>
      </c>
      <c r="G12">
        <f t="shared" si="1"/>
        <v>1.3855346602132064</v>
      </c>
      <c r="H12">
        <f t="shared" si="2"/>
        <v>0.7999388090456514</v>
      </c>
      <c r="J12">
        <f t="shared" si="6"/>
        <v>0.72015951990270421</v>
      </c>
      <c r="K12">
        <f t="shared" si="7"/>
        <v>0.8456151799385645</v>
      </c>
      <c r="L12">
        <f t="shared" si="8"/>
        <v>0.82500511915144936</v>
      </c>
      <c r="M12">
        <f t="shared" si="3"/>
        <v>0.79692660633090606</v>
      </c>
      <c r="N12">
        <f t="shared" si="4"/>
        <v>5.4930761390550559E-2</v>
      </c>
      <c r="O12">
        <f t="shared" si="5"/>
        <v>3.1714289875625468E-2</v>
      </c>
    </row>
    <row r="13" spans="1:15" x14ac:dyDescent="0.65">
      <c r="A13" s="2" t="s">
        <v>11</v>
      </c>
      <c r="B13" t="s">
        <v>22</v>
      </c>
      <c r="C13">
        <v>1.5036530755699452E-2</v>
      </c>
      <c r="D13">
        <v>1.0091737256682489E-2</v>
      </c>
      <c r="E13">
        <v>9.1894053479437722E-3</v>
      </c>
      <c r="F13">
        <f t="shared" si="0"/>
        <v>1.1439224453441905E-2</v>
      </c>
      <c r="G13">
        <f t="shared" si="1"/>
        <v>2.5702153207566632E-3</v>
      </c>
      <c r="H13">
        <f t="shared" si="2"/>
        <v>1.4839145073141599E-3</v>
      </c>
      <c r="J13">
        <f t="shared" si="6"/>
        <v>2.8636447363412734E-3</v>
      </c>
      <c r="K13">
        <f t="shared" si="7"/>
        <v>1.254184064631962E-2</v>
      </c>
      <c r="L13">
        <f t="shared" si="8"/>
        <v>7.3136639822739703E-3</v>
      </c>
      <c r="M13">
        <f t="shared" si="3"/>
        <v>7.5730497883116201E-3</v>
      </c>
      <c r="N13">
        <f t="shared" si="4"/>
        <v>3.955361742012207E-3</v>
      </c>
      <c r="O13">
        <f t="shared" si="5"/>
        <v>2.283629166493095E-3</v>
      </c>
    </row>
    <row r="14" spans="1:15" x14ac:dyDescent="0.65">
      <c r="A14" s="3"/>
      <c r="B14" t="s">
        <v>27</v>
      </c>
      <c r="C14">
        <v>2.9062012568180062</v>
      </c>
      <c r="D14">
        <v>0.92398037713612968</v>
      </c>
      <c r="E14">
        <v>0.74002061154488152</v>
      </c>
      <c r="F14">
        <f t="shared" si="0"/>
        <v>1.5234007484996726</v>
      </c>
      <c r="G14">
        <f t="shared" si="1"/>
        <v>0.98066753904102766</v>
      </c>
      <c r="H14">
        <f t="shared" si="2"/>
        <v>0.56618866765086517</v>
      </c>
      <c r="J14">
        <f t="shared" si="6"/>
        <v>0.5534739407014333</v>
      </c>
      <c r="K14">
        <f t="shared" si="7"/>
        <v>1.1483072097119942</v>
      </c>
      <c r="L14">
        <f t="shared" si="8"/>
        <v>0.58896760866112063</v>
      </c>
      <c r="M14">
        <f t="shared" si="3"/>
        <v>0.76358291969151593</v>
      </c>
      <c r="N14">
        <f t="shared" si="4"/>
        <v>0.27242679091837879</v>
      </c>
      <c r="O14">
        <f t="shared" si="5"/>
        <v>0.1572856810711919</v>
      </c>
    </row>
    <row r="15" spans="1:15" x14ac:dyDescent="0.65">
      <c r="A15" s="2" t="s">
        <v>12</v>
      </c>
      <c r="B15" t="s">
        <v>22</v>
      </c>
      <c r="C15">
        <v>6.8199408369247358E-2</v>
      </c>
      <c r="D15">
        <v>4.073885682761734E-2</v>
      </c>
      <c r="E15">
        <v>4.7096788782016633E-2</v>
      </c>
      <c r="F15">
        <f t="shared" si="0"/>
        <v>5.2011684659627112E-2</v>
      </c>
      <c r="G15">
        <f t="shared" si="1"/>
        <v>1.1737053118463289E-2</v>
      </c>
      <c r="H15">
        <f t="shared" si="2"/>
        <v>6.7763907774377168E-3</v>
      </c>
      <c r="J15">
        <f t="shared" si="6"/>
        <v>1.2988293641081937E-2</v>
      </c>
      <c r="K15">
        <f t="shared" si="7"/>
        <v>5.0629563319920481E-2</v>
      </c>
      <c r="L15">
        <f t="shared" si="8"/>
        <v>3.7483392532344235E-2</v>
      </c>
      <c r="M15">
        <f t="shared" si="3"/>
        <v>3.3700416497782215E-2</v>
      </c>
      <c r="N15">
        <f t="shared" si="4"/>
        <v>1.5598065617618869E-2</v>
      </c>
      <c r="O15">
        <f t="shared" si="5"/>
        <v>9.0055473831697E-3</v>
      </c>
    </row>
    <row r="16" spans="1:15" x14ac:dyDescent="0.65">
      <c r="A16" s="3"/>
      <c r="B16" t="s">
        <v>27</v>
      </c>
      <c r="C16">
        <v>3.8836371681516266</v>
      </c>
      <c r="D16">
        <v>1.0811237508583598</v>
      </c>
      <c r="E16">
        <v>1.2627504772038092</v>
      </c>
      <c r="F16">
        <f t="shared" si="0"/>
        <v>2.0758371320712654</v>
      </c>
      <c r="G16">
        <f t="shared" si="1"/>
        <v>1.2804563756124496</v>
      </c>
      <c r="H16">
        <f t="shared" si="2"/>
        <v>0.73927183314542044</v>
      </c>
      <c r="J16">
        <f t="shared" si="6"/>
        <v>0.73962254426416085</v>
      </c>
      <c r="K16">
        <f t="shared" si="7"/>
        <v>1.3436023409387017</v>
      </c>
      <c r="L16">
        <f t="shared" si="8"/>
        <v>1.0049978572107794</v>
      </c>
      <c r="M16">
        <f t="shared" si="3"/>
        <v>1.0294075808045473</v>
      </c>
      <c r="N16">
        <f t="shared" si="4"/>
        <v>0.24717709528756679</v>
      </c>
      <c r="O16">
        <f t="shared" si="5"/>
        <v>0.14270776250178646</v>
      </c>
    </row>
    <row r="17" spans="1:15" x14ac:dyDescent="0.65">
      <c r="A17" s="2" t="s">
        <v>13</v>
      </c>
      <c r="B17" t="s">
        <v>22</v>
      </c>
      <c r="C17">
        <v>1.3198404540933471E-4</v>
      </c>
      <c r="D17">
        <v>4.7814110525996924E-5</v>
      </c>
      <c r="E17">
        <v>1.2473300138764307E-2</v>
      </c>
      <c r="F17">
        <f t="shared" si="0"/>
        <v>4.2176994315665465E-3</v>
      </c>
      <c r="G17">
        <f t="shared" si="1"/>
        <v>5.8376923763874189E-3</v>
      </c>
      <c r="H17">
        <f t="shared" si="2"/>
        <v>3.3703932649535025E-3</v>
      </c>
      <c r="J17">
        <f t="shared" si="6"/>
        <v>2.5135812446245861E-5</v>
      </c>
      <c r="K17">
        <f t="shared" si="7"/>
        <v>5.9422569138477755E-5</v>
      </c>
      <c r="L17">
        <f t="shared" si="8"/>
        <v>9.9272501876724924E-3</v>
      </c>
      <c r="M17">
        <f t="shared" si="3"/>
        <v>3.3372695230857387E-3</v>
      </c>
      <c r="N17">
        <f t="shared" si="4"/>
        <v>4.6598410391444026E-3</v>
      </c>
      <c r="O17">
        <f t="shared" si="5"/>
        <v>2.6903604783308863E-3</v>
      </c>
    </row>
    <row r="18" spans="1:15" x14ac:dyDescent="0.65">
      <c r="A18" s="2"/>
      <c r="B18" t="s">
        <v>27</v>
      </c>
      <c r="C18">
        <v>5.3997836202413065</v>
      </c>
      <c r="D18">
        <v>0.97639276354403548</v>
      </c>
      <c r="E18">
        <v>1.0650977848635301</v>
      </c>
      <c r="F18">
        <f t="shared" si="0"/>
        <v>2.4804247228829577</v>
      </c>
      <c r="G18">
        <f t="shared" si="1"/>
        <v>2.064616094078322</v>
      </c>
      <c r="H18">
        <f t="shared" si="2"/>
        <v>1.1920066576893531</v>
      </c>
      <c r="J18">
        <f t="shared" si="6"/>
        <v>1.028366329488916</v>
      </c>
      <c r="K18">
        <f t="shared" si="7"/>
        <v>1.2134444384667364</v>
      </c>
      <c r="L18">
        <f t="shared" si="8"/>
        <v>0.84769003127054721</v>
      </c>
      <c r="M18">
        <f t="shared" si="3"/>
        <v>1.0298335997420665</v>
      </c>
      <c r="N18">
        <f t="shared" si="4"/>
        <v>0.14932221593443762</v>
      </c>
      <c r="O18">
        <f t="shared" si="5"/>
        <v>8.6211221565738988E-2</v>
      </c>
    </row>
    <row r="19" spans="1:15" x14ac:dyDescent="0.65">
      <c r="A19" s="2" t="s">
        <v>14</v>
      </c>
      <c r="B19" t="s">
        <v>22</v>
      </c>
      <c r="C19">
        <v>1.7300372690428823E-2</v>
      </c>
      <c r="D19">
        <v>6.0191380021042146E-3</v>
      </c>
      <c r="E19">
        <v>1.3619308359905305E-2</v>
      </c>
      <c r="F19">
        <f t="shared" si="0"/>
        <v>1.2312939684146115E-2</v>
      </c>
      <c r="G19">
        <f t="shared" si="1"/>
        <v>4.6972696580757202E-3</v>
      </c>
      <c r="H19">
        <f t="shared" si="2"/>
        <v>2.7119699015462784E-3</v>
      </c>
      <c r="J19">
        <f t="shared" si="6"/>
        <v>3.2947840161142456E-3</v>
      </c>
      <c r="K19">
        <f t="shared" si="7"/>
        <v>7.4804830655504301E-3</v>
      </c>
      <c r="L19">
        <f t="shared" si="8"/>
        <v>1.083933521744259E-2</v>
      </c>
      <c r="M19">
        <f t="shared" si="3"/>
        <v>7.2048674330357559E-3</v>
      </c>
      <c r="N19">
        <f t="shared" si="4"/>
        <v>3.0862097779240562E-3</v>
      </c>
      <c r="O19">
        <f t="shared" si="5"/>
        <v>1.7818240460601091E-3</v>
      </c>
    </row>
    <row r="20" spans="1:15" x14ac:dyDescent="0.65">
      <c r="A20" s="3"/>
      <c r="B20" t="s">
        <v>27</v>
      </c>
      <c r="C20">
        <v>6.1375834013285093</v>
      </c>
      <c r="D20">
        <v>1.9596636850918636</v>
      </c>
      <c r="E20">
        <v>1.330504983120645</v>
      </c>
      <c r="F20">
        <f t="shared" si="0"/>
        <v>3.1425840231803392</v>
      </c>
      <c r="G20">
        <f t="shared" si="1"/>
        <v>2.1333035608960222</v>
      </c>
      <c r="H20">
        <f t="shared" si="2"/>
        <v>1.2316633851465058</v>
      </c>
      <c r="J20">
        <f t="shared" si="6"/>
        <v>1.1688772288387064</v>
      </c>
      <c r="K20">
        <f t="shared" si="7"/>
        <v>2.4354369355510963</v>
      </c>
      <c r="L20">
        <f t="shared" si="8"/>
        <v>1.0589223137776682</v>
      </c>
      <c r="M20">
        <f t="shared" si="3"/>
        <v>1.5544121593891571</v>
      </c>
      <c r="N20">
        <f t="shared" si="4"/>
        <v>0.62459374156055247</v>
      </c>
      <c r="O20">
        <f t="shared" si="5"/>
        <v>0.36060936482414052</v>
      </c>
    </row>
    <row r="21" spans="1:15" x14ac:dyDescent="0.65">
      <c r="A21" s="2" t="s">
        <v>15</v>
      </c>
      <c r="B21" t="s">
        <v>22</v>
      </c>
      <c r="C21">
        <v>6.6806990574051303E-5</v>
      </c>
      <c r="D21">
        <v>6.5297322467099293E-3</v>
      </c>
      <c r="E21">
        <v>1.4994582312354343E-2</v>
      </c>
      <c r="F21">
        <f t="shared" si="0"/>
        <v>7.1970405165461089E-3</v>
      </c>
      <c r="G21">
        <f t="shared" si="1"/>
        <v>6.1124787257779457E-3</v>
      </c>
      <c r="H21">
        <f t="shared" si="2"/>
        <v>3.529041237743758E-3</v>
      </c>
      <c r="J21">
        <f t="shared" si="6"/>
        <v>1.2723113463899797E-5</v>
      </c>
      <c r="K21">
        <f t="shared" si="7"/>
        <v>8.1150409704872032E-3</v>
      </c>
      <c r="L21">
        <f t="shared" si="8"/>
        <v>1.1933888258792186E-2</v>
      </c>
      <c r="M21">
        <f t="shared" si="3"/>
        <v>6.687217447581096E-3</v>
      </c>
      <c r="N21">
        <f t="shared" si="4"/>
        <v>4.9704161204048424E-3</v>
      </c>
      <c r="O21">
        <f t="shared" si="5"/>
        <v>2.8696710851001911E-3</v>
      </c>
    </row>
    <row r="22" spans="1:15" x14ac:dyDescent="0.65">
      <c r="A22" s="3"/>
      <c r="B22" t="s">
        <v>27</v>
      </c>
      <c r="C22">
        <v>3.9334999347135482</v>
      </c>
      <c r="D22">
        <v>0.83831749425604263</v>
      </c>
      <c r="E22">
        <v>1.0705894671483445</v>
      </c>
      <c r="F22">
        <f t="shared" si="0"/>
        <v>1.9474689653726454</v>
      </c>
      <c r="G22">
        <f t="shared" si="1"/>
        <v>1.4075337357078856</v>
      </c>
      <c r="H22">
        <f t="shared" si="2"/>
        <v>0.81263998120442738</v>
      </c>
      <c r="J22">
        <f t="shared" si="6"/>
        <v>0.74911870074628939</v>
      </c>
      <c r="K22">
        <f t="shared" si="7"/>
        <v>1.0418468254332642</v>
      </c>
      <c r="L22">
        <f t="shared" si="8"/>
        <v>0.85206075139962778</v>
      </c>
      <c r="M22">
        <f t="shared" si="3"/>
        <v>0.88100875919306043</v>
      </c>
      <c r="N22">
        <f t="shared" si="4"/>
        <v>0.12124611089871376</v>
      </c>
      <c r="O22">
        <f t="shared" si="5"/>
        <v>7.0001474765567617E-2</v>
      </c>
    </row>
    <row r="23" spans="1:15" x14ac:dyDescent="0.65">
      <c r="A23" s="2" t="s">
        <v>16</v>
      </c>
      <c r="B23" t="s">
        <v>22</v>
      </c>
      <c r="C23">
        <v>3.8485431502984571E-2</v>
      </c>
      <c r="D23">
        <v>9.8394966418143496E-3</v>
      </c>
      <c r="E23">
        <v>5.5328981355528507E-3</v>
      </c>
      <c r="F23">
        <f t="shared" si="0"/>
        <v>1.7952608760117256E-2</v>
      </c>
      <c r="G23">
        <f t="shared" si="1"/>
        <v>1.4624962792341056E-2</v>
      </c>
      <c r="H23">
        <f t="shared" si="2"/>
        <v>8.4437262050463691E-3</v>
      </c>
      <c r="J23">
        <f t="shared" si="6"/>
        <v>7.3293903454140098E-3</v>
      </c>
      <c r="K23">
        <f t="shared" si="7"/>
        <v>1.2228360269676733E-2</v>
      </c>
      <c r="L23">
        <f t="shared" si="8"/>
        <v>4.4035230006083401E-3</v>
      </c>
      <c r="M23">
        <f t="shared" si="3"/>
        <v>7.9870912052330267E-3</v>
      </c>
      <c r="N23">
        <f t="shared" si="4"/>
        <v>3.2281519364909558E-3</v>
      </c>
      <c r="O23">
        <f t="shared" si="5"/>
        <v>1.8637743895180651E-3</v>
      </c>
    </row>
    <row r="24" spans="1:15" x14ac:dyDescent="0.65">
      <c r="A24" s="3"/>
      <c r="B24" t="s">
        <v>27</v>
      </c>
      <c r="C24">
        <v>3.2611207717355106</v>
      </c>
      <c r="D24">
        <v>0.78309226265864251</v>
      </c>
      <c r="E24">
        <v>0.92768720539447957</v>
      </c>
      <c r="F24">
        <f t="shared" si="0"/>
        <v>1.6573000799295443</v>
      </c>
      <c r="G24">
        <f t="shared" si="1"/>
        <v>1.1356077764688888</v>
      </c>
      <c r="H24">
        <f t="shared" si="2"/>
        <v>0.65564345543814528</v>
      </c>
      <c r="J24">
        <f t="shared" si="6"/>
        <v>0.62106688599122806</v>
      </c>
      <c r="K24">
        <f t="shared" si="7"/>
        <v>0.97321384017673185</v>
      </c>
      <c r="L24">
        <f t="shared" si="8"/>
        <v>0.73832769847595958</v>
      </c>
      <c r="M24">
        <f t="shared" si="3"/>
        <v>0.77753614154797324</v>
      </c>
      <c r="N24">
        <f t="shared" si="4"/>
        <v>0.14641230786522083</v>
      </c>
      <c r="O24">
        <f t="shared" si="5"/>
        <v>8.4531185358659611E-2</v>
      </c>
    </row>
    <row r="25" spans="1:15" x14ac:dyDescent="0.65">
      <c r="A25" s="2" t="s">
        <v>17</v>
      </c>
      <c r="B25" t="s">
        <v>22</v>
      </c>
      <c r="C25">
        <v>6.3128590276384407E-3</v>
      </c>
      <c r="D25">
        <v>2.1932292294530044E-4</v>
      </c>
      <c r="E25">
        <v>1.1130108508673773E-2</v>
      </c>
      <c r="F25">
        <f t="shared" si="0"/>
        <v>5.8874301530858382E-3</v>
      </c>
      <c r="G25">
        <f t="shared" si="1"/>
        <v>4.4644561311102896E-3</v>
      </c>
      <c r="H25">
        <f t="shared" si="2"/>
        <v>2.5775549490818011E-3</v>
      </c>
      <c r="J25">
        <f t="shared" si="6"/>
        <v>1.2022577427914414E-3</v>
      </c>
      <c r="K25">
        <f t="shared" si="7"/>
        <v>2.7257082499284685E-4</v>
      </c>
      <c r="L25">
        <f t="shared" si="8"/>
        <v>8.8582308252299433E-3</v>
      </c>
      <c r="M25">
        <f t="shared" si="3"/>
        <v>3.4443531310047438E-3</v>
      </c>
      <c r="N25">
        <f t="shared" si="4"/>
        <v>3.8469583835634212E-3</v>
      </c>
      <c r="O25">
        <f t="shared" si="5"/>
        <v>2.221042458311629E-3</v>
      </c>
    </row>
    <row r="26" spans="1:15" x14ac:dyDescent="0.65">
      <c r="A26" s="2"/>
      <c r="B26" t="s">
        <v>27</v>
      </c>
      <c r="C26">
        <v>3.9932042999539807</v>
      </c>
      <c r="D26">
        <v>1.0827402358550064</v>
      </c>
      <c r="E26">
        <v>1.341608060392776</v>
      </c>
      <c r="F26">
        <f t="shared" si="0"/>
        <v>2.1391841987339211</v>
      </c>
      <c r="G26">
        <f t="shared" si="1"/>
        <v>1.3152429533337835</v>
      </c>
      <c r="H26">
        <f t="shared" si="2"/>
        <v>0.75935587315701836</v>
      </c>
      <c r="J26">
        <f t="shared" si="6"/>
        <v>0.76048914875954243</v>
      </c>
      <c r="K26">
        <f t="shared" si="7"/>
        <v>1.3456112811954135</v>
      </c>
      <c r="L26">
        <f t="shared" si="8"/>
        <v>1.0677590309821998</v>
      </c>
      <c r="M26">
        <f t="shared" si="3"/>
        <v>1.0579531536457185</v>
      </c>
      <c r="N26">
        <f t="shared" si="4"/>
        <v>0.23897572246196755</v>
      </c>
      <c r="O26">
        <f t="shared" si="5"/>
        <v>0.13797269769320228</v>
      </c>
    </row>
    <row r="27" spans="1:15" x14ac:dyDescent="0.65">
      <c r="A27" s="2" t="s">
        <v>18</v>
      </c>
      <c r="B27" t="s">
        <v>22</v>
      </c>
      <c r="C27">
        <v>0.23065201982949193</v>
      </c>
      <c r="D27">
        <v>8.2162746678614007E-3</v>
      </c>
      <c r="E27">
        <v>6.1754377915756539E-2</v>
      </c>
      <c r="F27">
        <f t="shared" si="0"/>
        <v>0.10020755747103662</v>
      </c>
      <c r="G27">
        <f t="shared" si="1"/>
        <v>9.4792406323275416E-2</v>
      </c>
      <c r="H27">
        <f t="shared" si="2"/>
        <v>5.4728421307875447E-2</v>
      </c>
      <c r="J27">
        <f t="shared" si="6"/>
        <v>4.3926717754416145E-2</v>
      </c>
      <c r="K27">
        <f t="shared" si="7"/>
        <v>1.0211047411333975E-2</v>
      </c>
      <c r="L27">
        <f t="shared" si="8"/>
        <v>4.9149074658162227E-2</v>
      </c>
      <c r="M27">
        <f t="shared" si="3"/>
        <v>3.442894660797078E-2</v>
      </c>
      <c r="N27">
        <f t="shared" si="4"/>
        <v>1.7256848573467331E-2</v>
      </c>
      <c r="O27">
        <f t="shared" si="5"/>
        <v>9.9632461692559741E-3</v>
      </c>
    </row>
    <row r="28" spans="1:15" x14ac:dyDescent="0.65">
      <c r="A28" s="3"/>
      <c r="B28" t="s">
        <v>27</v>
      </c>
      <c r="C28">
        <v>6.1875473341706257</v>
      </c>
      <c r="D28">
        <v>1.3500092043021528</v>
      </c>
      <c r="E28">
        <v>1.854789334718753</v>
      </c>
      <c r="F28">
        <f t="shared" si="0"/>
        <v>3.1307819577305107</v>
      </c>
      <c r="G28">
        <f t="shared" si="1"/>
        <v>2.171261026833355</v>
      </c>
      <c r="H28">
        <f t="shared" si="2"/>
        <v>1.2535781383231808</v>
      </c>
      <c r="J28">
        <f t="shared" si="6"/>
        <v>1.1783926520180859</v>
      </c>
      <c r="K28">
        <f t="shared" si="7"/>
        <v>1.677768641886775</v>
      </c>
      <c r="L28">
        <f t="shared" si="8"/>
        <v>1.4761897466057283</v>
      </c>
      <c r="M28">
        <f t="shared" si="3"/>
        <v>1.4441170135035295</v>
      </c>
      <c r="N28">
        <f t="shared" si="4"/>
        <v>0.20512693626275655</v>
      </c>
      <c r="O28">
        <f t="shared" si="5"/>
        <v>0.11843009186934571</v>
      </c>
    </row>
    <row r="29" spans="1:15" x14ac:dyDescent="0.65">
      <c r="A29" s="2" t="s">
        <v>19</v>
      </c>
      <c r="B29" t="s">
        <v>22</v>
      </c>
      <c r="C29">
        <v>5.196739052364713E-4</v>
      </c>
      <c r="D29">
        <v>3.5896146914024196E-5</v>
      </c>
      <c r="E29">
        <v>5.486869289040794E-3</v>
      </c>
      <c r="F29">
        <f t="shared" si="0"/>
        <v>2.0141464470637633E-3</v>
      </c>
      <c r="G29">
        <f t="shared" si="1"/>
        <v>2.4635155344552686E-3</v>
      </c>
      <c r="H29">
        <f t="shared" si="2"/>
        <v>1.4223113569705741E-3</v>
      </c>
      <c r="J29">
        <f t="shared" si="6"/>
        <v>9.8969733612273652E-5</v>
      </c>
      <c r="K29">
        <f t="shared" si="7"/>
        <v>4.4611125216766409E-5</v>
      </c>
      <c r="L29">
        <f t="shared" si="8"/>
        <v>4.3668895619760817E-3</v>
      </c>
      <c r="M29">
        <f t="shared" si="3"/>
        <v>1.5034901402683739E-3</v>
      </c>
      <c r="N29">
        <f t="shared" si="4"/>
        <v>2.024850760056767E-3</v>
      </c>
      <c r="O29">
        <f t="shared" si="5"/>
        <v>1.1690481313875929E-3</v>
      </c>
    </row>
    <row r="30" spans="1:15" x14ac:dyDescent="0.65">
      <c r="A30" s="3"/>
      <c r="B30" t="s">
        <v>27</v>
      </c>
      <c r="C30">
        <v>0.90759290829651351</v>
      </c>
      <c r="D30">
        <v>0.18438692931004122</v>
      </c>
      <c r="E30">
        <v>0.13269303751529948</v>
      </c>
      <c r="F30">
        <f t="shared" ref="F30:F33" si="9">(C30+D30+E30)/3</f>
        <v>0.40822429170728475</v>
      </c>
      <c r="G30">
        <f t="shared" ref="G30:G33" si="10">_xlfn.STDEV.P(C30,D30,E30)</f>
        <v>0.3537370266529471</v>
      </c>
      <c r="H30">
        <f t="shared" ref="H30:H33" si="11">G30/(SQRT(3))</f>
        <v>0.20423016756041684</v>
      </c>
      <c r="J30">
        <f t="shared" si="6"/>
        <v>0.17284729415386219</v>
      </c>
      <c r="K30">
        <f t="shared" si="7"/>
        <v>0.22915296205709529</v>
      </c>
      <c r="L30">
        <f t="shared" si="8"/>
        <v>0.10560773547673877</v>
      </c>
      <c r="M30">
        <f t="shared" si="3"/>
        <v>0.16920266389589875</v>
      </c>
      <c r="N30">
        <f t="shared" si="4"/>
        <v>5.0502925657733636E-2</v>
      </c>
      <c r="O30">
        <f t="shared" si="5"/>
        <v>2.9157877723356172E-2</v>
      </c>
    </row>
    <row r="31" spans="1:15" x14ac:dyDescent="0.65">
      <c r="A31" s="2" t="s">
        <v>20</v>
      </c>
      <c r="B31" t="s">
        <v>22</v>
      </c>
      <c r="C31">
        <v>1.020223310635605E-2</v>
      </c>
      <c r="D31">
        <v>1.450340099425945E-3</v>
      </c>
      <c r="E31">
        <v>6.3107428574346617E-3</v>
      </c>
      <c r="F31">
        <f t="shared" si="9"/>
        <v>5.9877720210722192E-3</v>
      </c>
      <c r="G31">
        <f t="shared" si="10"/>
        <v>3.5802365305515325E-3</v>
      </c>
      <c r="H31">
        <f t="shared" si="11"/>
        <v>2.0670505246764594E-3</v>
      </c>
      <c r="J31">
        <f t="shared" si="6"/>
        <v>1.9429728578095916E-3</v>
      </c>
      <c r="K31">
        <f t="shared" si="7"/>
        <v>1.8024581840874472E-3</v>
      </c>
      <c r="L31">
        <f t="shared" si="8"/>
        <v>5.0225940624264876E-3</v>
      </c>
      <c r="M31">
        <f t="shared" si="3"/>
        <v>2.9226750347745088E-3</v>
      </c>
      <c r="N31">
        <f t="shared" si="4"/>
        <v>1.4859746600360618E-3</v>
      </c>
      <c r="O31">
        <f t="shared" si="5"/>
        <v>8.5792786998078292E-4</v>
      </c>
    </row>
    <row r="32" spans="1:15" x14ac:dyDescent="0.65">
      <c r="A32" s="3"/>
      <c r="B32" t="s">
        <v>27</v>
      </c>
      <c r="C32">
        <v>1.5309597469265364</v>
      </c>
      <c r="D32">
        <v>0.60095114585421827</v>
      </c>
      <c r="E32">
        <v>0.29425965613101446</v>
      </c>
      <c r="F32">
        <f t="shared" si="9"/>
        <v>0.80872351630392314</v>
      </c>
      <c r="G32">
        <f t="shared" si="10"/>
        <v>0.52582240163077221</v>
      </c>
      <c r="H32">
        <f t="shared" si="11"/>
        <v>0.30358370512746186</v>
      </c>
      <c r="J32">
        <f t="shared" si="6"/>
        <v>0.29156491560892683</v>
      </c>
      <c r="K32">
        <f t="shared" si="7"/>
        <v>0.74685193597722288</v>
      </c>
      <c r="L32">
        <f t="shared" si="8"/>
        <v>0.23419537684919767</v>
      </c>
      <c r="M32">
        <f t="shared" si="3"/>
        <v>0.42420407614511585</v>
      </c>
      <c r="N32">
        <f t="shared" si="4"/>
        <v>0.22934551385054405</v>
      </c>
      <c r="O32">
        <f t="shared" si="5"/>
        <v>0.13241269415904466</v>
      </c>
    </row>
    <row r="33" spans="1:15" x14ac:dyDescent="0.65">
      <c r="A33" s="2" t="s">
        <v>21</v>
      </c>
      <c r="B33" t="s">
        <v>22</v>
      </c>
      <c r="C33">
        <v>1.4234266593655199E-2</v>
      </c>
      <c r="D33">
        <v>2.8239831266641644E-3</v>
      </c>
      <c r="E33">
        <v>8.2630714969209387E-3</v>
      </c>
      <c r="F33">
        <f t="shared" si="9"/>
        <v>8.4404404057467682E-3</v>
      </c>
      <c r="G33">
        <f t="shared" si="10"/>
        <v>4.6599168087449643E-3</v>
      </c>
      <c r="H33">
        <f t="shared" si="11"/>
        <v>2.6904042239301669E-3</v>
      </c>
      <c r="J33">
        <f t="shared" si="6"/>
        <v>2.7108568637848021E-3</v>
      </c>
      <c r="K33">
        <f t="shared" si="7"/>
        <v>3.5095985420215466E-3</v>
      </c>
      <c r="L33">
        <f t="shared" si="8"/>
        <v>6.5764133914832622E-3</v>
      </c>
      <c r="M33">
        <f t="shared" si="3"/>
        <v>4.2656229324298705E-3</v>
      </c>
      <c r="N33">
        <f t="shared" si="4"/>
        <v>1.6661955620269093E-3</v>
      </c>
      <c r="O33">
        <f t="shared" si="5"/>
        <v>9.6197845625879588E-4</v>
      </c>
    </row>
    <row r="34" spans="1:15" x14ac:dyDescent="0.65">
      <c r="A34" s="3"/>
      <c r="B34" t="s">
        <v>27</v>
      </c>
      <c r="C34">
        <v>5.250836657521571</v>
      </c>
      <c r="D34">
        <v>0.80464562908028103</v>
      </c>
      <c r="E34">
        <v>1.256470815478536</v>
      </c>
      <c r="F34">
        <f t="shared" ref="F34" si="12">(C34+D34+E34)/3</f>
        <v>2.4373177006934625</v>
      </c>
      <c r="G34">
        <f t="shared" ref="G34" si="13">_xlfn.STDEV.P(C34,D34,E34)</f>
        <v>1.9979911895183289</v>
      </c>
      <c r="H34">
        <f t="shared" ref="H34" si="14">G34/(SQRT(3))</f>
        <v>1.1535407511069078</v>
      </c>
      <c r="J34">
        <f t="shared" si="6"/>
        <v>1</v>
      </c>
      <c r="K34">
        <f t="shared" si="7"/>
        <v>1</v>
      </c>
      <c r="L34">
        <f t="shared" si="8"/>
        <v>1</v>
      </c>
      <c r="M34">
        <f t="shared" si="3"/>
        <v>1</v>
      </c>
      <c r="N34">
        <f t="shared" si="4"/>
        <v>0</v>
      </c>
      <c r="O34">
        <f t="shared" si="5"/>
        <v>0</v>
      </c>
    </row>
    <row r="35" spans="1:15" x14ac:dyDescent="0.65">
      <c r="A35" s="3"/>
    </row>
    <row r="36" spans="1:15" x14ac:dyDescent="0.65">
      <c r="A36" s="3"/>
    </row>
    <row r="37" spans="1:15" x14ac:dyDescent="0.65">
      <c r="A37" s="3"/>
    </row>
    <row r="38" spans="1:15" x14ac:dyDescent="0.65">
      <c r="A3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G51" sqref="G51"/>
    </sheetView>
  </sheetViews>
  <sheetFormatPr defaultRowHeight="14.25" x14ac:dyDescent="0.65"/>
  <cols>
    <col min="1" max="1" width="8.76953125" customWidth="1"/>
    <col min="2" max="2" width="16.1328125" customWidth="1"/>
    <col min="3" max="3" width="14.04296875" customWidth="1"/>
    <col min="4" max="4" width="14.26953125" customWidth="1"/>
    <col min="5" max="5" width="15.6796875" customWidth="1"/>
    <col min="6" max="7" width="10.1328125" customWidth="1"/>
    <col min="10" max="10" width="12.36328125" customWidth="1"/>
    <col min="11" max="11" width="12" customWidth="1"/>
    <col min="12" max="12" width="10.6328125" customWidth="1"/>
    <col min="13" max="13" width="11.6328125" customWidth="1"/>
    <col min="14" max="14" width="11.7265625" customWidth="1"/>
    <col min="15" max="15" width="9.90625" customWidth="1"/>
  </cols>
  <sheetData>
    <row r="1" spans="1:15" x14ac:dyDescent="0.65">
      <c r="C1" s="1" t="s">
        <v>3</v>
      </c>
      <c r="D1" s="1" t="s">
        <v>4</v>
      </c>
      <c r="E1" s="1" t="s">
        <v>5</v>
      </c>
      <c r="F1" s="1" t="s">
        <v>0</v>
      </c>
      <c r="G1" s="1" t="s">
        <v>1</v>
      </c>
      <c r="H1" s="1" t="s">
        <v>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1</v>
      </c>
      <c r="O1" s="1" t="s">
        <v>2</v>
      </c>
    </row>
    <row r="3" spans="1:15" x14ac:dyDescent="0.65">
      <c r="A3" s="2" t="s">
        <v>6</v>
      </c>
      <c r="B3" t="s">
        <v>22</v>
      </c>
      <c r="C3">
        <v>1.0262645942342536E-3</v>
      </c>
      <c r="D3">
        <v>1.5991069019197033E-3</v>
      </c>
      <c r="E3">
        <v>1.1590479866082293E-2</v>
      </c>
      <c r="F3">
        <f t="shared" ref="F3:F34" si="0">(C3+D3+E3)/3</f>
        <v>4.7386171207454168E-3</v>
      </c>
      <c r="G3">
        <f t="shared" ref="G3:G34" si="1">_xlfn.STDEV.P(C3,D3,E3)</f>
        <v>4.8506394346910708E-3</v>
      </c>
      <c r="H3">
        <f t="shared" ref="H3:H34" si="2">G3/(SQRT(3))</f>
        <v>2.8005179833607038E-3</v>
      </c>
      <c r="J3">
        <f>C3/$C$34</f>
        <v>2.5769831406828895E-4</v>
      </c>
      <c r="K3">
        <f>D3/$D$34</f>
        <v>5.9849366668149068E-3</v>
      </c>
      <c r="L3">
        <f>E3/$E$34</f>
        <v>2.113329379330775E-2</v>
      </c>
      <c r="M3">
        <f t="shared" ref="M3:M34" si="3">(J3+K3+L3)/3</f>
        <v>9.1253095913969833E-3</v>
      </c>
      <c r="N3">
        <f t="shared" ref="N3:N34" si="4">_xlfn.STDEV.P(J3,K3,L3)</f>
        <v>8.8069699001149786E-3</v>
      </c>
      <c r="O3">
        <f t="shared" ref="O3:O34" si="5">N3/(SQRT(3))</f>
        <v>5.0847064425763146E-3</v>
      </c>
    </row>
    <row r="4" spans="1:15" ht="13.9" customHeight="1" x14ac:dyDescent="0.65">
      <c r="A4" s="3"/>
      <c r="B4" t="s">
        <v>28</v>
      </c>
      <c r="C4">
        <v>4.3552800307843746</v>
      </c>
      <c r="D4">
        <v>0.16559170169520632</v>
      </c>
      <c r="E4">
        <v>0.42346343318619284</v>
      </c>
      <c r="F4">
        <f t="shared" si="0"/>
        <v>1.648111721888591</v>
      </c>
      <c r="G4">
        <f t="shared" si="1"/>
        <v>1.917149732805236</v>
      </c>
      <c r="H4">
        <f t="shared" si="2"/>
        <v>1.1068669143119223</v>
      </c>
      <c r="J4">
        <f t="shared" ref="J4:J34" si="6">C4/$C$34</f>
        <v>1.0936247119251523</v>
      </c>
      <c r="K4">
        <f t="shared" ref="K4:K34" si="7">D4/$D$34</f>
        <v>0.61975584371887149</v>
      </c>
      <c r="L4">
        <f t="shared" ref="L4:L34" si="8">E4/$E$34</f>
        <v>0.77211446356374869</v>
      </c>
      <c r="M4">
        <f t="shared" si="3"/>
        <v>0.82849833973592413</v>
      </c>
      <c r="N4">
        <f t="shared" si="4"/>
        <v>0.19752178307370674</v>
      </c>
      <c r="O4">
        <f t="shared" si="5"/>
        <v>0.11403925462841946</v>
      </c>
    </row>
    <row r="5" spans="1:15" ht="13.9" customHeight="1" x14ac:dyDescent="0.65">
      <c r="A5" s="2" t="s">
        <v>7</v>
      </c>
      <c r="B5" t="s">
        <v>22</v>
      </c>
      <c r="C5">
        <v>6.7483946368981061E-4</v>
      </c>
      <c r="D5">
        <v>1.2587528865752183E-5</v>
      </c>
      <c r="E5">
        <v>6.0986036804677648E-3</v>
      </c>
      <c r="F5">
        <f t="shared" si="0"/>
        <v>2.2620102243411091E-3</v>
      </c>
      <c r="G5">
        <f t="shared" si="1"/>
        <v>2.7263200370939533E-3</v>
      </c>
      <c r="H5">
        <f t="shared" si="2"/>
        <v>1.5740416073132645E-3</v>
      </c>
      <c r="J5">
        <f t="shared" si="6"/>
        <v>1.6945434251229485E-4</v>
      </c>
      <c r="K5">
        <f t="shared" si="7"/>
        <v>4.7111023636251027E-5</v>
      </c>
      <c r="L5">
        <f t="shared" si="8"/>
        <v>1.1119779750054236E-2</v>
      </c>
      <c r="M5">
        <f t="shared" si="3"/>
        <v>3.7787817054009271E-3</v>
      </c>
      <c r="N5">
        <f t="shared" si="4"/>
        <v>5.191109784405205E-3</v>
      </c>
      <c r="O5">
        <f t="shared" si="5"/>
        <v>2.9970886314192456E-3</v>
      </c>
    </row>
    <row r="6" spans="1:15" x14ac:dyDescent="0.65">
      <c r="A6" s="3"/>
      <c r="B6" t="s">
        <v>28</v>
      </c>
      <c r="C6">
        <v>2.6973841475839846</v>
      </c>
      <c r="D6">
        <v>0.23745578890600327</v>
      </c>
      <c r="E6">
        <v>0.44604157294401653</v>
      </c>
      <c r="F6">
        <f t="shared" si="0"/>
        <v>1.1269605031446681</v>
      </c>
      <c r="G6">
        <f t="shared" si="1"/>
        <v>1.1137174460895176</v>
      </c>
      <c r="H6">
        <f t="shared" si="2"/>
        <v>0.64300506730096552</v>
      </c>
      <c r="J6">
        <f t="shared" si="6"/>
        <v>0.67732176588005388</v>
      </c>
      <c r="K6">
        <f t="shared" si="7"/>
        <v>0.88871973228614121</v>
      </c>
      <c r="L6">
        <f t="shared" si="8"/>
        <v>0.81328191015107731</v>
      </c>
      <c r="M6">
        <f t="shared" si="3"/>
        <v>0.79310780277242421</v>
      </c>
      <c r="N6">
        <f t="shared" si="4"/>
        <v>8.7473885651856015E-2</v>
      </c>
      <c r="O6">
        <f t="shared" si="5"/>
        <v>5.0503071428161614E-2</v>
      </c>
    </row>
    <row r="7" spans="1:15" x14ac:dyDescent="0.65">
      <c r="A7" s="2" t="s">
        <v>8</v>
      </c>
      <c r="B7" t="s">
        <v>22</v>
      </c>
      <c r="C7">
        <v>1.8503227556115269E-2</v>
      </c>
      <c r="D7">
        <v>9.9289707661887397E-3</v>
      </c>
      <c r="E7">
        <v>1.7292759855927986E-2</v>
      </c>
      <c r="F7">
        <f t="shared" si="0"/>
        <v>1.5241652726077332E-2</v>
      </c>
      <c r="G7">
        <f t="shared" si="1"/>
        <v>3.7889972480410032E-3</v>
      </c>
      <c r="H7">
        <f t="shared" si="2"/>
        <v>2.1875785811152244E-3</v>
      </c>
      <c r="J7">
        <f t="shared" si="6"/>
        <v>4.6462194767526183E-3</v>
      </c>
      <c r="K7">
        <f t="shared" si="7"/>
        <v>3.7160905960044552E-2</v>
      </c>
      <c r="L7">
        <f t="shared" si="8"/>
        <v>3.1530443843130661E-2</v>
      </c>
      <c r="M7">
        <f t="shared" si="3"/>
        <v>2.4445856426642609E-2</v>
      </c>
      <c r="N7">
        <f t="shared" si="4"/>
        <v>1.4187899619583997E-2</v>
      </c>
      <c r="O7">
        <f t="shared" si="5"/>
        <v>8.1913876646022097E-3</v>
      </c>
    </row>
    <row r="8" spans="1:15" x14ac:dyDescent="0.65">
      <c r="A8" s="3"/>
      <c r="B8" t="s">
        <v>28</v>
      </c>
      <c r="C8">
        <v>5.3654311858568269</v>
      </c>
      <c r="D8">
        <v>0.33090238504695363</v>
      </c>
      <c r="E8">
        <v>0.28072625140495222</v>
      </c>
      <c r="F8">
        <f t="shared" si="0"/>
        <v>1.9923532741029109</v>
      </c>
      <c r="G8">
        <f t="shared" si="1"/>
        <v>2.3852142266008216</v>
      </c>
      <c r="H8">
        <f t="shared" si="2"/>
        <v>1.3771040758029094</v>
      </c>
      <c r="J8">
        <f t="shared" si="6"/>
        <v>1.3472768900074907</v>
      </c>
      <c r="K8">
        <f t="shared" si="7"/>
        <v>1.2384599272422261</v>
      </c>
      <c r="L8">
        <f t="shared" si="8"/>
        <v>0.51185718063286145</v>
      </c>
      <c r="M8">
        <f t="shared" si="3"/>
        <v>1.0325313326275261</v>
      </c>
      <c r="N8">
        <f t="shared" si="4"/>
        <v>0.37084270004310133</v>
      </c>
      <c r="O8">
        <f t="shared" si="5"/>
        <v>0.21410613269689222</v>
      </c>
    </row>
    <row r="9" spans="1:15" x14ac:dyDescent="0.65">
      <c r="A9" s="2" t="s">
        <v>9</v>
      </c>
      <c r="B9" t="s">
        <v>22</v>
      </c>
      <c r="C9">
        <v>2.4692039094370184E-2</v>
      </c>
      <c r="D9">
        <v>3.6939112062692696E-4</v>
      </c>
      <c r="E9">
        <v>1.2475192133250596E-2</v>
      </c>
      <c r="F9">
        <f t="shared" si="0"/>
        <v>1.2512207449415903E-2</v>
      </c>
      <c r="G9">
        <f t="shared" si="1"/>
        <v>9.9297139506930535E-3</v>
      </c>
      <c r="H9">
        <f t="shared" si="2"/>
        <v>5.7329230224086175E-3</v>
      </c>
      <c r="J9">
        <f t="shared" si="6"/>
        <v>6.2002498003697537E-3</v>
      </c>
      <c r="K9">
        <f t="shared" si="7"/>
        <v>1.382510737450969E-3</v>
      </c>
      <c r="L9">
        <f t="shared" si="8"/>
        <v>2.274641805396279E-2</v>
      </c>
      <c r="M9">
        <f t="shared" si="3"/>
        <v>1.010972619726117E-2</v>
      </c>
      <c r="N9">
        <f t="shared" si="4"/>
        <v>9.149394815342167E-3</v>
      </c>
      <c r="O9">
        <f t="shared" si="5"/>
        <v>5.2824055595599665E-3</v>
      </c>
    </row>
    <row r="10" spans="1:15" x14ac:dyDescent="0.65">
      <c r="A10" s="3"/>
      <c r="B10" t="s">
        <v>28</v>
      </c>
      <c r="C10">
        <v>4.3182328472422808</v>
      </c>
      <c r="D10">
        <v>0.28424355414237462</v>
      </c>
      <c r="E10">
        <v>0.40034672744297128</v>
      </c>
      <c r="F10">
        <f t="shared" si="0"/>
        <v>1.667607709609209</v>
      </c>
      <c r="G10">
        <f t="shared" si="1"/>
        <v>1.8748742538993335</v>
      </c>
      <c r="H10">
        <f t="shared" si="2"/>
        <v>1.082459155185479</v>
      </c>
      <c r="J10">
        <f t="shared" si="6"/>
        <v>1.0843220459329581</v>
      </c>
      <c r="K10">
        <f t="shared" si="7"/>
        <v>1.0638311093837729</v>
      </c>
      <c r="L10">
        <f t="shared" si="8"/>
        <v>0.72996503233661225</v>
      </c>
      <c r="M10">
        <f t="shared" si="3"/>
        <v>0.95937272921778105</v>
      </c>
      <c r="N10">
        <f t="shared" si="4"/>
        <v>0.16243129452460217</v>
      </c>
      <c r="O10">
        <f t="shared" si="5"/>
        <v>9.3779751618598459E-2</v>
      </c>
    </row>
    <row r="11" spans="1:15" x14ac:dyDescent="0.65">
      <c r="A11" s="2" t="s">
        <v>10</v>
      </c>
      <c r="B11" t="s">
        <v>22</v>
      </c>
      <c r="C11">
        <v>1.2467385778455745E-2</v>
      </c>
      <c r="D11">
        <v>2.8955103249394843E-5</v>
      </c>
      <c r="E11">
        <v>1.2369584187564571E-2</v>
      </c>
      <c r="F11">
        <f t="shared" si="0"/>
        <v>8.2886416897565707E-3</v>
      </c>
      <c r="G11">
        <f t="shared" si="1"/>
        <v>5.840616872003053E-3</v>
      </c>
      <c r="H11">
        <f t="shared" si="2"/>
        <v>3.3720817232844326E-3</v>
      </c>
      <c r="J11">
        <f t="shared" si="6"/>
        <v>3.1306003480946879E-3</v>
      </c>
      <c r="K11">
        <f t="shared" si="7"/>
        <v>1.0836952734096596E-4</v>
      </c>
      <c r="L11">
        <f t="shared" si="8"/>
        <v>2.2553859698409142E-2</v>
      </c>
      <c r="M11">
        <f t="shared" si="3"/>
        <v>8.5976098579482654E-3</v>
      </c>
      <c r="N11">
        <f t="shared" si="4"/>
        <v>9.9453892831637188E-3</v>
      </c>
      <c r="O11">
        <f t="shared" si="5"/>
        <v>5.7419731798301924E-3</v>
      </c>
    </row>
    <row r="12" spans="1:15" x14ac:dyDescent="0.65">
      <c r="A12" s="3"/>
      <c r="B12" t="s">
        <v>28</v>
      </c>
      <c r="C12">
        <v>3.5678501987032507</v>
      </c>
      <c r="D12">
        <v>0.24259183141403745</v>
      </c>
      <c r="E12">
        <v>0.43374190344037733</v>
      </c>
      <c r="F12">
        <f t="shared" si="0"/>
        <v>1.4147279778525552</v>
      </c>
      <c r="G12">
        <f t="shared" si="1"/>
        <v>1.5244859376086293</v>
      </c>
      <c r="H12">
        <f t="shared" si="2"/>
        <v>0.88016236645414114</v>
      </c>
      <c r="J12">
        <f t="shared" si="6"/>
        <v>0.89589856867279782</v>
      </c>
      <c r="K12">
        <f t="shared" si="7"/>
        <v>0.90794226774749909</v>
      </c>
      <c r="L12">
        <f t="shared" si="8"/>
        <v>0.79085552813891868</v>
      </c>
      <c r="M12">
        <f t="shared" si="3"/>
        <v>0.8648987881864052</v>
      </c>
      <c r="N12">
        <f t="shared" si="4"/>
        <v>5.2586854762353391E-2</v>
      </c>
      <c r="O12">
        <f t="shared" si="5"/>
        <v>3.0361034752880486E-2</v>
      </c>
    </row>
    <row r="13" spans="1:15" x14ac:dyDescent="0.65">
      <c r="A13" s="2" t="s">
        <v>11</v>
      </c>
      <c r="B13" t="s">
        <v>22</v>
      </c>
      <c r="C13">
        <v>1.5036530755699452E-2</v>
      </c>
      <c r="D13">
        <v>1.0091737256682489E-2</v>
      </c>
      <c r="E13">
        <v>9.1894053479437722E-3</v>
      </c>
      <c r="F13">
        <f t="shared" si="0"/>
        <v>1.1439224453441905E-2</v>
      </c>
      <c r="G13">
        <f t="shared" si="1"/>
        <v>2.5702153207566632E-3</v>
      </c>
      <c r="H13">
        <f t="shared" si="2"/>
        <v>1.4839145073141599E-3</v>
      </c>
      <c r="J13">
        <f t="shared" si="6"/>
        <v>3.775720849135372E-3</v>
      </c>
      <c r="K13">
        <f t="shared" si="7"/>
        <v>3.7770087957768018E-2</v>
      </c>
      <c r="L13">
        <f t="shared" si="8"/>
        <v>1.6755337591516966E-2</v>
      </c>
      <c r="M13">
        <f t="shared" si="3"/>
        <v>1.9433715466140117E-2</v>
      </c>
      <c r="N13">
        <f t="shared" si="4"/>
        <v>1.4006772880969036E-2</v>
      </c>
      <c r="O13">
        <f t="shared" si="5"/>
        <v>8.0868140933054236E-3</v>
      </c>
    </row>
    <row r="14" spans="1:15" x14ac:dyDescent="0.65">
      <c r="A14" s="3"/>
      <c r="B14" t="s">
        <v>28</v>
      </c>
      <c r="C14">
        <v>3.5337953624074911</v>
      </c>
      <c r="D14">
        <v>0.31426433292453243</v>
      </c>
      <c r="E14">
        <v>0.32085611097485661</v>
      </c>
      <c r="F14">
        <f t="shared" si="0"/>
        <v>1.3896386021022933</v>
      </c>
      <c r="G14">
        <f t="shared" si="1"/>
        <v>1.5161501734011107</v>
      </c>
      <c r="H14">
        <f t="shared" si="2"/>
        <v>0.8753497107450291</v>
      </c>
      <c r="J14">
        <f t="shared" si="6"/>
        <v>0.88734729062170525</v>
      </c>
      <c r="K14">
        <f t="shared" si="7"/>
        <v>1.176189113394625</v>
      </c>
      <c r="L14">
        <f t="shared" si="8"/>
        <v>0.58502724105949944</v>
      </c>
      <c r="M14">
        <f t="shared" si="3"/>
        <v>0.88285454835860977</v>
      </c>
      <c r="N14">
        <f t="shared" si="4"/>
        <v>0.24136173181275025</v>
      </c>
      <c r="O14">
        <f t="shared" si="5"/>
        <v>0.13935026083416563</v>
      </c>
    </row>
    <row r="15" spans="1:15" x14ac:dyDescent="0.65">
      <c r="A15" s="2" t="s">
        <v>12</v>
      </c>
      <c r="B15" t="s">
        <v>22</v>
      </c>
      <c r="C15">
        <v>6.8199408369247358E-2</v>
      </c>
      <c r="D15">
        <v>4.073885682761734E-2</v>
      </c>
      <c r="E15">
        <v>4.7096788782016633E-2</v>
      </c>
      <c r="F15">
        <f t="shared" si="0"/>
        <v>5.2011684659627112E-2</v>
      </c>
      <c r="G15">
        <f t="shared" si="1"/>
        <v>1.1737053118463289E-2</v>
      </c>
      <c r="H15">
        <f t="shared" si="2"/>
        <v>6.7763907774377168E-3</v>
      </c>
      <c r="J15">
        <f t="shared" si="6"/>
        <v>1.7125089042288627E-2</v>
      </c>
      <c r="K15">
        <f t="shared" si="7"/>
        <v>0.15247228168362495</v>
      </c>
      <c r="L15">
        <f t="shared" si="8"/>
        <v>8.5873085976736499E-2</v>
      </c>
      <c r="M15">
        <f t="shared" si="3"/>
        <v>8.5156818900883349E-2</v>
      </c>
      <c r="N15">
        <f t="shared" si="4"/>
        <v>5.5257581186450279E-2</v>
      </c>
      <c r="O15">
        <f t="shared" si="5"/>
        <v>3.1902979372764671E-2</v>
      </c>
    </row>
    <row r="16" spans="1:15" x14ac:dyDescent="0.65">
      <c r="A16" s="3"/>
      <c r="B16" t="s">
        <v>28</v>
      </c>
      <c r="C16">
        <v>2.9499792993675196</v>
      </c>
      <c r="D16">
        <v>0.29829670017962712</v>
      </c>
      <c r="E16">
        <v>0.49977562643360046</v>
      </c>
      <c r="F16">
        <f t="shared" si="0"/>
        <v>1.2493505419935824</v>
      </c>
      <c r="G16">
        <f t="shared" si="1"/>
        <v>1.2053359330456468</v>
      </c>
      <c r="H16">
        <f t="shared" si="2"/>
        <v>0.69590102540783294</v>
      </c>
      <c r="J16">
        <f t="shared" si="6"/>
        <v>0.7407492144368365</v>
      </c>
      <c r="K16">
        <f t="shared" si="7"/>
        <v>1.1164274610732614</v>
      </c>
      <c r="L16">
        <f t="shared" si="8"/>
        <v>0.91125693381025985</v>
      </c>
      <c r="M16">
        <f t="shared" si="3"/>
        <v>0.92281120310678588</v>
      </c>
      <c r="N16">
        <f t="shared" si="4"/>
        <v>0.15358746064959683</v>
      </c>
      <c r="O16">
        <f t="shared" si="5"/>
        <v>8.8673761750195784E-2</v>
      </c>
    </row>
    <row r="17" spans="1:15" x14ac:dyDescent="0.65">
      <c r="A17" s="2" t="s">
        <v>13</v>
      </c>
      <c r="B17" t="s">
        <v>22</v>
      </c>
      <c r="C17">
        <v>1.3198404540933471E-4</v>
      </c>
      <c r="D17">
        <v>4.7814110525996924E-5</v>
      </c>
      <c r="E17">
        <v>1.2473300138764307E-2</v>
      </c>
      <c r="F17">
        <f t="shared" si="0"/>
        <v>4.2176994315665465E-3</v>
      </c>
      <c r="G17">
        <f t="shared" si="1"/>
        <v>5.8376923763874189E-3</v>
      </c>
      <c r="H17">
        <f t="shared" si="2"/>
        <v>3.3703932649535025E-3</v>
      </c>
      <c r="J17">
        <f t="shared" si="6"/>
        <v>3.3141614917813785E-5</v>
      </c>
      <c r="K17">
        <f t="shared" si="7"/>
        <v>1.7895265346841012E-4</v>
      </c>
      <c r="L17">
        <f t="shared" si="8"/>
        <v>2.2742968319715715E-2</v>
      </c>
      <c r="M17">
        <f t="shared" si="3"/>
        <v>7.651687529367312E-3</v>
      </c>
      <c r="N17">
        <f t="shared" si="4"/>
        <v>1.0671313013076845E-2</v>
      </c>
      <c r="O17">
        <f t="shared" si="5"/>
        <v>6.1610854407066736E-3</v>
      </c>
    </row>
    <row r="18" spans="1:15" x14ac:dyDescent="0.65">
      <c r="A18" s="2"/>
      <c r="B18" t="s">
        <v>28</v>
      </c>
      <c r="C18">
        <v>5.352140608951129</v>
      </c>
      <c r="D18">
        <v>0.26033757540272739</v>
      </c>
      <c r="E18">
        <v>0.33416122820001698</v>
      </c>
      <c r="F18">
        <f t="shared" si="0"/>
        <v>1.9822131375179577</v>
      </c>
      <c r="G18">
        <f t="shared" si="1"/>
        <v>2.3830891513562893</v>
      </c>
      <c r="H18">
        <f t="shared" si="2"/>
        <v>1.3758771630384306</v>
      </c>
      <c r="J18">
        <f t="shared" si="6"/>
        <v>1.343939583740827</v>
      </c>
      <c r="K18">
        <f t="shared" si="7"/>
        <v>0.97435881172609151</v>
      </c>
      <c r="L18">
        <f t="shared" si="8"/>
        <v>0.60928688815974974</v>
      </c>
      <c r="M18">
        <f t="shared" si="3"/>
        <v>0.97586176120888934</v>
      </c>
      <c r="N18">
        <f t="shared" si="4"/>
        <v>0.29992258992835308</v>
      </c>
      <c r="O18">
        <f t="shared" si="5"/>
        <v>0.17316038803118441</v>
      </c>
    </row>
    <row r="19" spans="1:15" x14ac:dyDescent="0.65">
      <c r="A19" s="2" t="s">
        <v>14</v>
      </c>
      <c r="B19" t="s">
        <v>22</v>
      </c>
      <c r="C19">
        <v>1.7300372690428823E-2</v>
      </c>
      <c r="D19">
        <v>6.0191380021042146E-3</v>
      </c>
      <c r="E19">
        <v>1.3619308359905305E-2</v>
      </c>
      <c r="F19">
        <f t="shared" si="0"/>
        <v>1.2312939684146115E-2</v>
      </c>
      <c r="G19">
        <f t="shared" si="1"/>
        <v>4.6972696580757202E-3</v>
      </c>
      <c r="H19">
        <f t="shared" si="2"/>
        <v>2.7119699015462784E-3</v>
      </c>
      <c r="J19">
        <f t="shared" si="6"/>
        <v>4.3441787820840839E-3</v>
      </c>
      <c r="K19">
        <f t="shared" si="7"/>
        <v>2.2527674471397807E-2</v>
      </c>
      <c r="L19">
        <f t="shared" si="8"/>
        <v>2.4832521876319662E-2</v>
      </c>
      <c r="M19">
        <f t="shared" si="3"/>
        <v>1.7234791709933851E-2</v>
      </c>
      <c r="N19">
        <f t="shared" si="4"/>
        <v>9.1634784746015673E-3</v>
      </c>
      <c r="O19">
        <f t="shared" si="5"/>
        <v>5.2905367640245565E-3</v>
      </c>
    </row>
    <row r="20" spans="1:15" x14ac:dyDescent="0.65">
      <c r="A20" s="3"/>
      <c r="B20" t="s">
        <v>28</v>
      </c>
      <c r="C20">
        <v>3.5870435670722376</v>
      </c>
      <c r="D20">
        <v>0.25858554056912342</v>
      </c>
      <c r="E20">
        <v>0.4057060865383727</v>
      </c>
      <c r="F20">
        <f t="shared" si="0"/>
        <v>1.4171117313932446</v>
      </c>
      <c r="G20">
        <f t="shared" si="1"/>
        <v>1.5355485973817251</v>
      </c>
      <c r="H20">
        <f t="shared" si="2"/>
        <v>0.88654939605209127</v>
      </c>
      <c r="J20">
        <f t="shared" si="6"/>
        <v>0.90071808470966364</v>
      </c>
      <c r="K20">
        <f t="shared" si="7"/>
        <v>0.96780151558498595</v>
      </c>
      <c r="L20">
        <f t="shared" si="8"/>
        <v>0.73973692371777877</v>
      </c>
      <c r="M20">
        <f t="shared" si="3"/>
        <v>0.86941884133747616</v>
      </c>
      <c r="N20">
        <f t="shared" si="4"/>
        <v>9.5701259109245262E-2</v>
      </c>
      <c r="O20">
        <f t="shared" si="5"/>
        <v>5.5253147708508879E-2</v>
      </c>
    </row>
    <row r="21" spans="1:15" x14ac:dyDescent="0.65">
      <c r="A21" s="2" t="s">
        <v>15</v>
      </c>
      <c r="B21" t="s">
        <v>22</v>
      </c>
      <c r="C21">
        <v>6.6806990574051303E-5</v>
      </c>
      <c r="D21">
        <v>6.5297322467099293E-3</v>
      </c>
      <c r="E21">
        <v>1.4994582312354343E-2</v>
      </c>
      <c r="F21">
        <f t="shared" si="0"/>
        <v>7.1970405165461089E-3</v>
      </c>
      <c r="G21">
        <f t="shared" si="1"/>
        <v>6.1124787257779457E-3</v>
      </c>
      <c r="H21">
        <f t="shared" si="2"/>
        <v>3.529041237743758E-3</v>
      </c>
      <c r="J21">
        <f t="shared" si="6"/>
        <v>1.6775448491190357E-5</v>
      </c>
      <c r="K21">
        <f t="shared" si="7"/>
        <v>2.4438662544013133E-2</v>
      </c>
      <c r="L21">
        <f t="shared" si="8"/>
        <v>2.7340102996273156E-2</v>
      </c>
      <c r="M21">
        <f t="shared" si="3"/>
        <v>1.7265180329592494E-2</v>
      </c>
      <c r="N21">
        <f t="shared" si="4"/>
        <v>1.2253848167856015E-2</v>
      </c>
      <c r="O21">
        <f t="shared" si="5"/>
        <v>7.0747625383204733E-3</v>
      </c>
    </row>
    <row r="22" spans="1:15" x14ac:dyDescent="0.65">
      <c r="A22" s="3"/>
      <c r="B22" t="s">
        <v>28</v>
      </c>
      <c r="C22">
        <v>4.551973334065357</v>
      </c>
      <c r="D22">
        <v>0.31502239403059973</v>
      </c>
      <c r="E22">
        <v>0.34756534484854756</v>
      </c>
      <c r="F22">
        <f t="shared" si="0"/>
        <v>1.7381870243148347</v>
      </c>
      <c r="G22">
        <f t="shared" si="1"/>
        <v>1.989691736361286</v>
      </c>
      <c r="H22">
        <f t="shared" si="2"/>
        <v>1.1487490595925625</v>
      </c>
      <c r="J22">
        <f t="shared" si="6"/>
        <v>1.143015027959442</v>
      </c>
      <c r="K22">
        <f t="shared" si="7"/>
        <v>1.1790262893857621</v>
      </c>
      <c r="L22">
        <f t="shared" si="8"/>
        <v>0.6337270440847963</v>
      </c>
      <c r="M22">
        <f t="shared" si="3"/>
        <v>0.98525612047666666</v>
      </c>
      <c r="N22">
        <f t="shared" si="4"/>
        <v>0.24900297374271169</v>
      </c>
      <c r="O22">
        <f t="shared" si="5"/>
        <v>0.14376193391937192</v>
      </c>
    </row>
    <row r="23" spans="1:15" x14ac:dyDescent="0.65">
      <c r="A23" s="2" t="s">
        <v>16</v>
      </c>
      <c r="B23" t="s">
        <v>22</v>
      </c>
      <c r="C23">
        <v>3.8485431502984571E-2</v>
      </c>
      <c r="D23">
        <v>9.8394966418143496E-3</v>
      </c>
      <c r="E23">
        <v>5.5328981355528507E-3</v>
      </c>
      <c r="F23">
        <f t="shared" si="0"/>
        <v>1.7952608760117256E-2</v>
      </c>
      <c r="G23">
        <f t="shared" si="1"/>
        <v>1.4624962792341056E-2</v>
      </c>
      <c r="H23">
        <f t="shared" si="2"/>
        <v>8.4437262050463691E-3</v>
      </c>
      <c r="J23">
        <f t="shared" si="6"/>
        <v>9.6638146441267135E-3</v>
      </c>
      <c r="K23">
        <f t="shared" si="7"/>
        <v>3.6826033433976044E-2</v>
      </c>
      <c r="L23">
        <f t="shared" si="8"/>
        <v>1.0088310680669526E-2</v>
      </c>
      <c r="M23">
        <f t="shared" si="3"/>
        <v>1.8859386252924094E-2</v>
      </c>
      <c r="N23">
        <f t="shared" si="4"/>
        <v>1.2705519992443218E-2</v>
      </c>
      <c r="O23">
        <f t="shared" si="5"/>
        <v>7.3355353878312643E-3</v>
      </c>
    </row>
    <row r="24" spans="1:15" x14ac:dyDescent="0.65">
      <c r="A24" s="3"/>
      <c r="B24" t="s">
        <v>28</v>
      </c>
      <c r="C24">
        <v>2.703559172411464</v>
      </c>
      <c r="D24">
        <v>0.21059159092057622</v>
      </c>
      <c r="E24">
        <v>0.33184945715882869</v>
      </c>
      <c r="F24">
        <f t="shared" si="0"/>
        <v>1.0820000734969564</v>
      </c>
      <c r="G24">
        <f t="shared" si="1"/>
        <v>1.1476835513286421</v>
      </c>
      <c r="H24">
        <f t="shared" si="2"/>
        <v>0.66261540730409718</v>
      </c>
      <c r="J24">
        <f t="shared" si="6"/>
        <v>0.67887233431660665</v>
      </c>
      <c r="K24">
        <f t="shared" si="7"/>
        <v>0.78817578281375567</v>
      </c>
      <c r="L24">
        <f t="shared" si="8"/>
        <v>0.60507176185257583</v>
      </c>
      <c r="M24">
        <f t="shared" si="3"/>
        <v>0.69070662632764612</v>
      </c>
      <c r="N24">
        <f t="shared" si="4"/>
        <v>7.5218829529091744E-2</v>
      </c>
      <c r="O24">
        <f t="shared" si="5"/>
        <v>4.3427611476749693E-2</v>
      </c>
    </row>
    <row r="25" spans="1:15" x14ac:dyDescent="0.65">
      <c r="A25" s="2" t="s">
        <v>17</v>
      </c>
      <c r="B25" t="s">
        <v>22</v>
      </c>
      <c r="C25">
        <v>6.3128590276384407E-3</v>
      </c>
      <c r="D25">
        <v>2.1932292294530044E-4</v>
      </c>
      <c r="E25">
        <v>1.1130108508673773E-2</v>
      </c>
      <c r="F25">
        <f t="shared" si="0"/>
        <v>5.8874301530858382E-3</v>
      </c>
      <c r="G25">
        <f t="shared" si="1"/>
        <v>4.4644561311102896E-3</v>
      </c>
      <c r="H25">
        <f t="shared" si="2"/>
        <v>2.5775549490818011E-3</v>
      </c>
      <c r="J25">
        <f t="shared" si="6"/>
        <v>1.5851790439940581E-3</v>
      </c>
      <c r="K25">
        <f t="shared" si="7"/>
        <v>8.2085431676428406E-4</v>
      </c>
      <c r="L25">
        <f t="shared" si="8"/>
        <v>2.029388392740487E-2</v>
      </c>
      <c r="M25">
        <f t="shared" si="3"/>
        <v>7.566639096054404E-3</v>
      </c>
      <c r="N25">
        <f t="shared" si="4"/>
        <v>9.0049289769554026E-3</v>
      </c>
      <c r="O25">
        <f t="shared" si="5"/>
        <v>5.1989981688786635E-3</v>
      </c>
    </row>
    <row r="26" spans="1:15" x14ac:dyDescent="0.65">
      <c r="A26" s="2"/>
      <c r="B26" t="s">
        <v>28</v>
      </c>
      <c r="C26">
        <v>3.0791053504114156</v>
      </c>
      <c r="D26">
        <v>0.34894487576630906</v>
      </c>
      <c r="E26">
        <v>0.43687070248361048</v>
      </c>
      <c r="F26">
        <f t="shared" si="0"/>
        <v>1.2883069762204451</v>
      </c>
      <c r="G26">
        <f t="shared" si="1"/>
        <v>1.2667943401896375</v>
      </c>
      <c r="H26">
        <f t="shared" si="2"/>
        <v>0.73138405331638168</v>
      </c>
      <c r="J26">
        <f t="shared" si="6"/>
        <v>0.77317317785061512</v>
      </c>
      <c r="K26">
        <f t="shared" si="7"/>
        <v>1.3059870976504746</v>
      </c>
      <c r="L26">
        <f t="shared" si="8"/>
        <v>0.79656036781465644</v>
      </c>
      <c r="M26">
        <f t="shared" si="3"/>
        <v>0.95857354777191539</v>
      </c>
      <c r="N26">
        <f t="shared" si="4"/>
        <v>0.24584394934323683</v>
      </c>
      <c r="O26">
        <f t="shared" si="5"/>
        <v>0.14193807033195852</v>
      </c>
    </row>
    <row r="27" spans="1:15" x14ac:dyDescent="0.65">
      <c r="A27" s="2" t="s">
        <v>18</v>
      </c>
      <c r="B27" t="s">
        <v>22</v>
      </c>
      <c r="C27">
        <v>0.23065201982949193</v>
      </c>
      <c r="D27">
        <v>8.2162746678614007E-3</v>
      </c>
      <c r="E27">
        <v>6.1754377915756539E-2</v>
      </c>
      <c r="F27">
        <f t="shared" si="0"/>
        <v>0.10020755747103662</v>
      </c>
      <c r="G27">
        <f t="shared" si="1"/>
        <v>9.4792406323275416E-2</v>
      </c>
      <c r="H27">
        <f t="shared" si="2"/>
        <v>5.4728421307875447E-2</v>
      </c>
      <c r="J27">
        <f t="shared" si="6"/>
        <v>5.7917458110162821E-2</v>
      </c>
      <c r="K27">
        <f t="shared" si="7"/>
        <v>3.0750841901359863E-2</v>
      </c>
      <c r="L27">
        <f t="shared" si="8"/>
        <v>0.11259873849880278</v>
      </c>
      <c r="M27">
        <f t="shared" si="3"/>
        <v>6.7089012836775153E-2</v>
      </c>
      <c r="N27">
        <f t="shared" si="4"/>
        <v>3.4037798660056941E-2</v>
      </c>
      <c r="O27">
        <f t="shared" si="5"/>
        <v>1.9651732219006159E-2</v>
      </c>
    </row>
    <row r="28" spans="1:15" x14ac:dyDescent="0.65">
      <c r="A28" s="3"/>
      <c r="B28" t="s">
        <v>28</v>
      </c>
      <c r="C28">
        <v>13.868590275031073</v>
      </c>
      <c r="D28">
        <v>0.3348803265960264</v>
      </c>
      <c r="E28">
        <v>0.53896997007983305</v>
      </c>
      <c r="F28">
        <f t="shared" si="0"/>
        <v>4.9141468572356439</v>
      </c>
      <c r="G28">
        <f t="shared" si="1"/>
        <v>6.3322958362939872</v>
      </c>
      <c r="H28">
        <f t="shared" si="2"/>
        <v>3.6559527056726799</v>
      </c>
      <c r="J28">
        <f t="shared" si="6"/>
        <v>3.4824472679446248</v>
      </c>
      <c r="K28">
        <f t="shared" si="7"/>
        <v>1.2533480677454729</v>
      </c>
      <c r="L28">
        <f t="shared" si="8"/>
        <v>0.98272123803942324</v>
      </c>
      <c r="M28">
        <f t="shared" si="3"/>
        <v>1.9061721912431737</v>
      </c>
      <c r="N28">
        <f t="shared" si="4"/>
        <v>1.120057158753311</v>
      </c>
      <c r="O28">
        <f t="shared" si="5"/>
        <v>0.64666530211399154</v>
      </c>
    </row>
    <row r="29" spans="1:15" x14ac:dyDescent="0.65">
      <c r="A29" s="2" t="s">
        <v>19</v>
      </c>
      <c r="B29" t="s">
        <v>22</v>
      </c>
      <c r="C29">
        <v>5.196739052364713E-4</v>
      </c>
      <c r="D29">
        <v>3.5896146914024196E-5</v>
      </c>
      <c r="E29">
        <v>5.486869289040794E-3</v>
      </c>
      <c r="F29">
        <f t="shared" si="0"/>
        <v>2.0141464470637633E-3</v>
      </c>
      <c r="G29">
        <f t="shared" si="1"/>
        <v>2.4635155344552686E-3</v>
      </c>
      <c r="H29">
        <f t="shared" si="2"/>
        <v>1.4223113569705741E-3</v>
      </c>
      <c r="J29">
        <f t="shared" si="6"/>
        <v>1.3049177570492531E-4</v>
      </c>
      <c r="K29">
        <f t="shared" si="7"/>
        <v>1.3434759465124604E-4</v>
      </c>
      <c r="L29">
        <f t="shared" si="8"/>
        <v>1.000438480809604E-2</v>
      </c>
      <c r="M29">
        <f t="shared" si="3"/>
        <v>3.4230747261507371E-3</v>
      </c>
      <c r="N29">
        <f t="shared" si="4"/>
        <v>4.6536892542634817E-3</v>
      </c>
      <c r="O29">
        <f t="shared" si="5"/>
        <v>2.68680874367389E-3</v>
      </c>
    </row>
    <row r="30" spans="1:15" x14ac:dyDescent="0.65">
      <c r="A30" s="3"/>
      <c r="B30" t="s">
        <v>28</v>
      </c>
      <c r="C30">
        <v>1.4137186867083293</v>
      </c>
      <c r="D30">
        <v>9.3835626041132408E-2</v>
      </c>
      <c r="E30">
        <v>0.14386097393463831</v>
      </c>
      <c r="F30">
        <f t="shared" si="0"/>
        <v>0.5504717622280334</v>
      </c>
      <c r="G30">
        <f t="shared" si="1"/>
        <v>0.61074930663160731</v>
      </c>
      <c r="H30">
        <f t="shared" si="2"/>
        <v>0.35261627659113581</v>
      </c>
      <c r="J30">
        <f t="shared" si="6"/>
        <v>0.35498927292079469</v>
      </c>
      <c r="K30">
        <f t="shared" si="7"/>
        <v>0.35119620725350664</v>
      </c>
      <c r="L30">
        <f t="shared" si="8"/>
        <v>0.26230632921842423</v>
      </c>
      <c r="M30">
        <f t="shared" si="3"/>
        <v>0.3228306031309085</v>
      </c>
      <c r="N30">
        <f t="shared" si="4"/>
        <v>4.2825129976562223E-2</v>
      </c>
      <c r="O30">
        <f t="shared" si="5"/>
        <v>2.4725100320048914E-2</v>
      </c>
    </row>
    <row r="31" spans="1:15" x14ac:dyDescent="0.65">
      <c r="A31" s="2" t="s">
        <v>20</v>
      </c>
      <c r="B31" t="s">
        <v>22</v>
      </c>
      <c r="C31">
        <v>1.020223310635605E-2</v>
      </c>
      <c r="D31">
        <v>1.450340099425945E-3</v>
      </c>
      <c r="E31">
        <v>6.3107428574346617E-3</v>
      </c>
      <c r="F31">
        <f t="shared" si="0"/>
        <v>5.9877720210722192E-3</v>
      </c>
      <c r="G31">
        <f t="shared" si="1"/>
        <v>3.5802365305515325E-3</v>
      </c>
      <c r="H31">
        <f t="shared" si="2"/>
        <v>2.0670505246764594E-3</v>
      </c>
      <c r="J31">
        <f t="shared" si="6"/>
        <v>2.5618132848101772E-3</v>
      </c>
      <c r="K31">
        <f t="shared" si="7"/>
        <v>5.4281509447466434E-3</v>
      </c>
      <c r="L31">
        <f t="shared" si="8"/>
        <v>1.1506579917408074E-2</v>
      </c>
      <c r="M31">
        <f t="shared" si="3"/>
        <v>6.4988480489882984E-3</v>
      </c>
      <c r="N31">
        <f t="shared" si="4"/>
        <v>3.7293437085437944E-3</v>
      </c>
      <c r="O31">
        <f t="shared" si="5"/>
        <v>2.1531375940283971E-3</v>
      </c>
    </row>
    <row r="32" spans="1:15" x14ac:dyDescent="0.65">
      <c r="A32" s="3"/>
      <c r="B32" t="s">
        <v>28</v>
      </c>
      <c r="C32">
        <v>2.6545688544227115</v>
      </c>
      <c r="D32">
        <v>0.18352676389910055</v>
      </c>
      <c r="E32">
        <v>0.33633590813194869</v>
      </c>
      <c r="F32">
        <f t="shared" si="0"/>
        <v>1.0581438421512537</v>
      </c>
      <c r="G32">
        <f t="shared" si="1"/>
        <v>1.1305654259395275</v>
      </c>
      <c r="H32">
        <f t="shared" si="2"/>
        <v>0.65273225300267013</v>
      </c>
      <c r="J32">
        <f t="shared" si="6"/>
        <v>0.66657070915843697</v>
      </c>
      <c r="K32">
        <f t="shared" si="7"/>
        <v>0.68688094415889367</v>
      </c>
      <c r="L32">
        <f t="shared" si="8"/>
        <v>0.61325205184916809</v>
      </c>
      <c r="M32">
        <f t="shared" si="3"/>
        <v>0.65556790172216628</v>
      </c>
      <c r="N32">
        <f t="shared" si="4"/>
        <v>3.1049420545307363E-2</v>
      </c>
      <c r="O32">
        <f t="shared" si="5"/>
        <v>1.7926391310015104E-2</v>
      </c>
    </row>
    <row r="33" spans="1:15" x14ac:dyDescent="0.65">
      <c r="A33" s="2" t="s">
        <v>21</v>
      </c>
      <c r="B33" t="s">
        <v>22</v>
      </c>
      <c r="C33">
        <v>1.4234266593655199E-2</v>
      </c>
      <c r="D33">
        <v>2.8239831266641644E-3</v>
      </c>
      <c r="E33">
        <v>8.2630714969209387E-3</v>
      </c>
      <c r="F33">
        <f t="shared" si="0"/>
        <v>8.4404404057467682E-3</v>
      </c>
      <c r="G33">
        <f t="shared" si="1"/>
        <v>4.6599168087449643E-3</v>
      </c>
      <c r="H33">
        <f t="shared" si="2"/>
        <v>2.6904042239301669E-3</v>
      </c>
      <c r="J33">
        <f t="shared" si="6"/>
        <v>3.5742697582980491E-3</v>
      </c>
      <c r="K33">
        <f t="shared" si="7"/>
        <v>1.0569249711166363E-2</v>
      </c>
      <c r="L33">
        <f t="shared" si="8"/>
        <v>1.5066323361688639E-2</v>
      </c>
      <c r="M33">
        <f t="shared" si="3"/>
        <v>9.7366142770510169E-3</v>
      </c>
      <c r="N33">
        <f t="shared" si="4"/>
        <v>4.7284095515235701E-3</v>
      </c>
      <c r="O33">
        <f t="shared" si="5"/>
        <v>2.7299485274109312E-3</v>
      </c>
    </row>
    <row r="34" spans="1:15" x14ac:dyDescent="0.65">
      <c r="A34" s="3"/>
      <c r="B34" t="s">
        <v>28</v>
      </c>
      <c r="C34">
        <v>3.982426497219139</v>
      </c>
      <c r="D34">
        <v>0.26718860882628587</v>
      </c>
      <c r="E34">
        <v>0.54844644566256084</v>
      </c>
      <c r="F34">
        <f t="shared" si="0"/>
        <v>1.5993538505693288</v>
      </c>
      <c r="G34">
        <f t="shared" si="1"/>
        <v>1.6889943599872979</v>
      </c>
      <c r="H34">
        <f t="shared" si="2"/>
        <v>0.97514134839842614</v>
      </c>
      <c r="J34">
        <f t="shared" si="6"/>
        <v>1</v>
      </c>
      <c r="K34">
        <f t="shared" si="7"/>
        <v>1</v>
      </c>
      <c r="L34">
        <f t="shared" si="8"/>
        <v>1</v>
      </c>
      <c r="M34">
        <f t="shared" si="3"/>
        <v>1</v>
      </c>
      <c r="N34">
        <f t="shared" si="4"/>
        <v>0</v>
      </c>
      <c r="O34">
        <f t="shared" si="5"/>
        <v>0</v>
      </c>
    </row>
    <row r="35" spans="1:15" x14ac:dyDescent="0.65">
      <c r="A35" s="3"/>
    </row>
    <row r="36" spans="1:15" x14ac:dyDescent="0.65">
      <c r="A36" s="3"/>
    </row>
    <row r="37" spans="1:15" x14ac:dyDescent="0.65">
      <c r="A37" s="3"/>
    </row>
    <row r="38" spans="1:15" x14ac:dyDescent="0.65">
      <c r="A3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I4" sqref="I4"/>
    </sheetView>
  </sheetViews>
  <sheetFormatPr defaultRowHeight="14.25" x14ac:dyDescent="0.65"/>
  <cols>
    <col min="1" max="1" width="8.76953125" customWidth="1"/>
    <col min="2" max="2" width="16.1328125" customWidth="1"/>
    <col min="3" max="3" width="14.04296875" customWidth="1"/>
    <col min="4" max="4" width="14.26953125" customWidth="1"/>
    <col min="5" max="5" width="15.6796875" customWidth="1"/>
    <col min="6" max="7" width="10.1328125" customWidth="1"/>
    <col min="10" max="10" width="12.36328125" customWidth="1"/>
    <col min="11" max="11" width="12" customWidth="1"/>
    <col min="12" max="12" width="10.6328125" customWidth="1"/>
    <col min="13" max="13" width="11.6328125" customWidth="1"/>
    <col min="14" max="14" width="11.7265625" customWidth="1"/>
    <col min="15" max="15" width="9.90625" customWidth="1"/>
  </cols>
  <sheetData>
    <row r="1" spans="1:15" x14ac:dyDescent="0.65">
      <c r="C1" s="1" t="s">
        <v>29</v>
      </c>
      <c r="D1" s="1" t="s">
        <v>30</v>
      </c>
      <c r="E1" s="1" t="s">
        <v>31</v>
      </c>
      <c r="F1" s="1" t="s">
        <v>0</v>
      </c>
      <c r="G1" s="1" t="s">
        <v>1</v>
      </c>
      <c r="H1" s="1" t="s">
        <v>2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1</v>
      </c>
      <c r="O1" s="1" t="s">
        <v>2</v>
      </c>
    </row>
    <row r="3" spans="1:15" x14ac:dyDescent="0.65">
      <c r="A3" s="2" t="s">
        <v>6</v>
      </c>
      <c r="B3" t="s">
        <v>22</v>
      </c>
      <c r="C3">
        <v>0.11144472575250763</v>
      </c>
      <c r="D3">
        <v>8.0915432648954351E-3</v>
      </c>
      <c r="E3">
        <v>1.0170938993767692E-2</v>
      </c>
      <c r="F3">
        <f t="shared" ref="F3:F34" si="0">(C3+D3+E3)/3</f>
        <v>4.3235736003723581E-2</v>
      </c>
      <c r="G3">
        <f t="shared" ref="G3:G34" si="1">_xlfn.STDEV.P(C3,D3,E3)</f>
        <v>4.8238509399037947E-2</v>
      </c>
      <c r="H3">
        <f t="shared" ref="H3:H34" si="2">G3/(SQRT(3))</f>
        <v>2.7850516386840853E-2</v>
      </c>
      <c r="J3">
        <f>C3/$C$30</f>
        <v>5.4516939037207481E-3</v>
      </c>
      <c r="K3">
        <f>D3/$D$30</f>
        <v>2.1123448631545881E-3</v>
      </c>
      <c r="L3">
        <f>E3/$E$30</f>
        <v>9.1694387795137494E-4</v>
      </c>
      <c r="M3">
        <f t="shared" ref="M3:M34" si="3">(J3+K3+L3)/3</f>
        <v>2.826994214942237E-3</v>
      </c>
      <c r="N3">
        <f t="shared" ref="N3:N34" si="4">_xlfn.STDEV.P(J3,K3,L3)</f>
        <v>1.9190331282639382E-3</v>
      </c>
      <c r="O3">
        <f t="shared" ref="O3:O34" si="5">N3/(SQRT(3))</f>
        <v>1.1079542931869944E-3</v>
      </c>
    </row>
    <row r="4" spans="1:15" ht="13.9" customHeight="1" x14ac:dyDescent="0.65">
      <c r="A4" s="3"/>
      <c r="B4" t="s">
        <v>36</v>
      </c>
      <c r="C4">
        <v>0.23239632117931913</v>
      </c>
      <c r="D4">
        <v>2.8266577128559237E-2</v>
      </c>
      <c r="E4">
        <v>0.10201014882176422</v>
      </c>
      <c r="F4">
        <f t="shared" si="0"/>
        <v>0.12089101570988087</v>
      </c>
      <c r="G4">
        <f t="shared" si="1"/>
        <v>8.4398275860715952E-2</v>
      </c>
      <c r="H4">
        <f t="shared" si="2"/>
        <v>4.8727367287324651E-2</v>
      </c>
      <c r="J4">
        <f t="shared" ref="J4:J34" si="6">C4/$C$30</f>
        <v>1.1368448339439834E-2</v>
      </c>
      <c r="K4">
        <f t="shared" ref="K4:K34" si="7">D4/$D$30</f>
        <v>7.3791558719727953E-3</v>
      </c>
      <c r="L4">
        <f t="shared" ref="L4:L34" si="8">E4/$E$30</f>
        <v>9.1965531902552088E-3</v>
      </c>
      <c r="M4">
        <f t="shared" si="3"/>
        <v>9.314719133889279E-3</v>
      </c>
      <c r="N4">
        <f t="shared" si="4"/>
        <v>1.6307638272546829E-3</v>
      </c>
      <c r="O4">
        <f t="shared" si="5"/>
        <v>9.4152193465019552E-4</v>
      </c>
    </row>
    <row r="5" spans="1:15" ht="13.9" customHeight="1" x14ac:dyDescent="0.65">
      <c r="A5" s="2" t="s">
        <v>7</v>
      </c>
      <c r="B5" t="s">
        <v>22</v>
      </c>
      <c r="C5">
        <v>7.95226285961049E-2</v>
      </c>
      <c r="D5">
        <v>3.8991516135373117E-3</v>
      </c>
      <c r="E5">
        <v>6.4046881968431377E-3</v>
      </c>
      <c r="F5">
        <f t="shared" si="0"/>
        <v>2.9942156135495113E-2</v>
      </c>
      <c r="G5">
        <f t="shared" si="1"/>
        <v>3.5073607032976947E-2</v>
      </c>
      <c r="H5">
        <f t="shared" si="2"/>
        <v>2.0249756461940393E-2</v>
      </c>
      <c r="J5">
        <f t="shared" si="6"/>
        <v>3.8901170656385174E-3</v>
      </c>
      <c r="K5">
        <f t="shared" si="7"/>
        <v>1.0178964150447387E-3</v>
      </c>
      <c r="L5">
        <f t="shared" si="8"/>
        <v>5.7740387941381856E-4</v>
      </c>
      <c r="M5">
        <f t="shared" si="3"/>
        <v>1.8284724533656916E-3</v>
      </c>
      <c r="N5">
        <f t="shared" si="4"/>
        <v>1.4688526812837786E-3</v>
      </c>
      <c r="O5">
        <f t="shared" si="5"/>
        <v>8.4804249093909322E-4</v>
      </c>
    </row>
    <row r="6" spans="1:15" x14ac:dyDescent="0.65">
      <c r="A6" s="3"/>
      <c r="B6" t="s">
        <v>36</v>
      </c>
      <c r="C6">
        <v>0.23586296353735015</v>
      </c>
      <c r="D6">
        <v>3.7366281396743022E-2</v>
      </c>
      <c r="E6">
        <v>9.0735596814142644E-2</v>
      </c>
      <c r="F6">
        <f t="shared" si="0"/>
        <v>0.12132161391607861</v>
      </c>
      <c r="G6">
        <f t="shared" si="1"/>
        <v>8.3872369454337167E-2</v>
      </c>
      <c r="H6">
        <f t="shared" si="2"/>
        <v>4.8423735082033313E-2</v>
      </c>
      <c r="J6">
        <f t="shared" si="6"/>
        <v>1.1538030819741576E-2</v>
      </c>
      <c r="K6">
        <f t="shared" si="7"/>
        <v>9.7546870825041525E-3</v>
      </c>
      <c r="L6">
        <f t="shared" si="8"/>
        <v>8.1801149394341438E-3</v>
      </c>
      <c r="M6">
        <f t="shared" si="3"/>
        <v>9.8242776138932914E-3</v>
      </c>
      <c r="N6">
        <f t="shared" si="4"/>
        <v>1.3717463070479362E-3</v>
      </c>
      <c r="O6">
        <f t="shared" si="5"/>
        <v>7.9197809963400107E-4</v>
      </c>
    </row>
    <row r="7" spans="1:15" x14ac:dyDescent="0.65">
      <c r="A7" s="2" t="s">
        <v>8</v>
      </c>
      <c r="B7" t="s">
        <v>22</v>
      </c>
      <c r="C7">
        <v>0.20013891700883485</v>
      </c>
      <c r="D7">
        <v>5.1667921701999589E-2</v>
      </c>
      <c r="E7">
        <v>2.2688483384000997E-2</v>
      </c>
      <c r="F7">
        <f t="shared" si="0"/>
        <v>9.1498440698278463E-2</v>
      </c>
      <c r="G7">
        <f t="shared" si="1"/>
        <v>7.7726086487721294E-2</v>
      </c>
      <c r="H7">
        <f t="shared" si="2"/>
        <v>4.4875176956742029E-2</v>
      </c>
      <c r="J7">
        <f t="shared" si="6"/>
        <v>9.7904688300584457E-3</v>
      </c>
      <c r="K7">
        <f t="shared" si="7"/>
        <v>1.348821422862437E-2</v>
      </c>
      <c r="L7">
        <f t="shared" si="8"/>
        <v>2.0454420139290022E-3</v>
      </c>
      <c r="M7">
        <f t="shared" si="3"/>
        <v>8.4413750242039402E-3</v>
      </c>
      <c r="N7">
        <f t="shared" si="4"/>
        <v>4.7678995768295649E-3</v>
      </c>
      <c r="O7">
        <f t="shared" si="5"/>
        <v>2.7527481041516523E-3</v>
      </c>
    </row>
    <row r="8" spans="1:15" x14ac:dyDescent="0.65">
      <c r="A8" s="3"/>
      <c r="B8" t="s">
        <v>36</v>
      </c>
      <c r="C8">
        <v>0.27222271036979051</v>
      </c>
      <c r="D8">
        <v>3.7449789260136757E-2</v>
      </c>
      <c r="E8">
        <v>0.16246862482310082</v>
      </c>
      <c r="F8">
        <f t="shared" si="0"/>
        <v>0.15738037481767603</v>
      </c>
      <c r="G8">
        <f t="shared" si="1"/>
        <v>9.5913151123566645E-2</v>
      </c>
      <c r="H8">
        <f t="shared" si="2"/>
        <v>5.5375483620016465E-2</v>
      </c>
      <c r="J8">
        <f t="shared" si="6"/>
        <v>1.3316690229675875E-2</v>
      </c>
      <c r="K8">
        <f t="shared" si="7"/>
        <v>9.7764873003980679E-3</v>
      </c>
      <c r="L8">
        <f t="shared" si="8"/>
        <v>1.4647085287012952E-2</v>
      </c>
      <c r="M8">
        <f t="shared" si="3"/>
        <v>1.2580087605695631E-2</v>
      </c>
      <c r="N8">
        <f t="shared" si="4"/>
        <v>2.0554997374596729E-3</v>
      </c>
      <c r="O8">
        <f t="shared" si="5"/>
        <v>1.1867433267415473E-3</v>
      </c>
    </row>
    <row r="9" spans="1:15" x14ac:dyDescent="0.65">
      <c r="A9" s="2" t="s">
        <v>9</v>
      </c>
      <c r="B9" t="s">
        <v>22</v>
      </c>
      <c r="C9">
        <v>9.2400180708699015E-2</v>
      </c>
      <c r="D9">
        <v>3.0695902359910549E-3</v>
      </c>
      <c r="E9">
        <v>6.6143445763802797E-3</v>
      </c>
      <c r="F9">
        <f t="shared" si="0"/>
        <v>3.4028038507023455E-2</v>
      </c>
      <c r="G9">
        <f t="shared" si="1"/>
        <v>4.1300698619941865E-2</v>
      </c>
      <c r="H9">
        <f t="shared" si="2"/>
        <v>2.3844969465943042E-2</v>
      </c>
      <c r="J9">
        <f t="shared" si="6"/>
        <v>4.5200658754456597E-3</v>
      </c>
      <c r="K9">
        <f t="shared" si="7"/>
        <v>8.0133454827037572E-4</v>
      </c>
      <c r="L9">
        <f t="shared" si="8"/>
        <v>5.9630509726674554E-4</v>
      </c>
      <c r="M9">
        <f t="shared" si="3"/>
        <v>1.9725685069942604E-3</v>
      </c>
      <c r="N9">
        <f t="shared" si="4"/>
        <v>1.8032963152044303E-3</v>
      </c>
      <c r="O9">
        <f t="shared" si="5"/>
        <v>1.0411336130119382E-3</v>
      </c>
    </row>
    <row r="10" spans="1:15" x14ac:dyDescent="0.65">
      <c r="A10" s="3"/>
      <c r="B10" t="s">
        <v>36</v>
      </c>
      <c r="C10">
        <v>0.27341764717572226</v>
      </c>
      <c r="D10">
        <v>3.268321625240965E-2</v>
      </c>
      <c r="E10">
        <v>0.10486170080798829</v>
      </c>
      <c r="F10">
        <f t="shared" si="0"/>
        <v>0.13698752141204007</v>
      </c>
      <c r="G10">
        <f t="shared" si="1"/>
        <v>0.10087060298589005</v>
      </c>
      <c r="H10">
        <f t="shared" si="2"/>
        <v>5.8237669787223494E-2</v>
      </c>
      <c r="J10">
        <f t="shared" si="6"/>
        <v>1.3375144585916085E-2</v>
      </c>
      <c r="K10">
        <f t="shared" si="7"/>
        <v>8.5321454390122741E-3</v>
      </c>
      <c r="L10">
        <f t="shared" si="8"/>
        <v>9.4536300577922599E-3</v>
      </c>
      <c r="M10">
        <f t="shared" si="3"/>
        <v>1.0453640027573541E-2</v>
      </c>
      <c r="N10">
        <f t="shared" si="4"/>
        <v>2.0997896940684684E-3</v>
      </c>
      <c r="O10">
        <f t="shared" si="5"/>
        <v>1.2123141451120323E-3</v>
      </c>
    </row>
    <row r="11" spans="1:15" x14ac:dyDescent="0.65">
      <c r="A11" s="2" t="s">
        <v>10</v>
      </c>
      <c r="B11" t="s">
        <v>22</v>
      </c>
      <c r="C11">
        <v>0.12115833404549829</v>
      </c>
      <c r="D11">
        <v>3.6613292035147758E-2</v>
      </c>
      <c r="E11">
        <v>4.4547584890484247E-3</v>
      </c>
      <c r="F11">
        <f t="shared" si="0"/>
        <v>5.4075461523231484E-2</v>
      </c>
      <c r="G11">
        <f t="shared" si="1"/>
        <v>4.9218063481733507E-2</v>
      </c>
      <c r="H11">
        <f t="shared" si="2"/>
        <v>2.8416062200170931E-2</v>
      </c>
      <c r="J11">
        <f t="shared" si="6"/>
        <v>5.9268677511725362E-3</v>
      </c>
      <c r="K11">
        <f t="shared" si="7"/>
        <v>9.5581147899383573E-3</v>
      </c>
      <c r="L11">
        <f t="shared" si="8"/>
        <v>4.0161125013018318E-4</v>
      </c>
      <c r="M11">
        <f t="shared" si="3"/>
        <v>5.295531263747026E-3</v>
      </c>
      <c r="N11">
        <f t="shared" si="4"/>
        <v>3.7646893266152326E-3</v>
      </c>
      <c r="O11">
        <f t="shared" si="5"/>
        <v>2.1735443961366156E-3</v>
      </c>
    </row>
    <row r="12" spans="1:15" x14ac:dyDescent="0.65">
      <c r="A12" s="3"/>
      <c r="B12" t="s">
        <v>36</v>
      </c>
      <c r="C12">
        <v>0.24301827819565677</v>
      </c>
      <c r="D12">
        <v>2.3088575898620223E-2</v>
      </c>
      <c r="E12">
        <v>9.2489435839840664E-2</v>
      </c>
      <c r="F12">
        <f t="shared" si="0"/>
        <v>0.11953209664470588</v>
      </c>
      <c r="G12">
        <f t="shared" si="1"/>
        <v>9.179959192237197E-2</v>
      </c>
      <c r="H12">
        <f t="shared" si="2"/>
        <v>5.3000519107879257E-2</v>
      </c>
      <c r="J12">
        <f t="shared" si="6"/>
        <v>1.1888057122363764E-2</v>
      </c>
      <c r="K12">
        <f t="shared" si="7"/>
        <v>6.0274082582731535E-3</v>
      </c>
      <c r="L12">
        <f t="shared" si="8"/>
        <v>8.3382293434740677E-3</v>
      </c>
      <c r="M12">
        <f t="shared" si="3"/>
        <v>8.7512315747036613E-3</v>
      </c>
      <c r="N12">
        <f t="shared" si="4"/>
        <v>2.4103567383677335E-3</v>
      </c>
      <c r="O12">
        <f t="shared" si="5"/>
        <v>1.3916201117396393E-3</v>
      </c>
    </row>
    <row r="13" spans="1:15" x14ac:dyDescent="0.65">
      <c r="A13" s="2" t="s">
        <v>11</v>
      </c>
      <c r="B13" t="s">
        <v>22</v>
      </c>
      <c r="C13">
        <v>0.13414904335277916</v>
      </c>
      <c r="D13">
        <v>7.6681837849915226E-3</v>
      </c>
      <c r="E13">
        <v>7.1233577598483998E-3</v>
      </c>
      <c r="F13">
        <f t="shared" si="0"/>
        <v>4.9646861632539695E-2</v>
      </c>
      <c r="G13">
        <f t="shared" si="1"/>
        <v>5.975247970006322E-2</v>
      </c>
      <c r="H13">
        <f t="shared" si="2"/>
        <v>3.4498110239579154E-2</v>
      </c>
      <c r="J13">
        <f t="shared" si="6"/>
        <v>6.5623520260658054E-3</v>
      </c>
      <c r="K13">
        <f t="shared" si="7"/>
        <v>2.001824385988928E-3</v>
      </c>
      <c r="L13">
        <f t="shared" si="8"/>
        <v>6.421943236856266E-4</v>
      </c>
      <c r="M13">
        <f t="shared" si="3"/>
        <v>3.0687902452467869E-3</v>
      </c>
      <c r="N13">
        <f t="shared" si="4"/>
        <v>2.5319134942936245E-3</v>
      </c>
      <c r="O13">
        <f t="shared" si="5"/>
        <v>1.4618009374952701E-3</v>
      </c>
    </row>
    <row r="14" spans="1:15" x14ac:dyDescent="0.65">
      <c r="A14" s="3"/>
      <c r="B14" t="s">
        <v>36</v>
      </c>
      <c r="C14">
        <v>0.22370076298466204</v>
      </c>
      <c r="D14">
        <v>2.882048409039064E-2</v>
      </c>
      <c r="E14">
        <v>7.8050963234650758E-2</v>
      </c>
      <c r="F14">
        <f t="shared" si="0"/>
        <v>0.11019073676990115</v>
      </c>
      <c r="G14">
        <f t="shared" si="1"/>
        <v>8.2741785322975853E-2</v>
      </c>
      <c r="H14">
        <f t="shared" si="2"/>
        <v>4.7770992029450336E-2</v>
      </c>
      <c r="J14">
        <f t="shared" si="6"/>
        <v>1.0943075839492753E-2</v>
      </c>
      <c r="K14">
        <f t="shared" si="7"/>
        <v>7.5237565355527917E-3</v>
      </c>
      <c r="L14">
        <f t="shared" si="8"/>
        <v>7.036553158963477E-3</v>
      </c>
      <c r="M14">
        <f t="shared" si="3"/>
        <v>8.5011285113363397E-3</v>
      </c>
      <c r="N14">
        <f t="shared" si="4"/>
        <v>1.7381353701898842E-3</v>
      </c>
      <c r="O14">
        <f t="shared" si="5"/>
        <v>1.0035129238671395E-3</v>
      </c>
    </row>
    <row r="15" spans="1:15" x14ac:dyDescent="0.65">
      <c r="A15" s="2" t="s">
        <v>12</v>
      </c>
      <c r="B15" t="s">
        <v>22</v>
      </c>
      <c r="C15">
        <v>7.7980525715996715E-2</v>
      </c>
      <c r="D15">
        <v>4.3429714829657066E-2</v>
      </c>
      <c r="E15">
        <v>8.1901834707906462E-2</v>
      </c>
      <c r="F15">
        <f t="shared" si="0"/>
        <v>6.7770691751186746E-2</v>
      </c>
      <c r="G15">
        <f t="shared" si="1"/>
        <v>1.7285958351088308E-2</v>
      </c>
      <c r="H15">
        <f t="shared" si="2"/>
        <v>9.980052707201495E-3</v>
      </c>
      <c r="J15">
        <f t="shared" si="6"/>
        <v>3.8146799122548199E-3</v>
      </c>
      <c r="K15">
        <f t="shared" si="7"/>
        <v>1.133758196989388E-2</v>
      </c>
      <c r="L15">
        <f t="shared" si="8"/>
        <v>7.3837219920813504E-3</v>
      </c>
      <c r="M15">
        <f t="shared" si="3"/>
        <v>7.5119946247433509E-3</v>
      </c>
      <c r="N15">
        <f t="shared" si="4"/>
        <v>3.0725509752674053E-3</v>
      </c>
      <c r="O15">
        <f t="shared" si="5"/>
        <v>1.7739381326694838E-3</v>
      </c>
    </row>
    <row r="16" spans="1:15" x14ac:dyDescent="0.65">
      <c r="A16" s="3"/>
      <c r="B16" t="s">
        <v>36</v>
      </c>
      <c r="C16">
        <v>0.29328113709019699</v>
      </c>
      <c r="D16">
        <v>9.6753151981965463E-2</v>
      </c>
      <c r="E16">
        <v>0.16384630970462297</v>
      </c>
      <c r="F16">
        <f t="shared" si="0"/>
        <v>0.18462686625892846</v>
      </c>
      <c r="G16">
        <f t="shared" si="1"/>
        <v>8.1566683887909941E-2</v>
      </c>
      <c r="H16">
        <f t="shared" si="2"/>
        <v>4.7092546899589915E-2</v>
      </c>
      <c r="J16">
        <f t="shared" si="6"/>
        <v>1.4346834059259544E-2</v>
      </c>
      <c r="K16">
        <f t="shared" si="7"/>
        <v>2.5257978223979873E-2</v>
      </c>
      <c r="L16">
        <f t="shared" si="8"/>
        <v>1.4771288147597601E-2</v>
      </c>
      <c r="M16">
        <f t="shared" si="3"/>
        <v>1.8125366810279007E-2</v>
      </c>
      <c r="N16">
        <f t="shared" si="4"/>
        <v>5.0464937994888111E-3</v>
      </c>
      <c r="O16">
        <f t="shared" si="5"/>
        <v>2.9135945535986424E-3</v>
      </c>
    </row>
    <row r="17" spans="1:15" x14ac:dyDescent="0.65">
      <c r="A17" s="2" t="s">
        <v>13</v>
      </c>
      <c r="B17" t="s">
        <v>22</v>
      </c>
      <c r="C17">
        <v>0.12373810810281165</v>
      </c>
      <c r="D17">
        <v>1.446041507135431E-2</v>
      </c>
      <c r="E17">
        <v>4.8719362242095055E-3</v>
      </c>
      <c r="F17">
        <f t="shared" si="0"/>
        <v>4.7690153132791818E-2</v>
      </c>
      <c r="G17">
        <f t="shared" si="1"/>
        <v>5.3916313690707499E-2</v>
      </c>
      <c r="H17">
        <f t="shared" si="2"/>
        <v>3.1128598223042279E-2</v>
      </c>
      <c r="J17">
        <f t="shared" si="6"/>
        <v>6.053066083182122E-3</v>
      </c>
      <c r="K17">
        <f t="shared" si="7"/>
        <v>3.7749762307491283E-3</v>
      </c>
      <c r="L17">
        <f t="shared" si="8"/>
        <v>4.3922120635034827E-4</v>
      </c>
      <c r="M17">
        <f t="shared" si="3"/>
        <v>3.4224211734271998E-3</v>
      </c>
      <c r="N17">
        <f t="shared" si="4"/>
        <v>2.3053611252346904E-3</v>
      </c>
      <c r="O17">
        <f t="shared" si="5"/>
        <v>1.3310008662335471E-3</v>
      </c>
    </row>
    <row r="18" spans="1:15" x14ac:dyDescent="0.65">
      <c r="A18" s="2"/>
      <c r="B18" t="s">
        <v>36</v>
      </c>
      <c r="C18">
        <v>0.26473650557834916</v>
      </c>
      <c r="D18">
        <v>3.5778741982846182E-2</v>
      </c>
      <c r="E18">
        <v>7.5879407111124564E-2</v>
      </c>
      <c r="F18">
        <f t="shared" si="0"/>
        <v>0.12546488489077331</v>
      </c>
      <c r="G18">
        <f t="shared" si="1"/>
        <v>9.9831371430830221E-2</v>
      </c>
      <c r="H18">
        <f t="shared" si="2"/>
        <v>5.7637669169159349E-2</v>
      </c>
      <c r="J18">
        <f t="shared" si="6"/>
        <v>1.2950477322354081E-2</v>
      </c>
      <c r="K18">
        <f t="shared" si="7"/>
        <v>9.3402506003377583E-3</v>
      </c>
      <c r="L18">
        <f t="shared" si="8"/>
        <v>6.8407801733703782E-3</v>
      </c>
      <c r="M18">
        <f t="shared" si="3"/>
        <v>9.7105026986874059E-3</v>
      </c>
      <c r="N18">
        <f t="shared" si="4"/>
        <v>2.50797591367011E-3</v>
      </c>
      <c r="O18">
        <f t="shared" si="5"/>
        <v>1.4479805688785358E-3</v>
      </c>
    </row>
    <row r="19" spans="1:15" x14ac:dyDescent="0.65">
      <c r="A19" s="2" t="s">
        <v>14</v>
      </c>
      <c r="B19" t="s">
        <v>22</v>
      </c>
      <c r="C19">
        <v>3.4677824293575028E-2</v>
      </c>
      <c r="D19">
        <v>4.4172147383829087E-3</v>
      </c>
      <c r="E19">
        <v>8.917366245282032E-3</v>
      </c>
      <c r="F19">
        <f t="shared" si="0"/>
        <v>1.6004135092413323E-2</v>
      </c>
      <c r="G19">
        <f t="shared" si="1"/>
        <v>1.3331487593474561E-2</v>
      </c>
      <c r="H19">
        <f t="shared" si="2"/>
        <v>7.6969379507906945E-3</v>
      </c>
      <c r="J19">
        <f t="shared" si="6"/>
        <v>1.6963825072836911E-3</v>
      </c>
      <c r="K19">
        <f t="shared" si="7"/>
        <v>1.1531398345917951E-3</v>
      </c>
      <c r="L19">
        <f t="shared" si="8"/>
        <v>8.0393013772592074E-4</v>
      </c>
      <c r="M19">
        <f t="shared" si="3"/>
        <v>1.2178174932004689E-3</v>
      </c>
      <c r="N19">
        <f t="shared" si="4"/>
        <v>3.6720131410861894E-4</v>
      </c>
      <c r="O19">
        <f t="shared" si="5"/>
        <v>2.1200377754739547E-4</v>
      </c>
    </row>
    <row r="20" spans="1:15" x14ac:dyDescent="0.65">
      <c r="A20" s="3"/>
      <c r="B20" t="s">
        <v>36</v>
      </c>
      <c r="C20">
        <v>0.22705306029962835</v>
      </c>
      <c r="D20">
        <v>2.8858642925869309E-2</v>
      </c>
      <c r="E20">
        <v>8.3603952666284981E-2</v>
      </c>
      <c r="F20">
        <f t="shared" si="0"/>
        <v>0.1131718852972609</v>
      </c>
      <c r="G20">
        <f t="shared" si="1"/>
        <v>8.3570145185879199E-2</v>
      </c>
      <c r="H20">
        <f t="shared" si="2"/>
        <v>4.8249245819283464E-2</v>
      </c>
      <c r="J20">
        <f t="shared" si="6"/>
        <v>1.1107064747106444E-2</v>
      </c>
      <c r="K20">
        <f t="shared" si="7"/>
        <v>7.5337181235303318E-3</v>
      </c>
      <c r="L20">
        <f t="shared" si="8"/>
        <v>7.5371735703911443E-3</v>
      </c>
      <c r="M20">
        <f t="shared" si="3"/>
        <v>8.725985480342641E-3</v>
      </c>
      <c r="N20">
        <f t="shared" si="4"/>
        <v>1.6836778870452215E-3</v>
      </c>
      <c r="O20">
        <f t="shared" si="5"/>
        <v>9.7207188131417899E-4</v>
      </c>
    </row>
    <row r="21" spans="1:15" x14ac:dyDescent="0.65">
      <c r="A21" s="2" t="s">
        <v>15</v>
      </c>
      <c r="B21" t="s">
        <v>22</v>
      </c>
      <c r="C21">
        <v>9.8180819289829108E-2</v>
      </c>
      <c r="D21">
        <v>3.3749409436221395E-3</v>
      </c>
      <c r="E21">
        <v>5.745527043493924E-3</v>
      </c>
      <c r="F21">
        <f t="shared" si="0"/>
        <v>3.576709575898173E-2</v>
      </c>
      <c r="G21">
        <f t="shared" si="1"/>
        <v>4.4143777087701459E-2</v>
      </c>
      <c r="H21">
        <f t="shared" si="2"/>
        <v>2.5486421584631273E-2</v>
      </c>
      <c r="J21">
        <f t="shared" si="6"/>
        <v>4.8028452703391036E-3</v>
      </c>
      <c r="K21">
        <f t="shared" si="7"/>
        <v>8.8104814277384347E-4</v>
      </c>
      <c r="L21">
        <f t="shared" si="8"/>
        <v>5.1797831560724302E-4</v>
      </c>
      <c r="M21">
        <f t="shared" si="3"/>
        <v>2.0672905762400633E-3</v>
      </c>
      <c r="N21">
        <f t="shared" si="4"/>
        <v>1.9399999206452159E-3</v>
      </c>
      <c r="O21">
        <f t="shared" si="5"/>
        <v>1.120059476412368E-3</v>
      </c>
    </row>
    <row r="22" spans="1:15" x14ac:dyDescent="0.65">
      <c r="A22" s="3"/>
      <c r="B22" t="s">
        <v>36</v>
      </c>
      <c r="C22">
        <v>0.19161762543522851</v>
      </c>
      <c r="D22">
        <v>3.4050959431082127E-2</v>
      </c>
      <c r="E22">
        <v>0.15942300776459589</v>
      </c>
      <c r="F22">
        <f t="shared" si="0"/>
        <v>0.12836386421030219</v>
      </c>
      <c r="G22">
        <f t="shared" si="1"/>
        <v>6.7972133298189283E-2</v>
      </c>
      <c r="H22">
        <f t="shared" si="2"/>
        <v>3.9243729457102708E-2</v>
      </c>
      <c r="J22">
        <f t="shared" si="6"/>
        <v>9.3736211684937037E-3</v>
      </c>
      <c r="K22">
        <f t="shared" si="7"/>
        <v>8.8892028238646646E-3</v>
      </c>
      <c r="L22">
        <f t="shared" si="8"/>
        <v>1.4372512809674175E-2</v>
      </c>
      <c r="M22">
        <f t="shared" si="3"/>
        <v>1.0878445600677513E-2</v>
      </c>
      <c r="N22">
        <f t="shared" si="4"/>
        <v>2.4785808478364618E-3</v>
      </c>
      <c r="O22">
        <f t="shared" si="5"/>
        <v>1.4310093197066323E-3</v>
      </c>
    </row>
    <row r="23" spans="1:15" x14ac:dyDescent="0.65">
      <c r="A23" s="2" t="s">
        <v>16</v>
      </c>
      <c r="B23" t="s">
        <v>22</v>
      </c>
      <c r="C23">
        <v>8.8845123065053849E-2</v>
      </c>
      <c r="D23">
        <v>8.0561577569660432E-3</v>
      </c>
      <c r="E23">
        <v>9.8576522023945869E-3</v>
      </c>
      <c r="F23">
        <f t="shared" si="0"/>
        <v>3.5586311008138159E-2</v>
      </c>
      <c r="G23">
        <f t="shared" si="1"/>
        <v>3.7666847862495995E-2</v>
      </c>
      <c r="H23">
        <f t="shared" si="2"/>
        <v>2.1746964752936745E-2</v>
      </c>
      <c r="J23">
        <f t="shared" si="6"/>
        <v>4.3461582638259135E-3</v>
      </c>
      <c r="K23">
        <f t="shared" si="7"/>
        <v>2.1031072686120184E-3</v>
      </c>
      <c r="L23">
        <f t="shared" si="8"/>
        <v>8.8870003482453852E-4</v>
      </c>
      <c r="M23">
        <f t="shared" si="3"/>
        <v>2.4459885224208232E-3</v>
      </c>
      <c r="N23">
        <f t="shared" si="4"/>
        <v>1.4321731778390617E-3</v>
      </c>
      <c r="O23">
        <f t="shared" si="5"/>
        <v>8.268655697515441E-4</v>
      </c>
    </row>
    <row r="24" spans="1:15" x14ac:dyDescent="0.65">
      <c r="A24" s="3"/>
      <c r="B24" t="s">
        <v>36</v>
      </c>
      <c r="C24">
        <v>0.23970688270800253</v>
      </c>
      <c r="D24">
        <v>4.1132675726832171E-2</v>
      </c>
      <c r="E24">
        <v>0.10978390423026839</v>
      </c>
      <c r="F24">
        <f t="shared" si="0"/>
        <v>0.13020782088836771</v>
      </c>
      <c r="G24">
        <f t="shared" si="1"/>
        <v>8.2343917801267735E-2</v>
      </c>
      <c r="H24">
        <f t="shared" si="2"/>
        <v>4.7541283108690345E-2</v>
      </c>
      <c r="J24">
        <f t="shared" si="6"/>
        <v>1.1726069065316149E-2</v>
      </c>
      <c r="K24">
        <f t="shared" si="7"/>
        <v>1.0737926429477006E-2</v>
      </c>
      <c r="L24">
        <f t="shared" si="8"/>
        <v>9.8973830187387996E-3</v>
      </c>
      <c r="M24">
        <f t="shared" si="3"/>
        <v>1.0787126171177318E-2</v>
      </c>
      <c r="N24">
        <f t="shared" si="4"/>
        <v>7.4736810438328922E-4</v>
      </c>
      <c r="O24">
        <f t="shared" si="5"/>
        <v>4.3149317624943239E-4</v>
      </c>
    </row>
    <row r="25" spans="1:15" x14ac:dyDescent="0.65">
      <c r="A25" s="2" t="s">
        <v>17</v>
      </c>
      <c r="B25" t="s">
        <v>22</v>
      </c>
      <c r="C25">
        <v>3.9656100336993738E-2</v>
      </c>
      <c r="D25">
        <v>2.973952829426957E-3</v>
      </c>
      <c r="E25">
        <v>3.5058342866220228E-3</v>
      </c>
      <c r="F25">
        <f t="shared" si="0"/>
        <v>1.5378629151014241E-2</v>
      </c>
      <c r="G25">
        <f t="shared" si="1"/>
        <v>1.7168137733617191E-2</v>
      </c>
      <c r="H25">
        <f t="shared" si="2"/>
        <v>9.9120289419884575E-3</v>
      </c>
      <c r="J25">
        <f t="shared" si="6"/>
        <v>1.93991163774444E-3</v>
      </c>
      <c r="K25">
        <f t="shared" si="7"/>
        <v>7.7636784193667243E-4</v>
      </c>
      <c r="L25">
        <f t="shared" si="8"/>
        <v>3.1606258657139615E-4</v>
      </c>
      <c r="M25">
        <f t="shared" si="3"/>
        <v>1.0107806887508363E-3</v>
      </c>
      <c r="N25">
        <f t="shared" si="4"/>
        <v>6.8334153116019478E-4</v>
      </c>
      <c r="O25">
        <f t="shared" si="5"/>
        <v>3.9452741696378954E-4</v>
      </c>
    </row>
    <row r="26" spans="1:15" x14ac:dyDescent="0.65">
      <c r="A26" s="2"/>
      <c r="B26" t="s">
        <v>36</v>
      </c>
      <c r="C26">
        <v>0.18763421506024996</v>
      </c>
      <c r="D26">
        <v>3.1649453329231893E-2</v>
      </c>
      <c r="E26">
        <v>0.10720924519541451</v>
      </c>
      <c r="F26">
        <f t="shared" si="0"/>
        <v>0.10883097119496545</v>
      </c>
      <c r="G26">
        <f t="shared" si="1"/>
        <v>6.3690836439181414E-2</v>
      </c>
      <c r="H26">
        <f t="shared" si="2"/>
        <v>3.6771921563073816E-2</v>
      </c>
      <c r="J26">
        <f t="shared" si="6"/>
        <v>9.1787592411063518E-3</v>
      </c>
      <c r="K26">
        <f t="shared" si="7"/>
        <v>8.2622755601761966E-3</v>
      </c>
      <c r="L26">
        <f t="shared" si="8"/>
        <v>9.6652689689673815E-3</v>
      </c>
      <c r="M26">
        <f t="shared" si="3"/>
        <v>9.0354345900833105E-3</v>
      </c>
      <c r="N26">
        <f t="shared" si="4"/>
        <v>5.8166662443421137E-4</v>
      </c>
      <c r="O26">
        <f t="shared" si="5"/>
        <v>3.3582538219571289E-4</v>
      </c>
    </row>
    <row r="27" spans="1:15" x14ac:dyDescent="0.65">
      <c r="A27" s="2" t="s">
        <v>18</v>
      </c>
      <c r="B27" t="s">
        <v>22</v>
      </c>
      <c r="C27">
        <v>2.2471999509121095E-2</v>
      </c>
      <c r="D27">
        <v>4.9183321790234307E-3</v>
      </c>
      <c r="E27">
        <v>2.4912186894334378E-3</v>
      </c>
      <c r="F27">
        <f t="shared" si="0"/>
        <v>9.9605167925259867E-3</v>
      </c>
      <c r="G27">
        <f t="shared" si="1"/>
        <v>8.9022701149231599E-3</v>
      </c>
      <c r="H27">
        <f t="shared" si="2"/>
        <v>5.1397280472496474E-3</v>
      </c>
      <c r="J27">
        <f t="shared" si="6"/>
        <v>1.0992935008908172E-3</v>
      </c>
      <c r="K27">
        <f t="shared" si="7"/>
        <v>1.2839594838132912E-3</v>
      </c>
      <c r="L27">
        <f t="shared" si="8"/>
        <v>2.2459162593677562E-4</v>
      </c>
      <c r="M27">
        <f t="shared" si="3"/>
        <v>8.6928153688029463E-4</v>
      </c>
      <c r="N27">
        <f t="shared" si="4"/>
        <v>4.6205641233255837E-4</v>
      </c>
      <c r="O27">
        <f t="shared" si="5"/>
        <v>2.6676839404099533E-4</v>
      </c>
    </row>
    <row r="28" spans="1:15" x14ac:dyDescent="0.65">
      <c r="A28" s="3"/>
      <c r="B28" t="s">
        <v>36</v>
      </c>
      <c r="C28">
        <v>1.5791027652091782</v>
      </c>
      <c r="D28">
        <v>0.28151431778067543</v>
      </c>
      <c r="E28">
        <v>0.87052135542167119</v>
      </c>
      <c r="F28">
        <f t="shared" si="0"/>
        <v>0.91037947947050835</v>
      </c>
      <c r="G28">
        <f t="shared" si="1"/>
        <v>0.53048747849784195</v>
      </c>
      <c r="H28">
        <f t="shared" si="2"/>
        <v>0.30627708851245489</v>
      </c>
      <c r="J28">
        <f t="shared" si="6"/>
        <v>7.7247127311861549E-2</v>
      </c>
      <c r="K28">
        <f t="shared" si="7"/>
        <v>7.3490965023736129E-2</v>
      </c>
      <c r="L28">
        <f t="shared" si="8"/>
        <v>7.8480386911075603E-2</v>
      </c>
      <c r="M28">
        <f t="shared" si="3"/>
        <v>7.6406159748891089E-2</v>
      </c>
      <c r="N28">
        <f t="shared" si="4"/>
        <v>2.1219491863130463E-3</v>
      </c>
      <c r="O28">
        <f t="shared" si="5"/>
        <v>1.2251079339245447E-3</v>
      </c>
    </row>
    <row r="29" spans="1:15" x14ac:dyDescent="0.65">
      <c r="A29" s="2" t="s">
        <v>19</v>
      </c>
      <c r="B29" t="s">
        <v>22</v>
      </c>
      <c r="C29">
        <v>1.1958890103391417E-2</v>
      </c>
      <c r="D29">
        <v>2.1618261812347665E-2</v>
      </c>
      <c r="E29">
        <v>0.19251221263539503</v>
      </c>
      <c r="F29">
        <f t="shared" si="0"/>
        <v>7.5363121517044704E-2</v>
      </c>
      <c r="G29">
        <f t="shared" si="1"/>
        <v>8.2930726223133994E-2</v>
      </c>
      <c r="H29">
        <f t="shared" si="2"/>
        <v>4.7880077109017573E-2</v>
      </c>
      <c r="J29">
        <f t="shared" si="6"/>
        <v>5.8500936524094214E-4</v>
      </c>
      <c r="K29">
        <f t="shared" si="7"/>
        <v>5.643574135944969E-3</v>
      </c>
      <c r="L29">
        <f t="shared" si="8"/>
        <v>1.7355614355278735E-2</v>
      </c>
      <c r="M29">
        <f t="shared" si="3"/>
        <v>7.8613992854882162E-3</v>
      </c>
      <c r="N29">
        <f t="shared" si="4"/>
        <v>7.0238811317025213E-3</v>
      </c>
      <c r="O29">
        <f t="shared" si="5"/>
        <v>4.055239662144384E-3</v>
      </c>
    </row>
    <row r="30" spans="1:15" x14ac:dyDescent="0.65">
      <c r="A30" s="3"/>
      <c r="B30" t="s">
        <v>36</v>
      </c>
      <c r="C30">
        <v>20.442219926626343</v>
      </c>
      <c r="D30">
        <v>3.8305976481565027</v>
      </c>
      <c r="E30">
        <v>11.092215388897609</v>
      </c>
      <c r="F30">
        <f t="shared" si="0"/>
        <v>11.788344321226818</v>
      </c>
      <c r="G30">
        <f t="shared" si="1"/>
        <v>6.799507104609777</v>
      </c>
      <c r="H30">
        <f t="shared" si="2"/>
        <v>3.925697257203228</v>
      </c>
      <c r="J30">
        <f t="shared" si="6"/>
        <v>1</v>
      </c>
      <c r="K30">
        <f t="shared" si="7"/>
        <v>1</v>
      </c>
      <c r="L30">
        <f t="shared" si="8"/>
        <v>1</v>
      </c>
      <c r="M30">
        <f t="shared" si="3"/>
        <v>1</v>
      </c>
      <c r="N30">
        <f t="shared" si="4"/>
        <v>0</v>
      </c>
      <c r="O30">
        <f t="shared" si="5"/>
        <v>0</v>
      </c>
    </row>
    <row r="31" spans="1:15" x14ac:dyDescent="0.65">
      <c r="A31" s="2" t="s">
        <v>20</v>
      </c>
      <c r="B31" t="s">
        <v>22</v>
      </c>
      <c r="C31">
        <v>2.4865621699971613E-2</v>
      </c>
      <c r="D31">
        <v>8.9462639063170942E-4</v>
      </c>
      <c r="E31">
        <v>1.7309317934814132E-3</v>
      </c>
      <c r="F31">
        <f t="shared" si="0"/>
        <v>9.1637266280282462E-3</v>
      </c>
      <c r="G31">
        <f t="shared" si="1"/>
        <v>1.1108164664469358E-2</v>
      </c>
      <c r="H31">
        <f t="shared" si="2"/>
        <v>6.4133018592340734E-3</v>
      </c>
      <c r="J31">
        <f t="shared" si="6"/>
        <v>1.2163855877307978E-3</v>
      </c>
      <c r="K31">
        <f t="shared" si="7"/>
        <v>2.3354747034376046E-4</v>
      </c>
      <c r="L31">
        <f t="shared" si="8"/>
        <v>1.5604924109334669E-4</v>
      </c>
      <c r="M31">
        <f t="shared" si="3"/>
        <v>5.353274330559683E-4</v>
      </c>
      <c r="N31">
        <f t="shared" si="4"/>
        <v>4.8261900185070096E-4</v>
      </c>
      <c r="O31">
        <f t="shared" si="5"/>
        <v>2.7864021063453073E-4</v>
      </c>
    </row>
    <row r="32" spans="1:15" x14ac:dyDescent="0.65">
      <c r="A32" s="3"/>
      <c r="B32" t="s">
        <v>36</v>
      </c>
      <c r="C32">
        <v>0.22320369973722726</v>
      </c>
      <c r="D32">
        <v>5.1524710507467819E-2</v>
      </c>
      <c r="E32">
        <v>0.1322170196654516</v>
      </c>
      <c r="F32">
        <f t="shared" si="0"/>
        <v>0.13564847663671556</v>
      </c>
      <c r="G32">
        <f t="shared" si="1"/>
        <v>7.0129641894837336E-2</v>
      </c>
      <c r="H32">
        <f t="shared" si="2"/>
        <v>4.0489367626156396E-2</v>
      </c>
      <c r="J32">
        <f t="shared" si="6"/>
        <v>1.0918760317537754E-2</v>
      </c>
      <c r="K32">
        <f t="shared" si="7"/>
        <v>1.345082810570418E-2</v>
      </c>
      <c r="L32">
        <f t="shared" si="8"/>
        <v>1.1919802765260935E-2</v>
      </c>
      <c r="M32">
        <f t="shared" si="3"/>
        <v>1.2096463729500956E-2</v>
      </c>
      <c r="N32">
        <f t="shared" si="4"/>
        <v>1.0412328087999545E-3</v>
      </c>
      <c r="O32">
        <f t="shared" si="5"/>
        <v>6.011560424497239E-4</v>
      </c>
    </row>
    <row r="33" spans="1:15" x14ac:dyDescent="0.65">
      <c r="A33" s="2" t="s">
        <v>21</v>
      </c>
      <c r="B33" t="s">
        <v>22</v>
      </c>
      <c r="C33">
        <v>1.987925469126841E-2</v>
      </c>
      <c r="D33">
        <v>1.1462540254671613E-3</v>
      </c>
      <c r="E33">
        <v>2.3304747164021597E-3</v>
      </c>
      <c r="F33">
        <f t="shared" si="0"/>
        <v>7.78532781104591E-3</v>
      </c>
      <c r="G33">
        <f t="shared" si="1"/>
        <v>8.5653525009904835E-3</v>
      </c>
      <c r="H33">
        <f t="shared" si="2"/>
        <v>4.9452085721508904E-3</v>
      </c>
      <c r="J33">
        <f t="shared" si="6"/>
        <v>9.7246066046747387E-4</v>
      </c>
      <c r="K33">
        <f t="shared" si="7"/>
        <v>2.9923634136276431E-4</v>
      </c>
      <c r="L33">
        <f t="shared" si="8"/>
        <v>2.1010002372788149E-4</v>
      </c>
      <c r="M33">
        <f t="shared" si="3"/>
        <v>4.9393234185270661E-4</v>
      </c>
      <c r="N33">
        <f t="shared" si="4"/>
        <v>3.4032174440038734E-4</v>
      </c>
      <c r="O33">
        <f t="shared" si="5"/>
        <v>1.9648485074064666E-4</v>
      </c>
    </row>
    <row r="34" spans="1:15" x14ac:dyDescent="0.65">
      <c r="A34" s="3"/>
      <c r="B34" t="s">
        <v>36</v>
      </c>
      <c r="C34">
        <v>0.14305492917125204</v>
      </c>
      <c r="D34">
        <v>2.9856442144232512E-2</v>
      </c>
      <c r="E34">
        <v>6.6245776189686939E-2</v>
      </c>
      <c r="F34">
        <f t="shared" si="0"/>
        <v>7.9719049168390496E-2</v>
      </c>
      <c r="G34">
        <f t="shared" si="1"/>
        <v>4.7184892920443477E-2</v>
      </c>
      <c r="H34">
        <f t="shared" si="2"/>
        <v>2.7242210629301711E-2</v>
      </c>
      <c r="J34">
        <f t="shared" si="6"/>
        <v>6.9980134097334763E-3</v>
      </c>
      <c r="K34">
        <f t="shared" si="7"/>
        <v>7.7941994661332014E-3</v>
      </c>
      <c r="L34">
        <f t="shared" si="8"/>
        <v>5.9722763998969483E-3</v>
      </c>
      <c r="M34">
        <f t="shared" si="3"/>
        <v>6.9214964252545417E-3</v>
      </c>
      <c r="N34">
        <f t="shared" si="4"/>
        <v>7.457622728931965E-4</v>
      </c>
      <c r="O34">
        <f t="shared" si="5"/>
        <v>4.3056604900635416E-4</v>
      </c>
    </row>
    <row r="35" spans="1:15" x14ac:dyDescent="0.65">
      <c r="A35" s="3"/>
    </row>
    <row r="36" spans="1:15" x14ac:dyDescent="0.65">
      <c r="A36" s="3"/>
    </row>
    <row r="37" spans="1:15" x14ac:dyDescent="0.65">
      <c r="A37" s="3"/>
    </row>
    <row r="38" spans="1:15" x14ac:dyDescent="0.65">
      <c r="A3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F56" sqref="F56"/>
    </sheetView>
  </sheetViews>
  <sheetFormatPr defaultRowHeight="14.25" x14ac:dyDescent="0.65"/>
  <cols>
    <col min="1" max="1" width="8.76953125" customWidth="1"/>
    <col min="2" max="2" width="16.1328125" customWidth="1"/>
    <col min="3" max="3" width="14.04296875" customWidth="1"/>
    <col min="4" max="4" width="14.26953125" customWidth="1"/>
    <col min="5" max="5" width="15.6796875" customWidth="1"/>
    <col min="6" max="7" width="10.1328125" customWidth="1"/>
    <col min="10" max="10" width="12.36328125" customWidth="1"/>
    <col min="11" max="11" width="12" customWidth="1"/>
    <col min="12" max="12" width="10.6328125" customWidth="1"/>
    <col min="13" max="13" width="11.6328125" customWidth="1"/>
    <col min="14" max="14" width="11.7265625" customWidth="1"/>
    <col min="15" max="15" width="9.90625" customWidth="1"/>
  </cols>
  <sheetData>
    <row r="1" spans="1:15" x14ac:dyDescent="0.65">
      <c r="C1" s="1" t="s">
        <v>29</v>
      </c>
      <c r="D1" s="1" t="s">
        <v>30</v>
      </c>
      <c r="E1" s="1" t="s">
        <v>31</v>
      </c>
      <c r="F1" s="1" t="s">
        <v>0</v>
      </c>
      <c r="G1" s="1" t="s">
        <v>1</v>
      </c>
      <c r="H1" s="1" t="s">
        <v>2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1</v>
      </c>
      <c r="O1" s="1" t="s">
        <v>2</v>
      </c>
    </row>
    <row r="3" spans="1:15" x14ac:dyDescent="0.65">
      <c r="A3" s="2" t="s">
        <v>6</v>
      </c>
      <c r="B3" t="s">
        <v>22</v>
      </c>
      <c r="C3">
        <v>0.11144472575250763</v>
      </c>
      <c r="D3">
        <v>8.0915432648954351E-3</v>
      </c>
      <c r="E3">
        <v>1.0170938993767692E-2</v>
      </c>
      <c r="F3">
        <f t="shared" ref="F3:F34" si="0">(C3+D3+E3)/3</f>
        <v>4.3235736003723581E-2</v>
      </c>
      <c r="G3">
        <f t="shared" ref="G3:G34" si="1">_xlfn.STDEV.P(C3,D3,E3)</f>
        <v>4.8238509399037947E-2</v>
      </c>
      <c r="H3">
        <f t="shared" ref="H3:H34" si="2">G3/(SQRT(3))</f>
        <v>2.7850516386840853E-2</v>
      </c>
      <c r="J3">
        <f>C3/$C$30</f>
        <v>5.9071466619247295E-2</v>
      </c>
      <c r="K3">
        <f>D3/$D$30</f>
        <v>1.3403894258687318E-3</v>
      </c>
      <c r="L3">
        <f>E3/$E$30</f>
        <v>6.9550133286112187E-4</v>
      </c>
      <c r="M3">
        <f t="shared" ref="M3:M34" si="3">(J3+K3+L3)/3</f>
        <v>2.0369119125992385E-2</v>
      </c>
      <c r="N3">
        <f t="shared" ref="N3:N34" si="4">_xlfn.STDEV.P(J3,K3,L3)</f>
        <v>2.7367958714277746E-2</v>
      </c>
      <c r="O3">
        <f t="shared" ref="O3:O34" si="5">N3/(SQRT(3))</f>
        <v>1.580089833085882E-2</v>
      </c>
    </row>
    <row r="4" spans="1:15" ht="13.9" customHeight="1" x14ac:dyDescent="0.65">
      <c r="A4" s="3"/>
      <c r="B4" t="s">
        <v>37</v>
      </c>
      <c r="C4">
        <v>0.29337067268224348</v>
      </c>
      <c r="D4">
        <v>0.25480492122595855</v>
      </c>
      <c r="E4">
        <v>1.5432926331870653</v>
      </c>
      <c r="F4">
        <f t="shared" si="0"/>
        <v>0.69715607569842242</v>
      </c>
      <c r="G4">
        <f t="shared" si="1"/>
        <v>0.59851601746062766</v>
      </c>
      <c r="H4">
        <f t="shared" si="2"/>
        <v>0.34555338379519618</v>
      </c>
      <c r="J4">
        <f t="shared" ref="J4:J34" si="6">C4/$C$30</f>
        <v>0.15550162451743779</v>
      </c>
      <c r="K4">
        <f t="shared" ref="K4:K34" si="7">D4/$D$30</f>
        <v>4.2209231402410799E-2</v>
      </c>
      <c r="L4">
        <f t="shared" ref="L4:L34" si="8">E4/$E$30</f>
        <v>0.1055322506637847</v>
      </c>
      <c r="M4">
        <f t="shared" si="3"/>
        <v>0.10108103552787777</v>
      </c>
      <c r="N4">
        <f t="shared" si="4"/>
        <v>4.63583978122055E-2</v>
      </c>
      <c r="O4">
        <f t="shared" si="5"/>
        <v>2.6765033456076604E-2</v>
      </c>
    </row>
    <row r="5" spans="1:15" ht="13.9" customHeight="1" x14ac:dyDescent="0.65">
      <c r="A5" s="2" t="s">
        <v>7</v>
      </c>
      <c r="B5" t="s">
        <v>22</v>
      </c>
      <c r="C5">
        <v>7.95226285961049E-2</v>
      </c>
      <c r="D5">
        <v>3.8991516135373117E-3</v>
      </c>
      <c r="E5">
        <v>6.4046881968431377E-3</v>
      </c>
      <c r="F5">
        <f t="shared" si="0"/>
        <v>2.9942156135495113E-2</v>
      </c>
      <c r="G5">
        <f t="shared" si="1"/>
        <v>3.5073607032976947E-2</v>
      </c>
      <c r="H5">
        <f t="shared" si="2"/>
        <v>2.0249756461940393E-2</v>
      </c>
      <c r="J5">
        <f t="shared" si="6"/>
        <v>4.2151104674273125E-2</v>
      </c>
      <c r="K5">
        <f t="shared" si="7"/>
        <v>6.4590664865115256E-4</v>
      </c>
      <c r="L5">
        <f t="shared" si="8"/>
        <v>4.3796046561618367E-4</v>
      </c>
      <c r="M5">
        <f t="shared" si="3"/>
        <v>1.4411657262846822E-2</v>
      </c>
      <c r="N5">
        <f t="shared" si="4"/>
        <v>1.9614935082265313E-2</v>
      </c>
      <c r="O5">
        <f t="shared" si="5"/>
        <v>1.1324688049882913E-2</v>
      </c>
    </row>
    <row r="6" spans="1:15" x14ac:dyDescent="0.65">
      <c r="A6" s="3"/>
      <c r="B6" t="s">
        <v>37</v>
      </c>
      <c r="C6">
        <v>0.34089843349269194</v>
      </c>
      <c r="D6">
        <v>0.23601013273927035</v>
      </c>
      <c r="E6">
        <v>0.74957433006354901</v>
      </c>
      <c r="F6">
        <f t="shared" si="0"/>
        <v>0.44216096543183708</v>
      </c>
      <c r="G6">
        <f t="shared" si="1"/>
        <v>0.22155153121321081</v>
      </c>
      <c r="H6">
        <f t="shared" si="2"/>
        <v>0.12791283618532104</v>
      </c>
      <c r="J6">
        <f t="shared" si="6"/>
        <v>0.18069379505080915</v>
      </c>
      <c r="K6">
        <f t="shared" si="7"/>
        <v>3.9095815960601153E-2</v>
      </c>
      <c r="L6">
        <f t="shared" si="8"/>
        <v>5.125681571358643E-2</v>
      </c>
      <c r="M6">
        <f t="shared" si="3"/>
        <v>9.0348808908332245E-2</v>
      </c>
      <c r="N6">
        <f t="shared" si="4"/>
        <v>6.407617794241105E-2</v>
      </c>
      <c r="O6">
        <f t="shared" si="5"/>
        <v>3.6994398583693383E-2</v>
      </c>
    </row>
    <row r="7" spans="1:15" x14ac:dyDescent="0.65">
      <c r="A7" s="2" t="s">
        <v>8</v>
      </c>
      <c r="B7" t="s">
        <v>22</v>
      </c>
      <c r="C7">
        <v>0.20013891700883485</v>
      </c>
      <c r="D7">
        <v>5.1667921701999589E-2</v>
      </c>
      <c r="E7">
        <v>2.2688483384000997E-2</v>
      </c>
      <c r="F7">
        <f t="shared" si="0"/>
        <v>9.1498440698278463E-2</v>
      </c>
      <c r="G7">
        <f t="shared" si="1"/>
        <v>7.7726086487721294E-2</v>
      </c>
      <c r="H7">
        <f t="shared" si="2"/>
        <v>4.4875176956742029E-2</v>
      </c>
      <c r="J7">
        <f t="shared" si="6"/>
        <v>0.10608397369611432</v>
      </c>
      <c r="K7">
        <f t="shared" si="7"/>
        <v>8.5589526792042396E-3</v>
      </c>
      <c r="L7">
        <f t="shared" si="8"/>
        <v>1.5514664323362205E-3</v>
      </c>
      <c r="M7">
        <f t="shared" si="3"/>
        <v>3.8731464269218259E-2</v>
      </c>
      <c r="N7">
        <f t="shared" si="4"/>
        <v>4.7711260798334966E-2</v>
      </c>
      <c r="O7">
        <f t="shared" si="5"/>
        <v>2.7546109265295132E-2</v>
      </c>
    </row>
    <row r="8" spans="1:15" x14ac:dyDescent="0.65">
      <c r="A8" s="3"/>
      <c r="B8" t="s">
        <v>37</v>
      </c>
      <c r="C8">
        <v>0.39254547285947439</v>
      </c>
      <c r="D8">
        <v>0.21760970510387018</v>
      </c>
      <c r="E8">
        <v>1.0430755801190958</v>
      </c>
      <c r="F8">
        <f t="shared" si="0"/>
        <v>0.55107691936081349</v>
      </c>
      <c r="G8">
        <f t="shared" si="1"/>
        <v>0.35515033657219797</v>
      </c>
      <c r="H8">
        <f t="shared" si="2"/>
        <v>0.20504614242274469</v>
      </c>
      <c r="J8">
        <f t="shared" si="6"/>
        <v>0.20806939619601805</v>
      </c>
      <c r="K8">
        <f t="shared" si="7"/>
        <v>3.6047727626085907E-2</v>
      </c>
      <c r="L8">
        <f t="shared" si="8"/>
        <v>7.1326792609045203E-2</v>
      </c>
      <c r="M8">
        <f t="shared" si="3"/>
        <v>0.10514797214371639</v>
      </c>
      <c r="N8">
        <f t="shared" si="4"/>
        <v>7.4187904464421695E-2</v>
      </c>
      <c r="O8">
        <f t="shared" si="5"/>
        <v>4.2832406613148105E-2</v>
      </c>
    </row>
    <row r="9" spans="1:15" x14ac:dyDescent="0.65">
      <c r="A9" s="2" t="s">
        <v>9</v>
      </c>
      <c r="B9" t="s">
        <v>22</v>
      </c>
      <c r="C9">
        <v>9.2400180708699015E-2</v>
      </c>
      <c r="D9">
        <v>3.0695902359910549E-3</v>
      </c>
      <c r="E9">
        <v>6.6143445763802797E-3</v>
      </c>
      <c r="F9">
        <f t="shared" si="0"/>
        <v>3.4028038507023455E-2</v>
      </c>
      <c r="G9">
        <f t="shared" si="1"/>
        <v>4.1300698619941865E-2</v>
      </c>
      <c r="H9">
        <f t="shared" si="2"/>
        <v>2.3844969465943042E-2</v>
      </c>
      <c r="J9">
        <f t="shared" si="6"/>
        <v>4.8976873095526605E-2</v>
      </c>
      <c r="K9">
        <f t="shared" si="7"/>
        <v>5.0848721428982987E-4</v>
      </c>
      <c r="L9">
        <f t="shared" si="8"/>
        <v>4.5229702701924285E-4</v>
      </c>
      <c r="M9">
        <f t="shared" si="3"/>
        <v>1.6645885778945227E-2</v>
      </c>
      <c r="N9">
        <f t="shared" si="4"/>
        <v>2.286147188295912E-2</v>
      </c>
      <c r="O9">
        <f t="shared" si="5"/>
        <v>1.3199076945697509E-2</v>
      </c>
    </row>
    <row r="10" spans="1:15" x14ac:dyDescent="0.65">
      <c r="A10" s="3"/>
      <c r="B10" t="s">
        <v>37</v>
      </c>
      <c r="C10">
        <v>0.41286730252511539</v>
      </c>
      <c r="D10">
        <v>0.25980191111004641</v>
      </c>
      <c r="E10">
        <v>0.91408859414654797</v>
      </c>
      <c r="F10">
        <f t="shared" si="0"/>
        <v>0.52891926926056987</v>
      </c>
      <c r="G10">
        <f t="shared" si="1"/>
        <v>0.27943253227103226</v>
      </c>
      <c r="H10">
        <f t="shared" si="2"/>
        <v>0.16133044772701927</v>
      </c>
      <c r="J10">
        <f t="shared" si="6"/>
        <v>0.21884101660811217</v>
      </c>
      <c r="K10">
        <f t="shared" si="7"/>
        <v>4.3036998391047292E-2</v>
      </c>
      <c r="L10">
        <f t="shared" si="8"/>
        <v>6.250650367401013E-2</v>
      </c>
      <c r="M10">
        <f t="shared" si="3"/>
        <v>0.10812817289105653</v>
      </c>
      <c r="N10">
        <f t="shared" si="4"/>
        <v>7.8688269909090086E-2</v>
      </c>
      <c r="O10">
        <f t="shared" si="5"/>
        <v>4.543069381407909E-2</v>
      </c>
    </row>
    <row r="11" spans="1:15" x14ac:dyDescent="0.65">
      <c r="A11" s="2" t="s">
        <v>10</v>
      </c>
      <c r="B11" t="s">
        <v>22</v>
      </c>
      <c r="C11">
        <v>0.12115833404549829</v>
      </c>
      <c r="D11">
        <v>3.6613292035147758E-2</v>
      </c>
      <c r="E11">
        <v>4.4547584890484247E-3</v>
      </c>
      <c r="F11">
        <f t="shared" si="0"/>
        <v>5.4075461523231484E-2</v>
      </c>
      <c r="G11">
        <f t="shared" si="1"/>
        <v>4.9218063481733507E-2</v>
      </c>
      <c r="H11">
        <f t="shared" si="2"/>
        <v>2.8416062200170931E-2</v>
      </c>
      <c r="J11">
        <f t="shared" si="6"/>
        <v>6.4220181232320234E-2</v>
      </c>
      <c r="K11">
        <f t="shared" si="7"/>
        <v>6.0651062329566754E-3</v>
      </c>
      <c r="L11">
        <f t="shared" si="8"/>
        <v>3.046218710589134E-4</v>
      </c>
      <c r="M11">
        <f t="shared" si="3"/>
        <v>2.3529969778778605E-2</v>
      </c>
      <c r="N11">
        <f t="shared" si="4"/>
        <v>2.8868272966717456E-2</v>
      </c>
      <c r="O11">
        <f t="shared" si="5"/>
        <v>1.666710516837392E-2</v>
      </c>
    </row>
    <row r="12" spans="1:15" x14ac:dyDescent="0.65">
      <c r="A12" s="3"/>
      <c r="B12" t="s">
        <v>37</v>
      </c>
      <c r="C12">
        <v>0.38771881441228728</v>
      </c>
      <c r="D12">
        <v>0.20616462442581426</v>
      </c>
      <c r="E12">
        <v>0.65183127752940495</v>
      </c>
      <c r="F12">
        <f t="shared" si="0"/>
        <v>0.41523823878916888</v>
      </c>
      <c r="G12">
        <f t="shared" si="1"/>
        <v>0.18298029121677781</v>
      </c>
      <c r="H12">
        <f t="shared" si="2"/>
        <v>0.10564372039040279</v>
      </c>
      <c r="J12">
        <f t="shared" si="6"/>
        <v>0.20551101766872282</v>
      </c>
      <c r="K12">
        <f t="shared" si="7"/>
        <v>3.4151814248765677E-2</v>
      </c>
      <c r="L12">
        <f t="shared" si="8"/>
        <v>4.4573025420766139E-2</v>
      </c>
      <c r="M12">
        <f t="shared" si="3"/>
        <v>9.4745285779418209E-2</v>
      </c>
      <c r="N12">
        <f t="shared" si="4"/>
        <v>7.8438663643651485E-2</v>
      </c>
      <c r="O12">
        <f t="shared" si="5"/>
        <v>4.5286583569536701E-2</v>
      </c>
    </row>
    <row r="13" spans="1:15" x14ac:dyDescent="0.65">
      <c r="A13" s="2" t="s">
        <v>11</v>
      </c>
      <c r="B13" t="s">
        <v>22</v>
      </c>
      <c r="C13">
        <v>0.13414904335277916</v>
      </c>
      <c r="D13">
        <v>7.6681837849915226E-3</v>
      </c>
      <c r="E13">
        <v>7.1233577598483998E-3</v>
      </c>
      <c r="F13">
        <f t="shared" si="0"/>
        <v>4.9646861632539695E-2</v>
      </c>
      <c r="G13">
        <f t="shared" si="1"/>
        <v>5.975247970006322E-2</v>
      </c>
      <c r="H13">
        <f t="shared" si="2"/>
        <v>3.4498110239579154E-2</v>
      </c>
      <c r="J13">
        <f t="shared" si="6"/>
        <v>7.1105928817267017E-2</v>
      </c>
      <c r="K13">
        <f t="shared" si="7"/>
        <v>1.2702586051306899E-3</v>
      </c>
      <c r="L13">
        <f t="shared" si="8"/>
        <v>4.8710397530227629E-4</v>
      </c>
      <c r="M13">
        <f t="shared" si="3"/>
        <v>2.4287763799233326E-2</v>
      </c>
      <c r="N13">
        <f t="shared" si="4"/>
        <v>3.3106985814028538E-2</v>
      </c>
      <c r="O13">
        <f t="shared" si="5"/>
        <v>1.9114327171786499E-2</v>
      </c>
    </row>
    <row r="14" spans="1:15" x14ac:dyDescent="0.65">
      <c r="A14" s="3"/>
      <c r="B14" t="s">
        <v>37</v>
      </c>
      <c r="C14">
        <v>0.35462766309826438</v>
      </c>
      <c r="D14">
        <v>0.1855450683339436</v>
      </c>
      <c r="E14">
        <v>0.61114601179800854</v>
      </c>
      <c r="F14">
        <f t="shared" si="0"/>
        <v>0.38377291441007216</v>
      </c>
      <c r="G14">
        <f t="shared" si="1"/>
        <v>0.17496880679118557</v>
      </c>
      <c r="H14">
        <f t="shared" si="2"/>
        <v>0.10101828770067861</v>
      </c>
      <c r="J14">
        <f t="shared" si="6"/>
        <v>0.18797099657719279</v>
      </c>
      <c r="K14">
        <f t="shared" si="7"/>
        <v>3.073612035121747E-2</v>
      </c>
      <c r="L14">
        <f t="shared" si="8"/>
        <v>4.1790916850324995E-2</v>
      </c>
      <c r="M14">
        <f t="shared" si="3"/>
        <v>8.6832677926245092E-2</v>
      </c>
      <c r="N14">
        <f t="shared" si="4"/>
        <v>7.1657852586973533E-2</v>
      </c>
      <c r="O14">
        <f t="shared" si="5"/>
        <v>4.1371680480639696E-2</v>
      </c>
    </row>
    <row r="15" spans="1:15" x14ac:dyDescent="0.65">
      <c r="A15" s="2" t="s">
        <v>12</v>
      </c>
      <c r="B15" t="s">
        <v>22</v>
      </c>
      <c r="C15">
        <v>7.7980525715996715E-2</v>
      </c>
      <c r="D15">
        <v>4.3429714829657066E-2</v>
      </c>
      <c r="E15">
        <v>8.1901834707906462E-2</v>
      </c>
      <c r="F15">
        <f t="shared" si="0"/>
        <v>6.7770691751186746E-2</v>
      </c>
      <c r="G15">
        <f t="shared" si="1"/>
        <v>1.7285958351088308E-2</v>
      </c>
      <c r="H15">
        <f t="shared" si="2"/>
        <v>9.980052707201495E-3</v>
      </c>
      <c r="J15">
        <f t="shared" si="6"/>
        <v>4.1333710417248759E-2</v>
      </c>
      <c r="K15">
        <f t="shared" si="7"/>
        <v>7.194267968474991E-3</v>
      </c>
      <c r="L15">
        <f t="shared" si="8"/>
        <v>5.6005483110285661E-3</v>
      </c>
      <c r="M15">
        <f t="shared" si="3"/>
        <v>1.8042842232250774E-2</v>
      </c>
      <c r="N15">
        <f t="shared" si="4"/>
        <v>1.6481977858555007E-2</v>
      </c>
      <c r="O15">
        <f t="shared" si="5"/>
        <v>9.5158743534141856E-3</v>
      </c>
    </row>
    <row r="16" spans="1:15" x14ac:dyDescent="0.65">
      <c r="A16" s="3"/>
      <c r="B16" t="s">
        <v>37</v>
      </c>
      <c r="C16">
        <v>0.27026667812554228</v>
      </c>
      <c r="D16">
        <v>0.52422169862149548</v>
      </c>
      <c r="E16">
        <v>1.4214150509879995</v>
      </c>
      <c r="F16">
        <f t="shared" si="0"/>
        <v>0.73863447591167908</v>
      </c>
      <c r="G16">
        <f t="shared" si="1"/>
        <v>0.49380513929075193</v>
      </c>
      <c r="H16">
        <f t="shared" si="2"/>
        <v>0.2850985300967363</v>
      </c>
      <c r="J16">
        <f t="shared" si="6"/>
        <v>0.14325531286821433</v>
      </c>
      <c r="K16">
        <f t="shared" si="7"/>
        <v>8.6838962437689932E-2</v>
      </c>
      <c r="L16">
        <f t="shared" si="8"/>
        <v>9.7198111513281282E-2</v>
      </c>
      <c r="M16">
        <f t="shared" si="3"/>
        <v>0.10909746227306184</v>
      </c>
      <c r="N16">
        <f t="shared" si="4"/>
        <v>2.452069955980252E-2</v>
      </c>
      <c r="O16">
        <f t="shared" si="5"/>
        <v>1.4157032491569924E-2</v>
      </c>
    </row>
    <row r="17" spans="1:15" x14ac:dyDescent="0.65">
      <c r="A17" s="2" t="s">
        <v>13</v>
      </c>
      <c r="B17" t="s">
        <v>22</v>
      </c>
      <c r="C17">
        <v>0.12373810810281165</v>
      </c>
      <c r="D17">
        <v>1.446041507135431E-2</v>
      </c>
      <c r="E17">
        <v>4.8719362242095055E-3</v>
      </c>
      <c r="F17">
        <f t="shared" si="0"/>
        <v>4.7690153132791818E-2</v>
      </c>
      <c r="G17">
        <f t="shared" si="1"/>
        <v>5.3916313690707499E-2</v>
      </c>
      <c r="H17">
        <f t="shared" si="2"/>
        <v>3.1128598223042279E-2</v>
      </c>
      <c r="J17">
        <f t="shared" si="6"/>
        <v>6.5587594863452586E-2</v>
      </c>
      <c r="K17">
        <f t="shared" si="7"/>
        <v>2.3954129417321523E-3</v>
      </c>
      <c r="L17">
        <f t="shared" si="8"/>
        <v>3.3314899830078418E-4</v>
      </c>
      <c r="M17">
        <f t="shared" si="3"/>
        <v>2.2772052267828507E-2</v>
      </c>
      <c r="N17">
        <f t="shared" si="4"/>
        <v>3.0286864578134298E-2</v>
      </c>
      <c r="O17">
        <f t="shared" si="5"/>
        <v>1.748612941709558E-2</v>
      </c>
    </row>
    <row r="18" spans="1:15" x14ac:dyDescent="0.65">
      <c r="A18" s="2"/>
      <c r="B18" t="s">
        <v>37</v>
      </c>
      <c r="C18">
        <v>0.32211835334520933</v>
      </c>
      <c r="D18">
        <v>0.1001596935224158</v>
      </c>
      <c r="E18">
        <v>0.63772973100132102</v>
      </c>
      <c r="F18">
        <f t="shared" si="0"/>
        <v>0.35333592595631541</v>
      </c>
      <c r="G18">
        <f t="shared" si="1"/>
        <v>0.22056939789034669</v>
      </c>
      <c r="H18">
        <f t="shared" si="2"/>
        <v>0.12734580124698533</v>
      </c>
      <c r="J18">
        <f t="shared" si="6"/>
        <v>0.17073938159563631</v>
      </c>
      <c r="K18">
        <f t="shared" si="7"/>
        <v>1.6591766205854175E-2</v>
      </c>
      <c r="L18">
        <f t="shared" si="8"/>
        <v>4.3608744304568792E-2</v>
      </c>
      <c r="M18">
        <f t="shared" si="3"/>
        <v>7.6979964035353093E-2</v>
      </c>
      <c r="N18">
        <f t="shared" si="4"/>
        <v>6.7209129153358638E-2</v>
      </c>
      <c r="O18">
        <f t="shared" si="5"/>
        <v>3.8803208808691939E-2</v>
      </c>
    </row>
    <row r="19" spans="1:15" x14ac:dyDescent="0.65">
      <c r="A19" s="2" t="s">
        <v>14</v>
      </c>
      <c r="B19" t="s">
        <v>22</v>
      </c>
      <c r="C19">
        <v>3.4677824293575028E-2</v>
      </c>
      <c r="D19">
        <v>4.4172147383829087E-3</v>
      </c>
      <c r="E19">
        <v>8.917366245282032E-3</v>
      </c>
      <c r="F19">
        <f t="shared" si="0"/>
        <v>1.6004135092413323E-2</v>
      </c>
      <c r="G19">
        <f t="shared" si="1"/>
        <v>1.3331487593474561E-2</v>
      </c>
      <c r="H19">
        <f t="shared" si="2"/>
        <v>7.6969379507906945E-3</v>
      </c>
      <c r="J19">
        <f t="shared" si="6"/>
        <v>1.8381039805645063E-2</v>
      </c>
      <c r="K19">
        <f t="shared" si="7"/>
        <v>7.3172542409886986E-4</v>
      </c>
      <c r="L19">
        <f t="shared" si="8"/>
        <v>6.0978048467351636E-4</v>
      </c>
      <c r="M19">
        <f t="shared" si="3"/>
        <v>6.5741819048058163E-3</v>
      </c>
      <c r="N19">
        <f t="shared" si="4"/>
        <v>8.3488577166787887E-3</v>
      </c>
      <c r="O19">
        <f t="shared" si="5"/>
        <v>4.8202152501503831E-3</v>
      </c>
    </row>
    <row r="20" spans="1:15" x14ac:dyDescent="0.65">
      <c r="A20" s="3"/>
      <c r="B20" t="s">
        <v>37</v>
      </c>
      <c r="C20">
        <v>0.29877169178664531</v>
      </c>
      <c r="D20">
        <v>0.1977534978010673</v>
      </c>
      <c r="E20">
        <v>0.72170942816255379</v>
      </c>
      <c r="F20">
        <f t="shared" si="0"/>
        <v>0.40607820591675542</v>
      </c>
      <c r="G20">
        <f t="shared" si="1"/>
        <v>0.22696324257657438</v>
      </c>
      <c r="H20">
        <f t="shared" si="2"/>
        <v>0.13103728919773555</v>
      </c>
      <c r="J20">
        <f t="shared" si="6"/>
        <v>0.15836444388893603</v>
      </c>
      <c r="K20">
        <f t="shared" si="7"/>
        <v>3.2758484840719873E-2</v>
      </c>
      <c r="L20">
        <f t="shared" si="8"/>
        <v>4.9351379408830116E-2</v>
      </c>
      <c r="M20">
        <f t="shared" si="3"/>
        <v>8.015810271282868E-2</v>
      </c>
      <c r="N20">
        <f t="shared" si="4"/>
        <v>5.5713582351478011E-2</v>
      </c>
      <c r="O20">
        <f t="shared" si="5"/>
        <v>3.2166251768144215E-2</v>
      </c>
    </row>
    <row r="21" spans="1:15" x14ac:dyDescent="0.65">
      <c r="A21" s="2" t="s">
        <v>15</v>
      </c>
      <c r="B21" t="s">
        <v>22</v>
      </c>
      <c r="C21">
        <v>9.8180819289829108E-2</v>
      </c>
      <c r="D21">
        <v>3.3749409436221395E-3</v>
      </c>
      <c r="E21">
        <v>5.745527043493924E-3</v>
      </c>
      <c r="F21">
        <f t="shared" si="0"/>
        <v>3.576709575898173E-2</v>
      </c>
      <c r="G21">
        <f t="shared" si="1"/>
        <v>4.4143777087701459E-2</v>
      </c>
      <c r="H21">
        <f t="shared" si="2"/>
        <v>2.5486421584631273E-2</v>
      </c>
      <c r="J21">
        <f t="shared" si="6"/>
        <v>5.2040910416965083E-2</v>
      </c>
      <c r="K21">
        <f t="shared" si="7"/>
        <v>5.5906951315312702E-4</v>
      </c>
      <c r="L21">
        <f t="shared" si="8"/>
        <v>3.9288621426086936E-4</v>
      </c>
      <c r="M21">
        <f t="shared" si="3"/>
        <v>1.7664288714793027E-2</v>
      </c>
      <c r="N21">
        <f t="shared" si="4"/>
        <v>2.4308036996884972E-2</v>
      </c>
      <c r="O21">
        <f t="shared" si="5"/>
        <v>1.4034251703622921E-2</v>
      </c>
    </row>
    <row r="22" spans="1:15" x14ac:dyDescent="0.65">
      <c r="A22" s="3"/>
      <c r="B22" t="s">
        <v>37</v>
      </c>
      <c r="C22">
        <v>0.21829918823279351</v>
      </c>
      <c r="D22">
        <v>0.20828555553970293</v>
      </c>
      <c r="E22">
        <v>0.68931050993095755</v>
      </c>
      <c r="F22">
        <f t="shared" si="0"/>
        <v>0.37196508456781796</v>
      </c>
      <c r="G22">
        <f t="shared" si="1"/>
        <v>0.22443433703292384</v>
      </c>
      <c r="H22">
        <f t="shared" si="2"/>
        <v>0.12957722490135379</v>
      </c>
      <c r="J22">
        <f t="shared" si="6"/>
        <v>0.11570985637615144</v>
      </c>
      <c r="K22">
        <f t="shared" si="7"/>
        <v>3.4503153115157947E-2</v>
      </c>
      <c r="L22">
        <f t="shared" si="8"/>
        <v>4.713590148421163E-2</v>
      </c>
      <c r="M22">
        <f t="shared" si="3"/>
        <v>6.5782970325173676E-2</v>
      </c>
      <c r="N22">
        <f t="shared" si="4"/>
        <v>3.5678350540156681E-2</v>
      </c>
      <c r="O22">
        <f t="shared" si="5"/>
        <v>2.0598905288601289E-2</v>
      </c>
    </row>
    <row r="23" spans="1:15" x14ac:dyDescent="0.65">
      <c r="A23" s="2" t="s">
        <v>16</v>
      </c>
      <c r="B23" t="s">
        <v>22</v>
      </c>
      <c r="C23">
        <v>8.8845123065053849E-2</v>
      </c>
      <c r="D23">
        <v>8.0561577569660432E-3</v>
      </c>
      <c r="E23">
        <v>9.8576522023945869E-3</v>
      </c>
      <c r="F23">
        <f t="shared" si="0"/>
        <v>3.5586311008138159E-2</v>
      </c>
      <c r="G23">
        <f t="shared" si="1"/>
        <v>3.7666847862495995E-2</v>
      </c>
      <c r="H23">
        <f t="shared" si="2"/>
        <v>2.1746964752936745E-2</v>
      </c>
      <c r="J23">
        <f t="shared" si="6"/>
        <v>4.7092508739043276E-2</v>
      </c>
      <c r="K23">
        <f t="shared" si="7"/>
        <v>1.3345277059094102E-3</v>
      </c>
      <c r="L23">
        <f t="shared" si="8"/>
        <v>6.7407839628650529E-4</v>
      </c>
      <c r="M23">
        <f t="shared" si="3"/>
        <v>1.6367038280413065E-2</v>
      </c>
      <c r="N23">
        <f t="shared" si="4"/>
        <v>2.1727861522336769E-2</v>
      </c>
      <c r="O23">
        <f t="shared" si="5"/>
        <v>1.2544586698836046E-2</v>
      </c>
    </row>
    <row r="24" spans="1:15" x14ac:dyDescent="0.65">
      <c r="A24" s="3"/>
      <c r="B24" t="s">
        <v>37</v>
      </c>
      <c r="C24">
        <v>0.18514768668365816</v>
      </c>
      <c r="D24">
        <v>0.130613394997393</v>
      </c>
      <c r="E24">
        <v>0.55469329015738711</v>
      </c>
      <c r="F24">
        <f t="shared" si="0"/>
        <v>0.29015145727947944</v>
      </c>
      <c r="G24">
        <f t="shared" si="1"/>
        <v>0.18837955170211157</v>
      </c>
      <c r="H24">
        <f t="shared" si="2"/>
        <v>0.10876098488503515</v>
      </c>
      <c r="J24">
        <f t="shared" si="6"/>
        <v>9.8137846539754048E-2</v>
      </c>
      <c r="K24">
        <f t="shared" si="7"/>
        <v>2.1636517015346378E-2</v>
      </c>
      <c r="L24">
        <f t="shared" si="8"/>
        <v>3.7930610228807678E-2</v>
      </c>
      <c r="M24">
        <f t="shared" si="3"/>
        <v>5.2568324594636034E-2</v>
      </c>
      <c r="N24">
        <f t="shared" si="4"/>
        <v>3.2901979333997376E-2</v>
      </c>
      <c r="O24">
        <f t="shared" si="5"/>
        <v>1.8995966625354889E-2</v>
      </c>
    </row>
    <row r="25" spans="1:15" x14ac:dyDescent="0.65">
      <c r="A25" s="2" t="s">
        <v>17</v>
      </c>
      <c r="B25" t="s">
        <v>22</v>
      </c>
      <c r="C25">
        <v>3.9656100336993738E-2</v>
      </c>
      <c r="D25">
        <v>2.973952829426957E-3</v>
      </c>
      <c r="E25">
        <v>3.5058342866220228E-3</v>
      </c>
      <c r="F25">
        <f t="shared" si="0"/>
        <v>1.5378629151014241E-2</v>
      </c>
      <c r="G25">
        <f t="shared" si="1"/>
        <v>1.7168137733617191E-2</v>
      </c>
      <c r="H25">
        <f t="shared" si="2"/>
        <v>9.9120289419884575E-3</v>
      </c>
      <c r="J25">
        <f t="shared" si="6"/>
        <v>2.1019783497951111E-2</v>
      </c>
      <c r="K25">
        <f t="shared" si="7"/>
        <v>4.9264457904963103E-4</v>
      </c>
      <c r="L25">
        <f t="shared" si="8"/>
        <v>2.3973326559425127E-4</v>
      </c>
      <c r="M25">
        <f t="shared" si="3"/>
        <v>7.2507204475316641E-3</v>
      </c>
      <c r="N25">
        <f t="shared" si="4"/>
        <v>9.7367453151429757E-3</v>
      </c>
      <c r="O25">
        <f t="shared" si="5"/>
        <v>5.6215125287286246E-3</v>
      </c>
    </row>
    <row r="26" spans="1:15" x14ac:dyDescent="0.65">
      <c r="A26" s="2"/>
      <c r="B26" t="s">
        <v>37</v>
      </c>
      <c r="C26">
        <v>0.18465797687774713</v>
      </c>
      <c r="D26">
        <v>0.20269490859372211</v>
      </c>
      <c r="E26">
        <v>0.63536276317339679</v>
      </c>
      <c r="F26">
        <f t="shared" si="0"/>
        <v>0.34090521621495534</v>
      </c>
      <c r="G26">
        <f t="shared" si="1"/>
        <v>0.20834309515319313</v>
      </c>
      <c r="H26">
        <f t="shared" si="2"/>
        <v>0.12028694207049588</v>
      </c>
      <c r="J26">
        <f t="shared" si="6"/>
        <v>9.7878275023402225E-2</v>
      </c>
      <c r="K26">
        <f t="shared" si="7"/>
        <v>3.3577044979189785E-2</v>
      </c>
      <c r="L26">
        <f t="shared" si="8"/>
        <v>4.3446888129817431E-2</v>
      </c>
      <c r="M26">
        <f t="shared" si="3"/>
        <v>5.8300736044136485E-2</v>
      </c>
      <c r="N26">
        <f t="shared" si="4"/>
        <v>2.8274130044924729E-2</v>
      </c>
      <c r="O26">
        <f t="shared" si="5"/>
        <v>1.6324076592539778E-2</v>
      </c>
    </row>
    <row r="27" spans="1:15" x14ac:dyDescent="0.65">
      <c r="A27" s="2" t="s">
        <v>18</v>
      </c>
      <c r="B27" t="s">
        <v>22</v>
      </c>
      <c r="C27">
        <v>2.2471999509121095E-2</v>
      </c>
      <c r="D27">
        <v>4.9183321790234307E-3</v>
      </c>
      <c r="E27">
        <v>2.4912186894334378E-3</v>
      </c>
      <c r="F27">
        <f t="shared" si="0"/>
        <v>9.9605167925259867E-3</v>
      </c>
      <c r="G27">
        <f t="shared" si="1"/>
        <v>8.9022701149231599E-3</v>
      </c>
      <c r="H27">
        <f t="shared" si="2"/>
        <v>5.1397280472496474E-3</v>
      </c>
      <c r="J27">
        <f t="shared" si="6"/>
        <v>1.1911321598284962E-2</v>
      </c>
      <c r="K27">
        <f t="shared" si="7"/>
        <v>8.1473709400701295E-4</v>
      </c>
      <c r="L27">
        <f t="shared" si="8"/>
        <v>1.7035260166354188E-4</v>
      </c>
      <c r="M27">
        <f t="shared" si="3"/>
        <v>4.2988037646518396E-3</v>
      </c>
      <c r="N27">
        <f t="shared" si="4"/>
        <v>5.3892874401618831E-3</v>
      </c>
      <c r="O27">
        <f t="shared" si="5"/>
        <v>3.1115065543177323E-3</v>
      </c>
    </row>
    <row r="28" spans="1:15" x14ac:dyDescent="0.65">
      <c r="A28" s="3"/>
      <c r="B28" t="s">
        <v>37</v>
      </c>
      <c r="C28">
        <v>0.42255854618797484</v>
      </c>
      <c r="D28">
        <v>0.13167246385210737</v>
      </c>
      <c r="E28">
        <v>0.64146933515906179</v>
      </c>
      <c r="F28">
        <f t="shared" si="0"/>
        <v>0.39856678173304799</v>
      </c>
      <c r="G28">
        <f t="shared" si="1"/>
        <v>0.20881397793225015</v>
      </c>
      <c r="H28">
        <f t="shared" si="2"/>
        <v>0.1205588063697412</v>
      </c>
      <c r="J28">
        <f t="shared" si="6"/>
        <v>0.22397787681090839</v>
      </c>
      <c r="K28">
        <f t="shared" si="7"/>
        <v>2.1811955080453777E-2</v>
      </c>
      <c r="L28">
        <f t="shared" si="8"/>
        <v>4.3864463041813739E-2</v>
      </c>
      <c r="M28">
        <f t="shared" si="3"/>
        <v>9.6551431644391963E-2</v>
      </c>
      <c r="N28">
        <f t="shared" si="4"/>
        <v>9.0552756161543291E-2</v>
      </c>
      <c r="O28">
        <f t="shared" si="5"/>
        <v>5.2280658145729568E-2</v>
      </c>
    </row>
    <row r="29" spans="1:15" x14ac:dyDescent="0.65">
      <c r="A29" s="2" t="s">
        <v>19</v>
      </c>
      <c r="B29" t="s">
        <v>22</v>
      </c>
      <c r="C29">
        <v>1.1958890103391417E-2</v>
      </c>
      <c r="D29">
        <v>2.1618261812347665E-2</v>
      </c>
      <c r="E29">
        <v>0.19251221263539503</v>
      </c>
      <c r="F29">
        <f t="shared" si="0"/>
        <v>7.5363121517044704E-2</v>
      </c>
      <c r="G29">
        <f t="shared" si="1"/>
        <v>8.2930726223133994E-2</v>
      </c>
      <c r="H29">
        <f t="shared" si="2"/>
        <v>4.7880077109017573E-2</v>
      </c>
      <c r="J29">
        <f t="shared" si="6"/>
        <v>6.3388300592577612E-3</v>
      </c>
      <c r="K29">
        <f t="shared" si="7"/>
        <v>3.5811326208495622E-3</v>
      </c>
      <c r="L29">
        <f t="shared" si="8"/>
        <v>1.3164222159036095E-2</v>
      </c>
      <c r="M29">
        <f t="shared" si="3"/>
        <v>7.6947282797144726E-3</v>
      </c>
      <c r="N29">
        <f t="shared" si="4"/>
        <v>4.0280471912498153E-3</v>
      </c>
      <c r="O29">
        <f t="shared" si="5"/>
        <v>2.3255941301765972E-3</v>
      </c>
    </row>
    <row r="30" spans="1:15" x14ac:dyDescent="0.65">
      <c r="A30" s="3"/>
      <c r="B30" t="s">
        <v>37</v>
      </c>
      <c r="C30">
        <v>1.8866084106365411</v>
      </c>
      <c r="D30">
        <v>6.0367107563916758</v>
      </c>
      <c r="E30">
        <v>14.623895761532109</v>
      </c>
      <c r="F30">
        <f t="shared" si="0"/>
        <v>7.5157383095201089</v>
      </c>
      <c r="G30">
        <f t="shared" si="1"/>
        <v>5.3041030747906763</v>
      </c>
      <c r="H30">
        <f t="shared" si="2"/>
        <v>3.0623253380399187</v>
      </c>
      <c r="J30">
        <f t="shared" si="6"/>
        <v>1</v>
      </c>
      <c r="K30">
        <f t="shared" si="7"/>
        <v>1</v>
      </c>
      <c r="L30">
        <f t="shared" si="8"/>
        <v>1</v>
      </c>
      <c r="M30">
        <f t="shared" si="3"/>
        <v>1</v>
      </c>
      <c r="N30">
        <f t="shared" si="4"/>
        <v>0</v>
      </c>
      <c r="O30">
        <f t="shared" si="5"/>
        <v>0</v>
      </c>
    </row>
    <row r="31" spans="1:15" x14ac:dyDescent="0.65">
      <c r="A31" s="2" t="s">
        <v>20</v>
      </c>
      <c r="B31" t="s">
        <v>22</v>
      </c>
      <c r="C31">
        <v>2.4865621699971613E-2</v>
      </c>
      <c r="D31">
        <v>8.9462639063170942E-4</v>
      </c>
      <c r="E31">
        <v>1.7309317934814132E-3</v>
      </c>
      <c r="F31">
        <f t="shared" si="0"/>
        <v>9.1637266280282462E-3</v>
      </c>
      <c r="G31">
        <f t="shared" si="1"/>
        <v>1.1108164664469358E-2</v>
      </c>
      <c r="H31">
        <f t="shared" si="2"/>
        <v>6.4133018592340734E-3</v>
      </c>
      <c r="J31">
        <f t="shared" si="6"/>
        <v>1.3180065115675998E-2</v>
      </c>
      <c r="K31">
        <f t="shared" si="7"/>
        <v>1.4819765709073903E-4</v>
      </c>
      <c r="L31">
        <f t="shared" si="8"/>
        <v>1.1836324750307628E-4</v>
      </c>
      <c r="M31">
        <f t="shared" si="3"/>
        <v>4.4822086734232708E-3</v>
      </c>
      <c r="N31">
        <f t="shared" si="4"/>
        <v>6.1503253323449917E-3</v>
      </c>
      <c r="O31">
        <f t="shared" si="5"/>
        <v>3.5508919862331555E-3</v>
      </c>
    </row>
    <row r="32" spans="1:15" x14ac:dyDescent="0.65">
      <c r="A32" s="3"/>
      <c r="B32" t="s">
        <v>37</v>
      </c>
      <c r="C32">
        <v>0.50173554285784161</v>
      </c>
      <c r="D32">
        <v>0.79692041086939658</v>
      </c>
      <c r="E32">
        <v>2.2931001108666753</v>
      </c>
      <c r="F32">
        <f t="shared" si="0"/>
        <v>1.1972520215313045</v>
      </c>
      <c r="G32">
        <f t="shared" si="1"/>
        <v>0.78419632012684903</v>
      </c>
      <c r="H32">
        <f t="shared" si="2"/>
        <v>0.45275595652275025</v>
      </c>
      <c r="J32">
        <f t="shared" si="6"/>
        <v>0.26594577869424224</v>
      </c>
      <c r="K32">
        <f t="shared" si="7"/>
        <v>0.13201235623648463</v>
      </c>
      <c r="L32">
        <f t="shared" si="8"/>
        <v>0.15680500929845473</v>
      </c>
      <c r="M32">
        <f t="shared" si="3"/>
        <v>0.18492104807639387</v>
      </c>
      <c r="N32">
        <f t="shared" si="4"/>
        <v>5.8180318208330958E-2</v>
      </c>
      <c r="O32">
        <f t="shared" si="5"/>
        <v>3.3590422379117968E-2</v>
      </c>
    </row>
    <row r="33" spans="1:15" x14ac:dyDescent="0.65">
      <c r="A33" s="2" t="s">
        <v>21</v>
      </c>
      <c r="B33" t="s">
        <v>22</v>
      </c>
      <c r="C33">
        <v>1.987925469126841E-2</v>
      </c>
      <c r="D33">
        <v>1.1462540254671613E-3</v>
      </c>
      <c r="E33">
        <v>2.3304747164021597E-3</v>
      </c>
      <c r="F33">
        <f t="shared" si="0"/>
        <v>7.78532781104591E-3</v>
      </c>
      <c r="G33">
        <f t="shared" si="1"/>
        <v>8.5653525009904835E-3</v>
      </c>
      <c r="H33">
        <f t="shared" si="2"/>
        <v>4.9452085721508904E-3</v>
      </c>
      <c r="J33">
        <f t="shared" si="6"/>
        <v>1.0537032793446074E-2</v>
      </c>
      <c r="K33">
        <f t="shared" si="7"/>
        <v>1.8988056107434109E-4</v>
      </c>
      <c r="L33">
        <f t="shared" si="8"/>
        <v>1.5936073084796124E-4</v>
      </c>
      <c r="M33">
        <f t="shared" si="3"/>
        <v>3.6287580284561256E-3</v>
      </c>
      <c r="N33">
        <f t="shared" si="4"/>
        <v>4.8849038227623248E-3</v>
      </c>
      <c r="O33">
        <f t="shared" si="5"/>
        <v>2.8203005370372601E-3</v>
      </c>
    </row>
    <row r="34" spans="1:15" x14ac:dyDescent="0.65">
      <c r="A34" s="3"/>
      <c r="B34" t="s">
        <v>37</v>
      </c>
      <c r="C34">
        <v>0.27992497019738388</v>
      </c>
      <c r="D34">
        <v>0.175800037085624</v>
      </c>
      <c r="E34">
        <v>0.58564193938180553</v>
      </c>
      <c r="F34">
        <f t="shared" si="0"/>
        <v>0.34712231555493783</v>
      </c>
      <c r="G34">
        <f t="shared" si="1"/>
        <v>0.17393333710891459</v>
      </c>
      <c r="H34">
        <f t="shared" si="2"/>
        <v>0.10042045900088177</v>
      </c>
      <c r="J34">
        <f t="shared" si="6"/>
        <v>0.14837470702409161</v>
      </c>
      <c r="K34">
        <f t="shared" si="7"/>
        <v>2.9121825474160201E-2</v>
      </c>
      <c r="L34">
        <f t="shared" si="8"/>
        <v>4.0046916972857942E-2</v>
      </c>
      <c r="M34">
        <f t="shared" si="3"/>
        <v>7.2514483157036583E-2</v>
      </c>
      <c r="N34">
        <f t="shared" si="4"/>
        <v>5.382638497944732E-2</v>
      </c>
      <c r="O34">
        <f t="shared" si="5"/>
        <v>3.1076677857388341E-2</v>
      </c>
    </row>
    <row r="35" spans="1:15" x14ac:dyDescent="0.65">
      <c r="A35" s="3"/>
    </row>
    <row r="36" spans="1:15" x14ac:dyDescent="0.65">
      <c r="A36" s="3"/>
    </row>
    <row r="37" spans="1:15" x14ac:dyDescent="0.65">
      <c r="A37" s="3"/>
    </row>
    <row r="38" spans="1:15" x14ac:dyDescent="0.65">
      <c r="A3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selection activeCell="G3" sqref="G3"/>
    </sheetView>
  </sheetViews>
  <sheetFormatPr defaultRowHeight="14.25" x14ac:dyDescent="0.65"/>
  <cols>
    <col min="1" max="1" width="8.76953125" customWidth="1"/>
    <col min="2" max="2" width="16.1328125" customWidth="1"/>
    <col min="3" max="3" width="14.04296875" customWidth="1"/>
    <col min="4" max="4" width="14.26953125" customWidth="1"/>
    <col min="5" max="6" width="15.6796875" customWidth="1"/>
    <col min="7" max="8" width="10.1328125" customWidth="1"/>
    <col min="11" max="11" width="12.36328125" customWidth="1"/>
    <col min="12" max="12" width="12" customWidth="1"/>
    <col min="13" max="14" width="10.6328125" customWidth="1"/>
    <col min="15" max="15" width="11.6328125" customWidth="1"/>
    <col min="16" max="16" width="11.7265625" customWidth="1"/>
    <col min="17" max="17" width="9.90625" customWidth="1"/>
  </cols>
  <sheetData>
    <row r="1" spans="1:17" x14ac:dyDescent="0.65">
      <c r="C1" s="1" t="s">
        <v>38</v>
      </c>
      <c r="D1" s="1" t="s">
        <v>39</v>
      </c>
      <c r="E1" s="1" t="s">
        <v>30</v>
      </c>
      <c r="F1" s="1" t="s">
        <v>31</v>
      </c>
      <c r="G1" s="1" t="s">
        <v>0</v>
      </c>
      <c r="H1" s="1" t="s">
        <v>1</v>
      </c>
      <c r="I1" s="1" t="s">
        <v>2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35</v>
      </c>
      <c r="P1" s="1" t="s">
        <v>1</v>
      </c>
      <c r="Q1" s="1" t="s">
        <v>2</v>
      </c>
    </row>
    <row r="3" spans="1:17" x14ac:dyDescent="0.65">
      <c r="A3" s="2" t="s">
        <v>6</v>
      </c>
      <c r="B3" t="s">
        <v>22</v>
      </c>
      <c r="C3">
        <v>6.8735704938698294E-3</v>
      </c>
      <c r="D3">
        <v>0.11144472575250763</v>
      </c>
      <c r="E3">
        <v>8.0915432648954351E-3</v>
      </c>
      <c r="F3">
        <v>1.0170938993767692E-2</v>
      </c>
      <c r="G3">
        <f t="shared" ref="G3:G34" si="0">(C3+D3+E3+F3)/4</f>
        <v>3.4145194626260152E-2</v>
      </c>
      <c r="H3">
        <f t="shared" ref="H3:H34" si="1">_xlfn.STDEV.P(C3,D3,E3,F3)</f>
        <v>4.4644475239237931E-2</v>
      </c>
      <c r="I3">
        <f>H3/(SQRT(4))</f>
        <v>2.2322237619618965E-2</v>
      </c>
      <c r="K3">
        <f t="shared" ref="K3:K34" si="2">C3/$C$30</f>
        <v>3.4550032730803955E-4</v>
      </c>
      <c r="L3">
        <f t="shared" ref="L3:L34" si="3">D3/$D$30</f>
        <v>3.3653164587417596E-3</v>
      </c>
      <c r="M3">
        <f t="shared" ref="M3:M34" si="4">E3/$E$30</f>
        <v>1.0534387029382975E-3</v>
      </c>
      <c r="N3">
        <f>F3/$F$30</f>
        <v>5.428055477948062E-4</v>
      </c>
      <c r="O3">
        <f>(K3+L3+M3+N3)/4</f>
        <v>1.3267652591957258E-3</v>
      </c>
      <c r="P3">
        <f>_xlfn.STDEV.P(K3,L3,M3,N3)</f>
        <v>1.2049763581890806E-3</v>
      </c>
      <c r="Q3">
        <f>P3/(SQRT(4))</f>
        <v>6.0248817909454029E-4</v>
      </c>
    </row>
    <row r="4" spans="1:17" ht="13.9" customHeight="1" x14ac:dyDescent="0.65">
      <c r="A4" s="3"/>
      <c r="B4" t="s">
        <v>44</v>
      </c>
      <c r="C4">
        <v>0.63666810899789472</v>
      </c>
      <c r="D4">
        <v>0.71299778829575478</v>
      </c>
      <c r="E4">
        <v>0.1220656695575562</v>
      </c>
      <c r="F4">
        <v>0.4082328167196716</v>
      </c>
      <c r="G4">
        <f t="shared" si="0"/>
        <v>0.46999109589271931</v>
      </c>
      <c r="H4">
        <f t="shared" si="1"/>
        <v>0.23005416024669467</v>
      </c>
      <c r="I4">
        <f t="shared" ref="I4:I34" si="5">H4/(SQRT(4))</f>
        <v>0.11502708012334734</v>
      </c>
      <c r="K4">
        <f t="shared" si="2"/>
        <v>3.2002150882360469E-2</v>
      </c>
      <c r="L4">
        <f t="shared" si="3"/>
        <v>2.1530522649648005E-2</v>
      </c>
      <c r="M4">
        <f t="shared" si="4"/>
        <v>1.589173985757197E-2</v>
      </c>
      <c r="N4">
        <f t="shared" ref="N4:N34" si="6">F4/$F$30</f>
        <v>2.1786684380185488E-2</v>
      </c>
      <c r="O4">
        <f t="shared" ref="O4:O34" si="7">(K4+L4+M4+N4)/4</f>
        <v>2.2802774442441484E-2</v>
      </c>
      <c r="P4">
        <f t="shared" ref="P4:P34" si="8">_xlfn.STDEV.P(K4,L4,M4,N4)</f>
        <v>5.8103784204533698E-3</v>
      </c>
      <c r="Q4">
        <f t="shared" ref="Q4:Q34" si="9">P4/(SQRT(4))</f>
        <v>2.9051892102266849E-3</v>
      </c>
    </row>
    <row r="5" spans="1:17" ht="13.9" customHeight="1" x14ac:dyDescent="0.65">
      <c r="A5" s="2" t="s">
        <v>7</v>
      </c>
      <c r="B5" t="s">
        <v>22</v>
      </c>
      <c r="C5">
        <v>3.7739476160993375E-3</v>
      </c>
      <c r="D5">
        <v>7.95226285961049E-2</v>
      </c>
      <c r="E5">
        <v>3.8991516135373117E-3</v>
      </c>
      <c r="F5">
        <v>6.4046881968431377E-3</v>
      </c>
      <c r="G5">
        <f t="shared" si="0"/>
        <v>2.3400104005646169E-2</v>
      </c>
      <c r="H5">
        <f t="shared" si="1"/>
        <v>3.2419342543252641E-2</v>
      </c>
      <c r="I5">
        <f t="shared" si="5"/>
        <v>1.6209671271626321E-2</v>
      </c>
      <c r="K5">
        <f t="shared" si="2"/>
        <v>1.8969764517125354E-4</v>
      </c>
      <c r="L5">
        <f t="shared" si="3"/>
        <v>2.4013591405949346E-3</v>
      </c>
      <c r="M5">
        <f t="shared" si="4"/>
        <v>5.0763087878979475E-4</v>
      </c>
      <c r="N5">
        <f t="shared" si="6"/>
        <v>3.4180721045250754E-4</v>
      </c>
      <c r="O5">
        <f t="shared" si="7"/>
        <v>8.6012371875212256E-4</v>
      </c>
      <c r="P5">
        <f t="shared" si="8"/>
        <v>8.9690871200483169E-4</v>
      </c>
      <c r="Q5">
        <f t="shared" si="9"/>
        <v>4.4845435600241585E-4</v>
      </c>
    </row>
    <row r="6" spans="1:17" x14ac:dyDescent="0.65">
      <c r="A6" s="3"/>
      <c r="B6" t="s">
        <v>44</v>
      </c>
      <c r="C6">
        <v>0.55177279331684903</v>
      </c>
      <c r="D6">
        <v>0.71994804749526486</v>
      </c>
      <c r="E6">
        <v>0.10162264565157052</v>
      </c>
      <c r="F6">
        <v>0.36939741319728009</v>
      </c>
      <c r="G6">
        <f t="shared" si="0"/>
        <v>0.43568522491524114</v>
      </c>
      <c r="H6">
        <f t="shared" si="1"/>
        <v>0.2292779735851288</v>
      </c>
      <c r="I6">
        <f t="shared" si="5"/>
        <v>0.1146389867925644</v>
      </c>
      <c r="K6">
        <f t="shared" si="2"/>
        <v>2.7734884054897258E-2</v>
      </c>
      <c r="L6">
        <f t="shared" si="3"/>
        <v>2.1740400878686641E-2</v>
      </c>
      <c r="M6">
        <f t="shared" si="4"/>
        <v>1.3230260843909864E-2</v>
      </c>
      <c r="N6">
        <f t="shared" si="6"/>
        <v>1.9714105585275692E-2</v>
      </c>
      <c r="O6">
        <f t="shared" si="7"/>
        <v>2.0604912840692366E-2</v>
      </c>
      <c r="P6">
        <f t="shared" si="8"/>
        <v>5.1794027705848802E-3</v>
      </c>
      <c r="Q6">
        <f t="shared" si="9"/>
        <v>2.5897013852924401E-3</v>
      </c>
    </row>
    <row r="7" spans="1:17" x14ac:dyDescent="0.65">
      <c r="A7" s="2" t="s">
        <v>8</v>
      </c>
      <c r="B7" t="s">
        <v>22</v>
      </c>
      <c r="C7">
        <v>1.1010659431449799E-2</v>
      </c>
      <c r="D7">
        <v>0.20013891700883485</v>
      </c>
      <c r="E7">
        <v>5.1667921701999589E-2</v>
      </c>
      <c r="F7">
        <v>2.2688483384000997E-2</v>
      </c>
      <c r="G7">
        <f t="shared" si="0"/>
        <v>7.13764953815713E-2</v>
      </c>
      <c r="H7">
        <f t="shared" si="1"/>
        <v>7.5800306335187112E-2</v>
      </c>
      <c r="I7">
        <f t="shared" si="5"/>
        <v>3.7900153167593556E-2</v>
      </c>
      <c r="K7">
        <f t="shared" si="2"/>
        <v>5.5345128719288021E-4</v>
      </c>
      <c r="L7">
        <f t="shared" si="3"/>
        <v>6.0436309291149E-3</v>
      </c>
      <c r="M7">
        <f t="shared" si="4"/>
        <v>6.7266511021955621E-3</v>
      </c>
      <c r="N7">
        <f t="shared" si="6"/>
        <v>1.210845395831435E-3</v>
      </c>
      <c r="O7">
        <f t="shared" si="7"/>
        <v>3.6336446785836946E-3</v>
      </c>
      <c r="P7">
        <f t="shared" si="8"/>
        <v>2.7718346883033192E-3</v>
      </c>
      <c r="Q7">
        <f t="shared" si="9"/>
        <v>1.3859173441516596E-3</v>
      </c>
    </row>
    <row r="8" spans="1:17" x14ac:dyDescent="0.65">
      <c r="A8" s="3"/>
      <c r="B8" t="s">
        <v>44</v>
      </c>
      <c r="C8">
        <v>0.76566580496397529</v>
      </c>
      <c r="D8">
        <v>0.56609667962590882</v>
      </c>
      <c r="E8">
        <v>0.15239444920058648</v>
      </c>
      <c r="F8">
        <v>0.53999747805994902</v>
      </c>
      <c r="G8">
        <f t="shared" si="0"/>
        <v>0.50603860296260494</v>
      </c>
      <c r="H8">
        <f t="shared" si="1"/>
        <v>0.22205328711791605</v>
      </c>
      <c r="I8">
        <f t="shared" si="5"/>
        <v>0.11102664355895803</v>
      </c>
      <c r="K8">
        <f t="shared" si="2"/>
        <v>3.8486225820998587E-2</v>
      </c>
      <c r="L8">
        <f t="shared" si="3"/>
        <v>1.7094523408984791E-2</v>
      </c>
      <c r="M8">
        <f t="shared" si="4"/>
        <v>1.9840246247875271E-2</v>
      </c>
      <c r="N8">
        <f t="shared" si="6"/>
        <v>2.8818738079714343E-2</v>
      </c>
      <c r="O8">
        <f t="shared" si="7"/>
        <v>2.6059933389393247E-2</v>
      </c>
      <c r="P8">
        <f t="shared" si="8"/>
        <v>8.38282218543197E-3</v>
      </c>
      <c r="Q8">
        <f t="shared" si="9"/>
        <v>4.191411092715985E-3</v>
      </c>
    </row>
    <row r="9" spans="1:17" x14ac:dyDescent="0.65">
      <c r="A9" s="2" t="s">
        <v>9</v>
      </c>
      <c r="B9" t="s">
        <v>22</v>
      </c>
      <c r="C9">
        <v>5.2165474916746578E-3</v>
      </c>
      <c r="D9">
        <v>9.2400180708699015E-2</v>
      </c>
      <c r="E9">
        <v>3.0695902359910549E-3</v>
      </c>
      <c r="F9">
        <v>6.6143445763802797E-3</v>
      </c>
      <c r="G9">
        <f t="shared" si="0"/>
        <v>2.6825165753186254E-2</v>
      </c>
      <c r="H9">
        <f t="shared" si="1"/>
        <v>3.7880798666281593E-2</v>
      </c>
      <c r="I9">
        <f t="shared" si="5"/>
        <v>1.8940399333140796E-2</v>
      </c>
      <c r="K9">
        <f t="shared" si="2"/>
        <v>2.6220999223022724E-4</v>
      </c>
      <c r="L9">
        <f t="shared" si="3"/>
        <v>2.7902249014480681E-3</v>
      </c>
      <c r="M9">
        <f t="shared" si="4"/>
        <v>3.9963021279059628E-4</v>
      </c>
      <c r="N9">
        <f t="shared" si="6"/>
        <v>3.5299621139067732E-4</v>
      </c>
      <c r="O9">
        <f t="shared" si="7"/>
        <v>9.5126532946489218E-4</v>
      </c>
      <c r="P9">
        <f t="shared" si="8"/>
        <v>1.062873087996597E-3</v>
      </c>
      <c r="Q9">
        <f t="shared" si="9"/>
        <v>5.3143654399829849E-4</v>
      </c>
    </row>
    <row r="10" spans="1:17" x14ac:dyDescent="0.65">
      <c r="A10" s="3"/>
      <c r="B10" t="s">
        <v>44</v>
      </c>
      <c r="C10">
        <v>0.57258210624971551</v>
      </c>
      <c r="D10">
        <v>0.8980967757523487</v>
      </c>
      <c r="E10">
        <v>0.12454803197797017</v>
      </c>
      <c r="F10">
        <v>0.50406805838361957</v>
      </c>
      <c r="G10">
        <f t="shared" si="0"/>
        <v>0.52482374309091351</v>
      </c>
      <c r="H10">
        <f t="shared" si="1"/>
        <v>0.27489318903826709</v>
      </c>
      <c r="I10">
        <f t="shared" si="5"/>
        <v>0.13744659451913355</v>
      </c>
      <c r="K10">
        <f t="shared" si="2"/>
        <v>2.8780865097176932E-2</v>
      </c>
      <c r="L10">
        <f t="shared" si="3"/>
        <v>2.7119990116843004E-2</v>
      </c>
      <c r="M10">
        <f t="shared" si="4"/>
        <v>1.6214918831319626E-2</v>
      </c>
      <c r="N10">
        <f t="shared" si="6"/>
        <v>2.6901246652294524E-2</v>
      </c>
      <c r="O10">
        <f t="shared" si="7"/>
        <v>2.4754255174408522E-2</v>
      </c>
      <c r="P10">
        <f t="shared" si="8"/>
        <v>4.9834758671660692E-3</v>
      </c>
      <c r="Q10">
        <f t="shared" si="9"/>
        <v>2.4917379335830346E-3</v>
      </c>
    </row>
    <row r="11" spans="1:17" x14ac:dyDescent="0.65">
      <c r="A11" s="2" t="s">
        <v>10</v>
      </c>
      <c r="B11" t="s">
        <v>22</v>
      </c>
      <c r="C11">
        <v>7.6543614256544502E-3</v>
      </c>
      <c r="D11">
        <v>0.12115833404549829</v>
      </c>
      <c r="E11">
        <v>3.6613292035147758E-2</v>
      </c>
      <c r="F11">
        <v>4.4547584890484247E-3</v>
      </c>
      <c r="G11">
        <f t="shared" si="0"/>
        <v>4.2470186498837229E-2</v>
      </c>
      <c r="H11">
        <f t="shared" si="1"/>
        <v>4.7126007202440236E-2</v>
      </c>
      <c r="I11">
        <f t="shared" si="5"/>
        <v>2.3563003601220118E-2</v>
      </c>
      <c r="K11">
        <f t="shared" si="2"/>
        <v>3.8474681830297783E-4</v>
      </c>
      <c r="L11">
        <f t="shared" si="3"/>
        <v>3.6586400381345362E-3</v>
      </c>
      <c r="M11">
        <f t="shared" si="4"/>
        <v>4.7666875908752345E-3</v>
      </c>
      <c r="N11">
        <f t="shared" si="6"/>
        <v>2.3774281051367822E-4</v>
      </c>
      <c r="O11">
        <f t="shared" si="7"/>
        <v>2.2619543144566066E-3</v>
      </c>
      <c r="P11">
        <f t="shared" si="8"/>
        <v>1.9903366545031271E-3</v>
      </c>
      <c r="Q11">
        <f t="shared" si="9"/>
        <v>9.9516832725156357E-4</v>
      </c>
    </row>
    <row r="12" spans="1:17" x14ac:dyDescent="0.65">
      <c r="A12" s="3"/>
      <c r="B12" t="s">
        <v>44</v>
      </c>
      <c r="C12">
        <v>0.61758950269324286</v>
      </c>
      <c r="D12">
        <v>0.86017372158139105</v>
      </c>
      <c r="E12">
        <v>0.11447546929400788</v>
      </c>
      <c r="F12">
        <v>0.34010328347854046</v>
      </c>
      <c r="G12">
        <f t="shared" si="0"/>
        <v>0.48308549426179559</v>
      </c>
      <c r="H12">
        <f t="shared" si="1"/>
        <v>0.28133792962129267</v>
      </c>
      <c r="I12">
        <f t="shared" si="5"/>
        <v>0.14066896481064634</v>
      </c>
      <c r="K12">
        <f t="shared" si="2"/>
        <v>3.1043163885905393E-2</v>
      </c>
      <c r="L12">
        <f t="shared" si="3"/>
        <v>2.5974820818740016E-2</v>
      </c>
      <c r="M12">
        <f t="shared" si="4"/>
        <v>1.4903571042438335E-2</v>
      </c>
      <c r="N12">
        <f t="shared" si="6"/>
        <v>1.8150728188272718E-2</v>
      </c>
      <c r="O12">
        <f t="shared" si="7"/>
        <v>2.2518070983839115E-2</v>
      </c>
      <c r="P12">
        <f t="shared" si="8"/>
        <v>6.3576847370234993E-3</v>
      </c>
      <c r="Q12">
        <f t="shared" si="9"/>
        <v>3.1788423685117496E-3</v>
      </c>
    </row>
    <row r="13" spans="1:17" x14ac:dyDescent="0.65">
      <c r="A13" s="2" t="s">
        <v>11</v>
      </c>
      <c r="B13" t="s">
        <v>22</v>
      </c>
      <c r="C13">
        <v>2.0791379034735464E-3</v>
      </c>
      <c r="D13">
        <v>0.13414904335277916</v>
      </c>
      <c r="E13">
        <v>7.6681837849915226E-3</v>
      </c>
      <c r="F13">
        <v>7.1233577598483998E-3</v>
      </c>
      <c r="G13">
        <f t="shared" si="0"/>
        <v>3.7754930700273158E-2</v>
      </c>
      <c r="H13">
        <f t="shared" si="1"/>
        <v>5.5695809417075914E-2</v>
      </c>
      <c r="I13">
        <f t="shared" si="5"/>
        <v>2.7847904708537957E-2</v>
      </c>
      <c r="K13">
        <f t="shared" si="2"/>
        <v>1.0450795940906013E-4</v>
      </c>
      <c r="L13">
        <f t="shared" si="3"/>
        <v>4.0509228271792957E-3</v>
      </c>
      <c r="M13">
        <f t="shared" si="4"/>
        <v>9.9832149639483424E-4</v>
      </c>
      <c r="N13">
        <f t="shared" si="6"/>
        <v>3.8016137087659035E-4</v>
      </c>
      <c r="O13">
        <f t="shared" si="7"/>
        <v>1.3834784134649451E-3</v>
      </c>
      <c r="P13">
        <f t="shared" si="8"/>
        <v>1.573691207108228E-3</v>
      </c>
      <c r="Q13">
        <f t="shared" si="9"/>
        <v>7.8684560355411401E-4</v>
      </c>
    </row>
    <row r="14" spans="1:17" x14ac:dyDescent="0.65">
      <c r="A14" s="3"/>
      <c r="B14" t="s">
        <v>44</v>
      </c>
      <c r="C14">
        <v>0.559944079693102</v>
      </c>
      <c r="D14">
        <v>0.76662196797358884</v>
      </c>
      <c r="E14">
        <v>0.11234723109671994</v>
      </c>
      <c r="F14">
        <v>0.31943475234369473</v>
      </c>
      <c r="G14">
        <f t="shared" si="0"/>
        <v>0.43958700777677634</v>
      </c>
      <c r="H14">
        <f t="shared" si="1"/>
        <v>0.2464549278663708</v>
      </c>
      <c r="I14">
        <f t="shared" si="5"/>
        <v>0.1232274639331854</v>
      </c>
      <c r="K14">
        <f t="shared" si="2"/>
        <v>2.8145614128887331E-2</v>
      </c>
      <c r="L14">
        <f t="shared" si="3"/>
        <v>2.3149821663018138E-2</v>
      </c>
      <c r="M14">
        <f t="shared" si="4"/>
        <v>1.4626495531290621E-2</v>
      </c>
      <c r="N14">
        <f t="shared" si="6"/>
        <v>1.7047684175164543E-2</v>
      </c>
      <c r="O14">
        <f t="shared" si="7"/>
        <v>2.074240387459016E-2</v>
      </c>
      <c r="P14">
        <f t="shared" si="8"/>
        <v>5.2834285979450465E-3</v>
      </c>
      <c r="Q14">
        <f t="shared" si="9"/>
        <v>2.6417142989725233E-3</v>
      </c>
    </row>
    <row r="15" spans="1:17" x14ac:dyDescent="0.65">
      <c r="A15" s="2" t="s">
        <v>12</v>
      </c>
      <c r="B15" t="s">
        <v>22</v>
      </c>
      <c r="C15">
        <v>3.5184495056773027E-2</v>
      </c>
      <c r="D15">
        <v>7.7980525715996715E-2</v>
      </c>
      <c r="E15">
        <v>4.3429714829657066E-2</v>
      </c>
      <c r="F15">
        <v>8.1901834707906462E-2</v>
      </c>
      <c r="G15">
        <f t="shared" si="0"/>
        <v>5.9624142577583319E-2</v>
      </c>
      <c r="H15">
        <f t="shared" si="1"/>
        <v>2.057187539823448E-2</v>
      </c>
      <c r="I15">
        <f t="shared" si="5"/>
        <v>1.028593769911724E-2</v>
      </c>
      <c r="K15">
        <f t="shared" si="2"/>
        <v>1.7685502126041619E-3</v>
      </c>
      <c r="L15">
        <f t="shared" si="3"/>
        <v>2.3547919821362549E-3</v>
      </c>
      <c r="M15">
        <f t="shared" si="4"/>
        <v>5.6541182517826282E-3</v>
      </c>
      <c r="N15">
        <f t="shared" si="6"/>
        <v>4.3709602703610757E-3</v>
      </c>
      <c r="O15">
        <f t="shared" si="7"/>
        <v>3.5371051792210304E-3</v>
      </c>
      <c r="P15">
        <f t="shared" si="8"/>
        <v>1.5574586534128994E-3</v>
      </c>
      <c r="Q15">
        <f t="shared" si="9"/>
        <v>7.7872932670644969E-4</v>
      </c>
    </row>
    <row r="16" spans="1:17" x14ac:dyDescent="0.65">
      <c r="A16" s="3"/>
      <c r="B16" t="s">
        <v>44</v>
      </c>
      <c r="C16">
        <v>0.56986307770164923</v>
      </c>
      <c r="D16">
        <v>0.66126017006522486</v>
      </c>
      <c r="E16">
        <v>0.15945081597358321</v>
      </c>
      <c r="F16">
        <v>0.39980031299256152</v>
      </c>
      <c r="G16">
        <f t="shared" si="0"/>
        <v>0.44759359418325473</v>
      </c>
      <c r="H16">
        <f t="shared" si="1"/>
        <v>0.19099325289806793</v>
      </c>
      <c r="I16">
        <f t="shared" si="5"/>
        <v>9.5496626449033964E-2</v>
      </c>
      <c r="K16">
        <f t="shared" si="2"/>
        <v>2.8644193005990175E-2</v>
      </c>
      <c r="L16">
        <f t="shared" si="3"/>
        <v>1.9968192472139518E-2</v>
      </c>
      <c r="M16">
        <f t="shared" si="4"/>
        <v>2.0758915235663058E-2</v>
      </c>
      <c r="N16">
        <f t="shared" si="6"/>
        <v>2.1336656137200209E-2</v>
      </c>
      <c r="O16">
        <f t="shared" si="7"/>
        <v>2.2676989212748241E-2</v>
      </c>
      <c r="P16">
        <f t="shared" si="8"/>
        <v>3.4792456591548975E-3</v>
      </c>
      <c r="Q16">
        <f t="shared" si="9"/>
        <v>1.7396228295774487E-3</v>
      </c>
    </row>
    <row r="17" spans="1:17" x14ac:dyDescent="0.65">
      <c r="A17" s="2" t="s">
        <v>13</v>
      </c>
      <c r="B17" t="s">
        <v>22</v>
      </c>
      <c r="C17">
        <v>9.360184583922234E-5</v>
      </c>
      <c r="D17">
        <v>0.12373810810281165</v>
      </c>
      <c r="E17">
        <v>1.446041507135431E-2</v>
      </c>
      <c r="F17">
        <v>4.8719362242095055E-3</v>
      </c>
      <c r="G17">
        <f t="shared" si="0"/>
        <v>3.5791015311053671E-2</v>
      </c>
      <c r="H17">
        <f t="shared" si="1"/>
        <v>5.1039152659485214E-2</v>
      </c>
      <c r="I17">
        <f t="shared" si="5"/>
        <v>2.5519576329742607E-2</v>
      </c>
      <c r="K17">
        <f t="shared" si="2"/>
        <v>4.704900954013613E-6</v>
      </c>
      <c r="L17">
        <f t="shared" si="3"/>
        <v>3.7365419400530869E-3</v>
      </c>
      <c r="M17">
        <f t="shared" si="4"/>
        <v>1.8826026628078279E-3</v>
      </c>
      <c r="N17">
        <f t="shared" si="6"/>
        <v>2.60006869830194E-4</v>
      </c>
      <c r="O17">
        <f t="shared" si="7"/>
        <v>1.4709640934112806E-3</v>
      </c>
      <c r="P17">
        <f t="shared" si="8"/>
        <v>1.4932031599733516E-3</v>
      </c>
      <c r="Q17">
        <f t="shared" si="9"/>
        <v>7.4660157998667582E-4</v>
      </c>
    </row>
    <row r="18" spans="1:17" x14ac:dyDescent="0.65">
      <c r="A18" s="2"/>
      <c r="B18" t="s">
        <v>44</v>
      </c>
      <c r="C18">
        <v>0.61161564359027099</v>
      </c>
      <c r="D18">
        <v>0.8509375351535613</v>
      </c>
      <c r="E18">
        <v>0.12093252288988214</v>
      </c>
      <c r="F18">
        <v>0.28261603324915535</v>
      </c>
      <c r="G18">
        <f t="shared" si="0"/>
        <v>0.46652543372071748</v>
      </c>
      <c r="H18">
        <f t="shared" si="1"/>
        <v>0.28376088539752314</v>
      </c>
      <c r="I18">
        <f t="shared" si="5"/>
        <v>0.14188044269876157</v>
      </c>
      <c r="K18">
        <f t="shared" si="2"/>
        <v>3.0742887591771271E-2</v>
      </c>
      <c r="L18">
        <f t="shared" si="3"/>
        <v>2.5695914033410309E-2</v>
      </c>
      <c r="M18">
        <f t="shared" si="4"/>
        <v>1.5744215396940067E-2</v>
      </c>
      <c r="N18">
        <f t="shared" si="6"/>
        <v>1.508273236496681E-2</v>
      </c>
      <c r="O18">
        <f t="shared" si="7"/>
        <v>2.1816437346772116E-2</v>
      </c>
      <c r="P18">
        <f t="shared" si="8"/>
        <v>6.6510622371284828E-3</v>
      </c>
      <c r="Q18">
        <f t="shared" si="9"/>
        <v>3.3255311185642414E-3</v>
      </c>
    </row>
    <row r="19" spans="1:17" x14ac:dyDescent="0.65">
      <c r="A19" s="2" t="s">
        <v>14</v>
      </c>
      <c r="B19" t="s">
        <v>22</v>
      </c>
      <c r="C19">
        <v>2.2576859822278994E-3</v>
      </c>
      <c r="D19">
        <v>3.4677824293575028E-2</v>
      </c>
      <c r="E19">
        <v>4.4172147383829087E-3</v>
      </c>
      <c r="F19">
        <v>8.917366245282032E-3</v>
      </c>
      <c r="G19">
        <f t="shared" si="0"/>
        <v>1.2567522814866967E-2</v>
      </c>
      <c r="H19">
        <f t="shared" si="1"/>
        <v>1.298950857152693E-2</v>
      </c>
      <c r="I19">
        <f t="shared" si="5"/>
        <v>6.4947542857634651E-3</v>
      </c>
      <c r="K19">
        <f t="shared" si="2"/>
        <v>1.1348268654757818E-4</v>
      </c>
      <c r="L19">
        <f t="shared" si="3"/>
        <v>1.0471725069133382E-3</v>
      </c>
      <c r="M19">
        <f t="shared" si="4"/>
        <v>5.7507756088877012E-4</v>
      </c>
      <c r="N19">
        <f t="shared" si="6"/>
        <v>4.7590452293767675E-4</v>
      </c>
      <c r="O19">
        <f t="shared" si="7"/>
        <v>5.5290931932184075E-4</v>
      </c>
      <c r="P19">
        <f t="shared" si="8"/>
        <v>3.3309647018535437E-4</v>
      </c>
      <c r="Q19">
        <f t="shared" si="9"/>
        <v>1.6654823509267718E-4</v>
      </c>
    </row>
    <row r="20" spans="1:17" x14ac:dyDescent="0.65">
      <c r="A20" s="3"/>
      <c r="B20" t="s">
        <v>44</v>
      </c>
      <c r="C20">
        <v>0.58246581110993778</v>
      </c>
      <c r="D20">
        <v>0.6544876088952043</v>
      </c>
      <c r="E20">
        <v>0.13802684696128234</v>
      </c>
      <c r="F20">
        <v>0.36976953560672388</v>
      </c>
      <c r="G20">
        <f t="shared" si="0"/>
        <v>0.43618745064328707</v>
      </c>
      <c r="H20">
        <f t="shared" si="1"/>
        <v>0.20147171194701577</v>
      </c>
      <c r="I20">
        <f t="shared" si="5"/>
        <v>0.10073585597350788</v>
      </c>
      <c r="K20">
        <f t="shared" si="2"/>
        <v>2.9277669962605803E-2</v>
      </c>
      <c r="L20">
        <f t="shared" si="3"/>
        <v>1.9763680222507171E-2</v>
      </c>
      <c r="M20">
        <f t="shared" si="4"/>
        <v>1.7969726895532473E-2</v>
      </c>
      <c r="N20">
        <f t="shared" si="6"/>
        <v>1.9733965119231076E-2</v>
      </c>
      <c r="O20">
        <f t="shared" si="7"/>
        <v>2.1686260549969132E-2</v>
      </c>
      <c r="P20">
        <f t="shared" si="8"/>
        <v>4.4426875829629685E-3</v>
      </c>
      <c r="Q20">
        <f t="shared" si="9"/>
        <v>2.2213437914814843E-3</v>
      </c>
    </row>
    <row r="21" spans="1:17" x14ac:dyDescent="0.65">
      <c r="A21" s="2" t="s">
        <v>15</v>
      </c>
      <c r="B21" t="s">
        <v>22</v>
      </c>
      <c r="C21">
        <v>1.9038108633255065E-3</v>
      </c>
      <c r="D21">
        <v>9.8180819289829108E-2</v>
      </c>
      <c r="E21">
        <v>3.3749409436221395E-3</v>
      </c>
      <c r="F21">
        <v>5.745527043493924E-3</v>
      </c>
      <c r="G21">
        <f t="shared" si="0"/>
        <v>2.7301274535067671E-2</v>
      </c>
      <c r="H21">
        <f t="shared" si="1"/>
        <v>4.0945270528625503E-2</v>
      </c>
      <c r="I21">
        <f t="shared" si="5"/>
        <v>2.0472635264312752E-2</v>
      </c>
      <c r="K21">
        <f t="shared" si="2"/>
        <v>9.5695137919686926E-5</v>
      </c>
      <c r="L21">
        <f t="shared" si="3"/>
        <v>2.9647838859828478E-3</v>
      </c>
      <c r="M21">
        <f t="shared" si="4"/>
        <v>4.3938384727756929E-4</v>
      </c>
      <c r="N21">
        <f t="shared" si="6"/>
        <v>3.0662891165944447E-4</v>
      </c>
      <c r="O21">
        <f t="shared" si="7"/>
        <v>9.5162294570988709E-4</v>
      </c>
      <c r="P21">
        <f t="shared" si="8"/>
        <v>1.1687424418485737E-3</v>
      </c>
      <c r="Q21">
        <f t="shared" si="9"/>
        <v>5.8437122092428687E-4</v>
      </c>
    </row>
    <row r="22" spans="1:17" x14ac:dyDescent="0.65">
      <c r="A22" s="3"/>
      <c r="B22" t="s">
        <v>44</v>
      </c>
      <c r="C22">
        <v>0.63421614973417217</v>
      </c>
      <c r="D22">
        <v>0.74975553827478336</v>
      </c>
      <c r="E22">
        <v>0.11524451845400402</v>
      </c>
      <c r="F22">
        <v>0.35076531526381916</v>
      </c>
      <c r="G22">
        <f t="shared" si="0"/>
        <v>0.46249538043169469</v>
      </c>
      <c r="H22">
        <f t="shared" si="1"/>
        <v>0.24752433693504655</v>
      </c>
      <c r="I22">
        <f t="shared" si="5"/>
        <v>0.12376216846752328</v>
      </c>
      <c r="K22">
        <f t="shared" si="2"/>
        <v>3.1878903040657575E-2</v>
      </c>
      <c r="L22">
        <f t="shared" si="3"/>
        <v>2.2640503047154221E-2</v>
      </c>
      <c r="M22">
        <f t="shared" si="4"/>
        <v>1.5003693617709838E-2</v>
      </c>
      <c r="N22">
        <f t="shared" si="6"/>
        <v>1.8719742515008936E-2</v>
      </c>
      <c r="O22">
        <f t="shared" si="7"/>
        <v>2.2060710555132642E-2</v>
      </c>
      <c r="P22">
        <f t="shared" si="8"/>
        <v>6.278865711990168E-3</v>
      </c>
      <c r="Q22">
        <f t="shared" si="9"/>
        <v>3.139432855995084E-3</v>
      </c>
    </row>
    <row r="23" spans="1:17" x14ac:dyDescent="0.65">
      <c r="A23" s="2" t="s">
        <v>16</v>
      </c>
      <c r="B23" t="s">
        <v>22</v>
      </c>
      <c r="C23">
        <v>5.3734085933636628E-5</v>
      </c>
      <c r="D23">
        <v>8.8845123065053849E-2</v>
      </c>
      <c r="E23">
        <v>8.0561577569660432E-3</v>
      </c>
      <c r="F23">
        <v>9.8576522023945869E-3</v>
      </c>
      <c r="G23">
        <f t="shared" si="0"/>
        <v>2.6703166777587026E-2</v>
      </c>
      <c r="H23">
        <f t="shared" si="1"/>
        <v>3.606694227661441E-2</v>
      </c>
      <c r="I23">
        <f t="shared" si="5"/>
        <v>1.8033471138307205E-2</v>
      </c>
      <c r="K23">
        <f t="shared" si="2"/>
        <v>2.7009462249971888E-6</v>
      </c>
      <c r="L23">
        <f t="shared" si="3"/>
        <v>2.6828721853894926E-3</v>
      </c>
      <c r="M23">
        <f t="shared" si="4"/>
        <v>1.0488318606641329E-3</v>
      </c>
      <c r="N23">
        <f t="shared" si="6"/>
        <v>5.2608596973890032E-4</v>
      </c>
      <c r="O23">
        <f t="shared" si="7"/>
        <v>1.0651227405043808E-3</v>
      </c>
      <c r="P23">
        <f t="shared" si="8"/>
        <v>1.0045744582146659E-3</v>
      </c>
      <c r="Q23">
        <f t="shared" si="9"/>
        <v>5.0228722910733296E-4</v>
      </c>
    </row>
    <row r="24" spans="1:17" x14ac:dyDescent="0.65">
      <c r="A24" s="3"/>
      <c r="B24" t="s">
        <v>44</v>
      </c>
      <c r="C24">
        <v>0.5193420018293573</v>
      </c>
      <c r="D24">
        <v>0.92431699602262929</v>
      </c>
      <c r="E24">
        <v>0.13398744619071007</v>
      </c>
      <c r="F24">
        <v>0.31172233666263793</v>
      </c>
      <c r="G24">
        <f t="shared" si="0"/>
        <v>0.47234219517633358</v>
      </c>
      <c r="H24">
        <f t="shared" si="1"/>
        <v>0.29443712297176222</v>
      </c>
      <c r="I24">
        <f t="shared" si="5"/>
        <v>0.14721856148588111</v>
      </c>
      <c r="K24">
        <f t="shared" si="2"/>
        <v>2.6104748874967092E-2</v>
      </c>
      <c r="L24">
        <f t="shared" si="3"/>
        <v>2.7911766831547013E-2</v>
      </c>
      <c r="M24">
        <f t="shared" si="4"/>
        <v>1.7443836967110445E-2</v>
      </c>
      <c r="N24">
        <f t="shared" si="6"/>
        <v>1.6636085794607694E-2</v>
      </c>
      <c r="O24">
        <f t="shared" si="7"/>
        <v>2.2024109617058061E-2</v>
      </c>
      <c r="P24">
        <f t="shared" si="8"/>
        <v>5.0330364216758612E-3</v>
      </c>
      <c r="Q24">
        <f t="shared" si="9"/>
        <v>2.5165182108379306E-3</v>
      </c>
    </row>
    <row r="25" spans="1:17" x14ac:dyDescent="0.65">
      <c r="A25" s="2" t="s">
        <v>17</v>
      </c>
      <c r="B25" t="s">
        <v>22</v>
      </c>
      <c r="C25">
        <v>1.0909074351357333E-4</v>
      </c>
      <c r="D25">
        <v>3.9656100336993738E-2</v>
      </c>
      <c r="E25">
        <v>2.973952829426957E-3</v>
      </c>
      <c r="F25">
        <v>3.5058342866220228E-3</v>
      </c>
      <c r="G25">
        <f t="shared" si="0"/>
        <v>1.1561244549139075E-2</v>
      </c>
      <c r="H25">
        <f t="shared" si="1"/>
        <v>1.6271938745159982E-2</v>
      </c>
      <c r="I25">
        <f t="shared" si="5"/>
        <v>8.135969372579991E-3</v>
      </c>
      <c r="K25">
        <f t="shared" si="2"/>
        <v>5.4834510861322319E-6</v>
      </c>
      <c r="L25">
        <f t="shared" si="3"/>
        <v>1.1975024053625684E-3</v>
      </c>
      <c r="M25">
        <f t="shared" si="4"/>
        <v>3.8717917073038087E-4</v>
      </c>
      <c r="N25">
        <f t="shared" si="6"/>
        <v>1.8710035539430014E-4</v>
      </c>
      <c r="O25">
        <f t="shared" si="7"/>
        <v>4.4431634564334537E-4</v>
      </c>
      <c r="P25">
        <f t="shared" si="8"/>
        <v>4.5532633140904082E-4</v>
      </c>
      <c r="Q25">
        <f t="shared" si="9"/>
        <v>2.2766316570452041E-4</v>
      </c>
    </row>
    <row r="26" spans="1:17" x14ac:dyDescent="0.65">
      <c r="A26" s="2"/>
      <c r="B26" t="s">
        <v>44</v>
      </c>
      <c r="C26">
        <v>0.47468418194823497</v>
      </c>
      <c r="D26">
        <v>0.6847218682298285</v>
      </c>
      <c r="E26">
        <v>0.14648088855781263</v>
      </c>
      <c r="F26">
        <v>0.36459977327389559</v>
      </c>
      <c r="G26">
        <f t="shared" si="0"/>
        <v>0.41762167800244288</v>
      </c>
      <c r="H26">
        <f t="shared" si="1"/>
        <v>0.19424680889127227</v>
      </c>
      <c r="I26">
        <f t="shared" si="5"/>
        <v>9.7123404445636136E-2</v>
      </c>
      <c r="K26">
        <f t="shared" si="2"/>
        <v>2.3860021567732547E-2</v>
      </c>
      <c r="L26">
        <f t="shared" si="3"/>
        <v>2.0676669597909602E-2</v>
      </c>
      <c r="M26">
        <f t="shared" si="4"/>
        <v>1.9070359286966689E-2</v>
      </c>
      <c r="N26">
        <f t="shared" si="6"/>
        <v>1.9458063781433325E-2</v>
      </c>
      <c r="O26">
        <f t="shared" si="7"/>
        <v>2.0766278558510542E-2</v>
      </c>
      <c r="P26">
        <f t="shared" si="8"/>
        <v>1.8819433872653444E-3</v>
      </c>
      <c r="Q26">
        <f t="shared" si="9"/>
        <v>9.4097169363267221E-4</v>
      </c>
    </row>
    <row r="27" spans="1:17" x14ac:dyDescent="0.65">
      <c r="A27" s="2" t="s">
        <v>45</v>
      </c>
      <c r="B27" t="s">
        <v>22</v>
      </c>
      <c r="C27">
        <v>0.52535378149847745</v>
      </c>
      <c r="D27">
        <v>2.2471999509121095E-2</v>
      </c>
      <c r="E27">
        <v>4.9183321790234307E-3</v>
      </c>
      <c r="F27">
        <v>2.4912186894334378E-3</v>
      </c>
      <c r="G27">
        <f t="shared" si="0"/>
        <v>0.13880883296901383</v>
      </c>
      <c r="H27">
        <f t="shared" si="1"/>
        <v>0.22330495640367648</v>
      </c>
      <c r="I27">
        <f t="shared" si="5"/>
        <v>0.11165247820183824</v>
      </c>
      <c r="K27">
        <f t="shared" si="2"/>
        <v>2.6406931248049211E-2</v>
      </c>
      <c r="L27">
        <f t="shared" si="3"/>
        <v>6.7859101719024422E-4</v>
      </c>
      <c r="M27">
        <f t="shared" si="4"/>
        <v>6.4031808292593832E-4</v>
      </c>
      <c r="N27">
        <f t="shared" si="6"/>
        <v>1.3295206334667571E-4</v>
      </c>
      <c r="O27">
        <f t="shared" si="7"/>
        <v>6.9646981028780178E-3</v>
      </c>
      <c r="P27">
        <f t="shared" si="8"/>
        <v>1.1227044452452173E-2</v>
      </c>
      <c r="Q27">
        <f t="shared" si="9"/>
        <v>5.6135222262260866E-3</v>
      </c>
    </row>
    <row r="28" spans="1:17" x14ac:dyDescent="0.65">
      <c r="A28" s="3"/>
      <c r="B28" t="s">
        <v>44</v>
      </c>
      <c r="C28">
        <v>3.4177667333963035</v>
      </c>
      <c r="D28">
        <v>2.2871343735021541</v>
      </c>
      <c r="E28">
        <v>0.33769922257321056</v>
      </c>
      <c r="F28">
        <v>0.96365988038328498</v>
      </c>
      <c r="G28">
        <f t="shared" si="0"/>
        <v>1.7515650524637383</v>
      </c>
      <c r="H28">
        <f t="shared" si="1"/>
        <v>1.1919389334507886</v>
      </c>
      <c r="I28">
        <f t="shared" si="5"/>
        <v>0.5959694667253943</v>
      </c>
      <c r="K28">
        <f t="shared" si="2"/>
        <v>0.17179419722312878</v>
      </c>
      <c r="L28">
        <f t="shared" si="3"/>
        <v>6.9065008671598191E-2</v>
      </c>
      <c r="M28">
        <f t="shared" si="4"/>
        <v>4.3965090386919106E-2</v>
      </c>
      <c r="N28">
        <f t="shared" si="6"/>
        <v>5.1428872946720751E-2</v>
      </c>
      <c r="O28">
        <f t="shared" si="7"/>
        <v>8.4063292307091711E-2</v>
      </c>
      <c r="P28">
        <f t="shared" si="8"/>
        <v>5.1464869847345732E-2</v>
      </c>
      <c r="Q28">
        <f t="shared" si="9"/>
        <v>2.5732434923672866E-2</v>
      </c>
    </row>
    <row r="29" spans="1:17" x14ac:dyDescent="0.65">
      <c r="A29" s="2" t="s">
        <v>19</v>
      </c>
      <c r="B29" t="s">
        <v>22</v>
      </c>
      <c r="C29">
        <v>1.0443261338190132E-4</v>
      </c>
      <c r="D29">
        <v>1.1958890103391417E-2</v>
      </c>
      <c r="E29">
        <v>2.1618261812347665E-2</v>
      </c>
      <c r="F29">
        <v>0.19251221263539503</v>
      </c>
      <c r="G29">
        <f t="shared" si="0"/>
        <v>5.6548449291129003E-2</v>
      </c>
      <c r="H29">
        <f t="shared" si="1"/>
        <v>7.8867640302143147E-2</v>
      </c>
      <c r="I29">
        <f t="shared" si="5"/>
        <v>3.9433820151071573E-2</v>
      </c>
      <c r="K29">
        <f t="shared" si="2"/>
        <v>5.2493099673975881E-6</v>
      </c>
      <c r="L29">
        <f t="shared" si="3"/>
        <v>3.6112475867725404E-4</v>
      </c>
      <c r="M29">
        <f t="shared" si="4"/>
        <v>2.8144833362235438E-3</v>
      </c>
      <c r="N29">
        <f t="shared" si="6"/>
        <v>1.0274046191878335E-2</v>
      </c>
      <c r="O29">
        <f t="shared" si="7"/>
        <v>3.3637258991866324E-3</v>
      </c>
      <c r="P29">
        <f t="shared" si="8"/>
        <v>4.1336779189324515E-3</v>
      </c>
      <c r="Q29">
        <f t="shared" si="9"/>
        <v>2.0668389594662257E-3</v>
      </c>
    </row>
    <row r="30" spans="1:17" x14ac:dyDescent="0.65">
      <c r="A30" s="3"/>
      <c r="B30" t="s">
        <v>44</v>
      </c>
      <c r="C30">
        <v>19.894541193130401</v>
      </c>
      <c r="D30">
        <v>33.115674890846705</v>
      </c>
      <c r="E30">
        <v>7.6810764995876344</v>
      </c>
      <c r="F30">
        <v>18.737721150949909</v>
      </c>
      <c r="G30">
        <f t="shared" si="0"/>
        <v>19.857253433628664</v>
      </c>
      <c r="H30">
        <f t="shared" si="1"/>
        <v>9.0180342533068245</v>
      </c>
      <c r="I30">
        <f t="shared" si="5"/>
        <v>4.5090171266534123</v>
      </c>
      <c r="K30">
        <f t="shared" si="2"/>
        <v>1</v>
      </c>
      <c r="L30">
        <f t="shared" si="3"/>
        <v>1</v>
      </c>
      <c r="M30">
        <f t="shared" si="4"/>
        <v>1</v>
      </c>
      <c r="N30">
        <f t="shared" si="6"/>
        <v>1</v>
      </c>
      <c r="O30">
        <f t="shared" si="7"/>
        <v>1</v>
      </c>
      <c r="P30">
        <f t="shared" si="8"/>
        <v>0</v>
      </c>
      <c r="Q30">
        <f t="shared" si="9"/>
        <v>0</v>
      </c>
    </row>
    <row r="31" spans="1:17" x14ac:dyDescent="0.65">
      <c r="A31" s="2" t="s">
        <v>20</v>
      </c>
      <c r="B31" t="s">
        <v>22</v>
      </c>
      <c r="C31">
        <v>3.7591619944474574E-5</v>
      </c>
      <c r="D31">
        <v>2.4865621699971613E-2</v>
      </c>
      <c r="E31">
        <v>8.9462639063170942E-4</v>
      </c>
      <c r="F31">
        <v>1.7309317934814132E-3</v>
      </c>
      <c r="G31">
        <f t="shared" si="0"/>
        <v>6.8821928760073028E-3</v>
      </c>
      <c r="H31">
        <f t="shared" si="1"/>
        <v>1.0399984636746176E-2</v>
      </c>
      <c r="I31">
        <f t="shared" si="5"/>
        <v>5.1999923183730879E-3</v>
      </c>
      <c r="K31">
        <f t="shared" si="2"/>
        <v>1.8895444523975746E-6</v>
      </c>
      <c r="L31">
        <f t="shared" si="3"/>
        <v>7.5087165766458714E-4</v>
      </c>
      <c r="M31">
        <f t="shared" si="4"/>
        <v>1.1647148556321998E-4</v>
      </c>
      <c r="N31">
        <f t="shared" si="6"/>
        <v>9.2376857331643217E-5</v>
      </c>
      <c r="O31">
        <f t="shared" si="7"/>
        <v>2.4040238625296198E-4</v>
      </c>
      <c r="P31">
        <f t="shared" si="8"/>
        <v>2.9779929403773916E-4</v>
      </c>
      <c r="Q31">
        <f t="shared" si="9"/>
        <v>1.4889964701886958E-4</v>
      </c>
    </row>
    <row r="32" spans="1:17" x14ac:dyDescent="0.65">
      <c r="A32" s="3"/>
      <c r="B32" t="s">
        <v>44</v>
      </c>
      <c r="C32">
        <v>0.84759267226436097</v>
      </c>
      <c r="D32">
        <v>1.2961620284284505</v>
      </c>
      <c r="E32">
        <v>0.28211729115087708</v>
      </c>
      <c r="F32">
        <v>0.52405699850474197</v>
      </c>
      <c r="G32">
        <f t="shared" si="0"/>
        <v>0.73748224758710768</v>
      </c>
      <c r="H32">
        <f t="shared" si="1"/>
        <v>0.37985358483222709</v>
      </c>
      <c r="I32">
        <f t="shared" si="5"/>
        <v>0.18992679241611354</v>
      </c>
      <c r="K32">
        <f t="shared" si="2"/>
        <v>4.260428345827022E-2</v>
      </c>
      <c r="L32">
        <f t="shared" si="3"/>
        <v>3.91404382577362E-2</v>
      </c>
      <c r="M32">
        <f t="shared" si="4"/>
        <v>3.6728874027751553E-2</v>
      </c>
      <c r="N32">
        <f t="shared" si="6"/>
        <v>2.7968022060045165E-2</v>
      </c>
      <c r="O32">
        <f t="shared" si="7"/>
        <v>3.6610404450950783E-2</v>
      </c>
      <c r="P32">
        <f t="shared" si="8"/>
        <v>5.4090772098650203E-3</v>
      </c>
      <c r="Q32">
        <f t="shared" si="9"/>
        <v>2.7045386049325102E-3</v>
      </c>
    </row>
    <row r="33" spans="1:17" x14ac:dyDescent="0.65">
      <c r="A33" s="2" t="s">
        <v>21</v>
      </c>
      <c r="B33" t="s">
        <v>22</v>
      </c>
      <c r="C33">
        <v>9.1348898751534148E-4</v>
      </c>
      <c r="D33">
        <v>1.987925469126841E-2</v>
      </c>
      <c r="E33">
        <v>1.1462540254671613E-3</v>
      </c>
      <c r="F33">
        <v>2.3304747164021597E-3</v>
      </c>
      <c r="G33">
        <f t="shared" si="0"/>
        <v>6.0673681051632679E-3</v>
      </c>
      <c r="H33">
        <f t="shared" si="1"/>
        <v>7.9923778847585201E-3</v>
      </c>
      <c r="I33">
        <f t="shared" si="5"/>
        <v>3.99618894237926E-3</v>
      </c>
      <c r="K33">
        <f t="shared" si="2"/>
        <v>4.5916564682113398E-5</v>
      </c>
      <c r="L33">
        <f t="shared" si="3"/>
        <v>6.0029743487918796E-4</v>
      </c>
      <c r="M33">
        <f t="shared" si="4"/>
        <v>1.4923090865306434E-4</v>
      </c>
      <c r="N33">
        <f t="shared" si="6"/>
        <v>1.2437343354765508E-4</v>
      </c>
      <c r="O33">
        <f t="shared" si="7"/>
        <v>2.299545854405052E-4</v>
      </c>
      <c r="P33">
        <f t="shared" si="8"/>
        <v>2.1719087851710842E-4</v>
      </c>
      <c r="Q33">
        <f t="shared" si="9"/>
        <v>1.0859543925855421E-4</v>
      </c>
    </row>
    <row r="34" spans="1:17" x14ac:dyDescent="0.65">
      <c r="A34" s="3"/>
      <c r="B34" t="s">
        <v>44</v>
      </c>
      <c r="C34">
        <v>0.42168579067040851</v>
      </c>
      <c r="D34">
        <v>0.57093163375056766</v>
      </c>
      <c r="E34">
        <v>0.12023544268320116</v>
      </c>
      <c r="F34">
        <v>0.2297783344389181</v>
      </c>
      <c r="G34">
        <f t="shared" si="0"/>
        <v>0.33565780038577386</v>
      </c>
      <c r="H34">
        <f t="shared" si="1"/>
        <v>0.1734732294086789</v>
      </c>
      <c r="I34">
        <f t="shared" si="5"/>
        <v>8.6736614704339451E-2</v>
      </c>
      <c r="K34">
        <f t="shared" si="2"/>
        <v>2.1196055067407984E-2</v>
      </c>
      <c r="L34">
        <f t="shared" si="3"/>
        <v>1.7240525389635809E-2</v>
      </c>
      <c r="M34">
        <f t="shared" si="4"/>
        <v>1.5653462465795791E-2</v>
      </c>
      <c r="N34">
        <f t="shared" si="6"/>
        <v>1.2262875116340895E-2</v>
      </c>
      <c r="O34">
        <f t="shared" si="7"/>
        <v>1.6588229509795119E-2</v>
      </c>
      <c r="P34">
        <f t="shared" si="8"/>
        <v>3.2109198969986954E-3</v>
      </c>
      <c r="Q34">
        <f t="shared" si="9"/>
        <v>1.6054599484993477E-3</v>
      </c>
    </row>
    <row r="35" spans="1:17" x14ac:dyDescent="0.65">
      <c r="A35" s="3"/>
    </row>
    <row r="36" spans="1:17" x14ac:dyDescent="0.65">
      <c r="A36" s="3"/>
    </row>
    <row r="37" spans="1:17" x14ac:dyDescent="0.65">
      <c r="A37" s="3"/>
    </row>
    <row r="38" spans="1:17" x14ac:dyDescent="0.65">
      <c r="A3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E6" sqref="E6"/>
    </sheetView>
  </sheetViews>
  <sheetFormatPr defaultRowHeight="14.25" x14ac:dyDescent="0.65"/>
  <cols>
    <col min="1" max="1" width="8.76953125" customWidth="1"/>
    <col min="2" max="2" width="16.1328125" customWidth="1"/>
    <col min="3" max="3" width="14.04296875" customWidth="1"/>
    <col min="4" max="4" width="14.26953125" customWidth="1"/>
    <col min="5" max="5" width="15.6796875" customWidth="1"/>
    <col min="6" max="7" width="10.1328125" customWidth="1"/>
    <col min="10" max="10" width="12.36328125" customWidth="1"/>
    <col min="11" max="11" width="12" customWidth="1"/>
    <col min="12" max="12" width="10.6328125" customWidth="1"/>
    <col min="13" max="13" width="11.6328125" customWidth="1"/>
    <col min="14" max="14" width="11.7265625" customWidth="1"/>
    <col min="15" max="15" width="9.90625" customWidth="1"/>
  </cols>
  <sheetData>
    <row r="1" spans="1:15" x14ac:dyDescent="0.65">
      <c r="C1" s="1" t="s">
        <v>38</v>
      </c>
      <c r="D1" s="1" t="s">
        <v>46</v>
      </c>
      <c r="E1" s="1" t="s">
        <v>47</v>
      </c>
      <c r="F1" s="1" t="s">
        <v>0</v>
      </c>
      <c r="G1" s="1" t="s">
        <v>1</v>
      </c>
      <c r="H1" s="1" t="s">
        <v>2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1</v>
      </c>
      <c r="O1" s="1" t="s">
        <v>2</v>
      </c>
    </row>
    <row r="3" spans="1:15" x14ac:dyDescent="0.65">
      <c r="A3" s="2" t="s">
        <v>6</v>
      </c>
      <c r="B3" t="s">
        <v>22</v>
      </c>
      <c r="C3">
        <v>6.8735704938698294E-3</v>
      </c>
      <c r="D3">
        <v>8.0915432648954351E-3</v>
      </c>
      <c r="E3">
        <v>1.0170938993767692E-2</v>
      </c>
      <c r="F3">
        <f t="shared" ref="F3:F34" si="0">(C3+D3+E3)/3</f>
        <v>8.3786842508443201E-3</v>
      </c>
      <c r="G3">
        <f t="shared" ref="G3:G34" si="1">_xlfn.STDEV.P(C3,D3,E3)</f>
        <v>1.3613711752955655E-3</v>
      </c>
      <c r="H3">
        <f t="shared" ref="H3:H34" si="2">G3/(SQRT(3))</f>
        <v>7.8598801452389201E-4</v>
      </c>
      <c r="J3">
        <f>C3/$C$30</f>
        <v>1.6558982361557012E-4</v>
      </c>
      <c r="K3">
        <f>D3/$D$30</f>
        <v>3.5009115403384549E-4</v>
      </c>
      <c r="L3">
        <f>E3/$E$30</f>
        <v>1.1638820193793496E-4</v>
      </c>
      <c r="M3">
        <f t="shared" ref="M3:M34" si="3">(J3+K3+L3)/3</f>
        <v>2.1068972652911683E-4</v>
      </c>
      <c r="N3">
        <f t="shared" ref="N3:N34" si="4">_xlfn.STDEV.P(J3,K3,L3)</f>
        <v>1.0059744326338308E-4</v>
      </c>
      <c r="O3">
        <f t="shared" ref="O3:O34" si="5">N3/(SQRT(3))</f>
        <v>5.807996094790233E-5</v>
      </c>
    </row>
    <row r="4" spans="1:15" ht="13.9" customHeight="1" x14ac:dyDescent="0.65">
      <c r="A4" s="3"/>
      <c r="B4" t="s">
        <v>48</v>
      </c>
      <c r="C4">
        <v>4.2229191724919541</v>
      </c>
      <c r="D4">
        <v>0.92644724028241265</v>
      </c>
      <c r="E4">
        <v>4.380596339557286</v>
      </c>
      <c r="F4">
        <f t="shared" si="0"/>
        <v>3.1766542507772173</v>
      </c>
      <c r="G4">
        <f t="shared" si="1"/>
        <v>1.592438217496138</v>
      </c>
      <c r="H4">
        <f t="shared" si="2"/>
        <v>0.91939463353924311</v>
      </c>
      <c r="J4">
        <f t="shared" ref="J4:J34" si="6">C4/$C$30</f>
        <v>0.10173350830392963</v>
      </c>
      <c r="K4">
        <f t="shared" ref="K4:K34" si="7">D4/$D$30</f>
        <v>4.0083946026596762E-2</v>
      </c>
      <c r="L4">
        <f t="shared" ref="L4:L34" si="8">E4/$E$30</f>
        <v>5.0128088634627123E-2</v>
      </c>
      <c r="M4">
        <f t="shared" si="3"/>
        <v>6.3981847655051174E-2</v>
      </c>
      <c r="N4">
        <f t="shared" si="4"/>
        <v>2.7007555874775404E-2</v>
      </c>
      <c r="O4">
        <f t="shared" si="5"/>
        <v>1.5592819654455439E-2</v>
      </c>
    </row>
    <row r="5" spans="1:15" ht="13.9" customHeight="1" x14ac:dyDescent="0.65">
      <c r="A5" s="2" t="s">
        <v>7</v>
      </c>
      <c r="B5" t="s">
        <v>22</v>
      </c>
      <c r="C5">
        <v>3.7739476160993375E-3</v>
      </c>
      <c r="D5">
        <v>3.8991516135373117E-3</v>
      </c>
      <c r="E5">
        <v>6.4046881968431377E-3</v>
      </c>
      <c r="F5">
        <f t="shared" si="0"/>
        <v>4.6925958088265959E-3</v>
      </c>
      <c r="G5">
        <f t="shared" si="1"/>
        <v>1.2117107105443256E-3</v>
      </c>
      <c r="H5">
        <f t="shared" si="2"/>
        <v>6.9958150491271917E-4</v>
      </c>
      <c r="J5">
        <f t="shared" si="6"/>
        <v>9.0917423577983219E-5</v>
      </c>
      <c r="K5">
        <f t="shared" si="7"/>
        <v>1.6870187100876218E-4</v>
      </c>
      <c r="L5">
        <f t="shared" si="8"/>
        <v>7.3290199032798717E-5</v>
      </c>
      <c r="M5">
        <f t="shared" si="3"/>
        <v>1.109698312065147E-4</v>
      </c>
      <c r="N5">
        <f t="shared" si="4"/>
        <v>4.1452149731851899E-5</v>
      </c>
      <c r="O5">
        <f t="shared" si="5"/>
        <v>2.3932409806173368E-5</v>
      </c>
    </row>
    <row r="6" spans="1:15" x14ac:dyDescent="0.65">
      <c r="A6" s="3"/>
      <c r="B6" t="s">
        <v>48</v>
      </c>
      <c r="C6">
        <v>4.2027524497887709</v>
      </c>
      <c r="D6">
        <v>0.85321667948097157</v>
      </c>
      <c r="E6">
        <v>4.1153454549659871</v>
      </c>
      <c r="F6">
        <f t="shared" si="0"/>
        <v>3.0571048614119101</v>
      </c>
      <c r="G6">
        <f t="shared" si="1"/>
        <v>1.558792766754052</v>
      </c>
      <c r="H6">
        <f t="shared" si="2"/>
        <v>0.8999694234962935</v>
      </c>
      <c r="J6">
        <f t="shared" si="6"/>
        <v>0.10124767578670987</v>
      </c>
      <c r="K6">
        <f t="shared" si="7"/>
        <v>3.691553047195862E-2</v>
      </c>
      <c r="L6">
        <f t="shared" si="8"/>
        <v>4.7092766769168584E-2</v>
      </c>
      <c r="M6">
        <f t="shared" si="3"/>
        <v>6.1751991009279028E-2</v>
      </c>
      <c r="N6">
        <f t="shared" si="4"/>
        <v>2.8235035820660219E-2</v>
      </c>
      <c r="O6">
        <f t="shared" si="5"/>
        <v>1.6301505531636905E-2</v>
      </c>
    </row>
    <row r="7" spans="1:15" x14ac:dyDescent="0.65">
      <c r="A7" s="2" t="s">
        <v>8</v>
      </c>
      <c r="B7" t="s">
        <v>22</v>
      </c>
      <c r="C7">
        <v>1.1010659431449799E-2</v>
      </c>
      <c r="D7">
        <v>5.1667921701999589E-2</v>
      </c>
      <c r="E7">
        <v>2.2688483384000997E-2</v>
      </c>
      <c r="F7">
        <f t="shared" si="0"/>
        <v>2.8455688172483461E-2</v>
      </c>
      <c r="G7">
        <f t="shared" si="1"/>
        <v>1.7091883690576435E-2</v>
      </c>
      <c r="H7">
        <f t="shared" si="2"/>
        <v>9.8680036497120795E-3</v>
      </c>
      <c r="J7">
        <f t="shared" si="6"/>
        <v>2.6525561275190932E-4</v>
      </c>
      <c r="K7">
        <f t="shared" si="7"/>
        <v>2.2354799008069272E-3</v>
      </c>
      <c r="L7">
        <f t="shared" si="8"/>
        <v>2.5962910478380397E-4</v>
      </c>
      <c r="M7">
        <f t="shared" si="3"/>
        <v>9.2012153944754684E-4</v>
      </c>
      <c r="N7">
        <f t="shared" si="4"/>
        <v>9.3010165340372145E-4</v>
      </c>
      <c r="O7">
        <f t="shared" si="5"/>
        <v>5.3699443996635464E-4</v>
      </c>
    </row>
    <row r="8" spans="1:15" x14ac:dyDescent="0.65">
      <c r="A8" s="3"/>
      <c r="B8" t="s">
        <v>48</v>
      </c>
      <c r="C8">
        <v>3.7402268190649668</v>
      </c>
      <c r="D8">
        <v>0.81145417535152775</v>
      </c>
      <c r="E8">
        <v>5.7666950080533717</v>
      </c>
      <c r="F8">
        <f t="shared" si="0"/>
        <v>3.439458667489955</v>
      </c>
      <c r="G8">
        <f t="shared" si="1"/>
        <v>2.0341171775933171</v>
      </c>
      <c r="H8">
        <f t="shared" si="2"/>
        <v>1.1743981000467436</v>
      </c>
      <c r="J8">
        <f t="shared" si="6"/>
        <v>9.010506254406675E-2</v>
      </c>
      <c r="K8">
        <f t="shared" si="7"/>
        <v>3.5108621358656222E-2</v>
      </c>
      <c r="L8">
        <f t="shared" si="8"/>
        <v>6.5989508296437946E-2</v>
      </c>
      <c r="M8">
        <f t="shared" si="3"/>
        <v>6.3734397399720311E-2</v>
      </c>
      <c r="N8">
        <f t="shared" si="4"/>
        <v>2.2508757993759527E-2</v>
      </c>
      <c r="O8">
        <f t="shared" si="5"/>
        <v>1.2995437486821205E-2</v>
      </c>
    </row>
    <row r="9" spans="1:15" x14ac:dyDescent="0.65">
      <c r="A9" s="2" t="s">
        <v>9</v>
      </c>
      <c r="B9" t="s">
        <v>22</v>
      </c>
      <c r="C9">
        <v>5.2165474916746578E-3</v>
      </c>
      <c r="D9">
        <v>3.0695902359910549E-3</v>
      </c>
      <c r="E9">
        <v>6.6143445763802797E-3</v>
      </c>
      <c r="F9">
        <f t="shared" si="0"/>
        <v>4.9668274346819979E-3</v>
      </c>
      <c r="G9">
        <f t="shared" si="1"/>
        <v>1.4578730885723846E-3</v>
      </c>
      <c r="H9">
        <f t="shared" si="2"/>
        <v>8.4170342013157738E-4</v>
      </c>
      <c r="J9">
        <f t="shared" si="6"/>
        <v>1.2567081108705218E-4</v>
      </c>
      <c r="K9">
        <f t="shared" si="7"/>
        <v>1.3280981797271767E-4</v>
      </c>
      <c r="L9">
        <f t="shared" si="8"/>
        <v>7.5689341241212059E-5</v>
      </c>
      <c r="M9">
        <f t="shared" si="3"/>
        <v>1.1138999010032729E-4</v>
      </c>
      <c r="N9">
        <f t="shared" si="4"/>
        <v>2.5411855521255951E-5</v>
      </c>
      <c r="O9">
        <f t="shared" si="5"/>
        <v>1.4671541625805001E-5</v>
      </c>
    </row>
    <row r="10" spans="1:15" x14ac:dyDescent="0.65">
      <c r="A10" s="3"/>
      <c r="B10" t="s">
        <v>48</v>
      </c>
      <c r="C10">
        <v>3.6354805114730948</v>
      </c>
      <c r="D10">
        <v>0.87514276986141437</v>
      </c>
      <c r="E10">
        <v>4.8176193785089545</v>
      </c>
      <c r="F10">
        <f t="shared" si="0"/>
        <v>3.1094142199478214</v>
      </c>
      <c r="G10">
        <f t="shared" si="1"/>
        <v>1.6519361891918656</v>
      </c>
      <c r="H10">
        <f t="shared" si="2"/>
        <v>0.95374580351400817</v>
      </c>
      <c r="J10">
        <f t="shared" si="6"/>
        <v>8.7581640020941487E-2</v>
      </c>
      <c r="K10">
        <f t="shared" si="7"/>
        <v>3.7864191318652964E-2</v>
      </c>
      <c r="L10">
        <f t="shared" si="8"/>
        <v>5.5129035522638571E-2</v>
      </c>
      <c r="M10">
        <f t="shared" si="3"/>
        <v>6.0191622287411005E-2</v>
      </c>
      <c r="N10">
        <f t="shared" si="4"/>
        <v>2.0610329367080491E-2</v>
      </c>
      <c r="O10">
        <f t="shared" si="5"/>
        <v>1.1899379208170772E-2</v>
      </c>
    </row>
    <row r="11" spans="1:15" x14ac:dyDescent="0.65">
      <c r="A11" s="2" t="s">
        <v>10</v>
      </c>
      <c r="B11" t="s">
        <v>22</v>
      </c>
      <c r="C11">
        <v>7.6543614256544502E-3</v>
      </c>
      <c r="D11">
        <v>3.6613292035147758E-2</v>
      </c>
      <c r="E11">
        <v>4.4547584890484247E-3</v>
      </c>
      <c r="F11">
        <f t="shared" si="0"/>
        <v>1.6240803983283543E-2</v>
      </c>
      <c r="G11">
        <f t="shared" si="1"/>
        <v>1.4464625051149146E-2</v>
      </c>
      <c r="H11">
        <f t="shared" si="2"/>
        <v>8.3511551670079637E-3</v>
      </c>
      <c r="J11">
        <f t="shared" si="6"/>
        <v>1.8439970310835479E-4</v>
      </c>
      <c r="K11">
        <f t="shared" si="7"/>
        <v>1.5841217480938384E-3</v>
      </c>
      <c r="L11">
        <f t="shared" si="8"/>
        <v>5.0976741766497747E-5</v>
      </c>
      <c r="M11">
        <f t="shared" si="3"/>
        <v>6.0649939765623025E-4</v>
      </c>
      <c r="N11">
        <f t="shared" si="4"/>
        <v>6.934260435017194E-4</v>
      </c>
      <c r="O11">
        <f t="shared" si="5"/>
        <v>4.0034971287881488E-4</v>
      </c>
    </row>
    <row r="12" spans="1:15" x14ac:dyDescent="0.65">
      <c r="A12" s="3"/>
      <c r="B12" t="s">
        <v>48</v>
      </c>
      <c r="C12">
        <v>4.0507320092230747</v>
      </c>
      <c r="D12">
        <v>0.8092772290654715</v>
      </c>
      <c r="E12">
        <v>4.2710525751991284</v>
      </c>
      <c r="F12">
        <f t="shared" si="0"/>
        <v>3.043687271162558</v>
      </c>
      <c r="G12">
        <f t="shared" si="1"/>
        <v>1.5825246633394028</v>
      </c>
      <c r="H12">
        <f t="shared" si="2"/>
        <v>0.91367104037822611</v>
      </c>
      <c r="J12">
        <f t="shared" si="6"/>
        <v>9.7585381501420251E-2</v>
      </c>
      <c r="K12">
        <f t="shared" si="7"/>
        <v>3.5014432943343464E-2</v>
      </c>
      <c r="L12">
        <f t="shared" si="8"/>
        <v>4.8874556214958578E-2</v>
      </c>
      <c r="M12">
        <f t="shared" si="3"/>
        <v>6.0491456886574091E-2</v>
      </c>
      <c r="N12">
        <f t="shared" si="4"/>
        <v>2.6832755937162684E-2</v>
      </c>
      <c r="O12">
        <f t="shared" si="5"/>
        <v>1.5491898863420405E-2</v>
      </c>
    </row>
    <row r="13" spans="1:15" x14ac:dyDescent="0.65">
      <c r="A13" s="2" t="s">
        <v>11</v>
      </c>
      <c r="B13" t="s">
        <v>22</v>
      </c>
      <c r="C13">
        <v>2.0791379034735464E-3</v>
      </c>
      <c r="D13">
        <v>7.6681837849915226E-3</v>
      </c>
      <c r="E13">
        <v>7.1233577598483998E-3</v>
      </c>
      <c r="F13">
        <f t="shared" si="0"/>
        <v>5.6235598161044897E-3</v>
      </c>
      <c r="G13">
        <f t="shared" si="1"/>
        <v>2.5161351143466191E-3</v>
      </c>
      <c r="H13">
        <f t="shared" si="2"/>
        <v>1.4526912855854905E-3</v>
      </c>
      <c r="J13">
        <f t="shared" si="6"/>
        <v>5.0088098902263297E-5</v>
      </c>
      <c r="K13">
        <f t="shared" si="7"/>
        <v>3.3177395494850574E-4</v>
      </c>
      <c r="L13">
        <f t="shared" si="8"/>
        <v>8.1514086549669835E-5</v>
      </c>
      <c r="M13">
        <f t="shared" si="3"/>
        <v>1.5445871346681295E-4</v>
      </c>
      <c r="N13">
        <f t="shared" si="4"/>
        <v>1.2603549584987823E-4</v>
      </c>
      <c r="O13">
        <f t="shared" si="5"/>
        <v>7.2766627456375161E-5</v>
      </c>
    </row>
    <row r="14" spans="1:15" x14ac:dyDescent="0.65">
      <c r="A14" s="3"/>
      <c r="B14" t="s">
        <v>48</v>
      </c>
      <c r="C14">
        <v>3.7229710662852602</v>
      </c>
      <c r="D14">
        <v>0.82579054496844373</v>
      </c>
      <c r="E14">
        <v>3.571222321200644</v>
      </c>
      <c r="F14">
        <f t="shared" si="0"/>
        <v>2.7066613108181161</v>
      </c>
      <c r="G14">
        <f t="shared" si="1"/>
        <v>1.3314185539690706</v>
      </c>
      <c r="H14">
        <f t="shared" si="2"/>
        <v>0.76869486053810521</v>
      </c>
      <c r="J14">
        <f t="shared" si="6"/>
        <v>8.9689357625975949E-2</v>
      </c>
      <c r="K14">
        <f t="shared" si="7"/>
        <v>3.5728903055179624E-2</v>
      </c>
      <c r="L14">
        <f t="shared" si="8"/>
        <v>4.0866250887932019E-2</v>
      </c>
      <c r="M14">
        <f t="shared" si="3"/>
        <v>5.5428170523029202E-2</v>
      </c>
      <c r="N14">
        <f t="shared" si="4"/>
        <v>2.4316932262191494E-2</v>
      </c>
      <c r="O14">
        <f t="shared" si="5"/>
        <v>1.4039387387442155E-2</v>
      </c>
    </row>
    <row r="15" spans="1:15" x14ac:dyDescent="0.65">
      <c r="A15" s="2" t="s">
        <v>12</v>
      </c>
      <c r="B15" t="s">
        <v>22</v>
      </c>
      <c r="C15">
        <v>3.5184495056773027E-2</v>
      </c>
      <c r="D15">
        <v>4.3429714829657066E-2</v>
      </c>
      <c r="E15">
        <v>8.1901834707906462E-2</v>
      </c>
      <c r="F15">
        <f t="shared" si="0"/>
        <v>5.3505348198112181E-2</v>
      </c>
      <c r="G15">
        <f t="shared" si="1"/>
        <v>2.0359539072246306E-2</v>
      </c>
      <c r="H15">
        <f t="shared" si="2"/>
        <v>1.1754585363938109E-2</v>
      </c>
      <c r="J15">
        <f t="shared" si="6"/>
        <v>8.4762269269661461E-4</v>
      </c>
      <c r="K15">
        <f t="shared" si="7"/>
        <v>1.8790431548501318E-3</v>
      </c>
      <c r="L15">
        <f t="shared" si="8"/>
        <v>9.3721998361333508E-4</v>
      </c>
      <c r="M15">
        <f t="shared" si="3"/>
        <v>1.2212952770533604E-3</v>
      </c>
      <c r="N15">
        <f t="shared" si="4"/>
        <v>4.6653411571896946E-4</v>
      </c>
      <c r="O15">
        <f t="shared" si="5"/>
        <v>2.6935359729649103E-4</v>
      </c>
    </row>
    <row r="16" spans="1:15" x14ac:dyDescent="0.65">
      <c r="A16" s="3"/>
      <c r="B16" t="s">
        <v>48</v>
      </c>
      <c r="C16">
        <v>4.7450090108603575</v>
      </c>
      <c r="D16">
        <v>1.1422496960573638</v>
      </c>
      <c r="E16">
        <v>3.8945057775167724</v>
      </c>
      <c r="F16">
        <f t="shared" si="0"/>
        <v>3.2605881614781644</v>
      </c>
      <c r="G16">
        <f t="shared" si="1"/>
        <v>1.5376079535093869</v>
      </c>
      <c r="H16">
        <f t="shared" si="2"/>
        <v>0.88773836586675414</v>
      </c>
      <c r="J16">
        <f t="shared" si="6"/>
        <v>0.11431107106028865</v>
      </c>
      <c r="K16">
        <f t="shared" si="7"/>
        <v>4.9420920236864035E-2</v>
      </c>
      <c r="L16">
        <f t="shared" si="8"/>
        <v>4.4565651722011441E-2</v>
      </c>
      <c r="M16">
        <f t="shared" si="3"/>
        <v>6.9432547673054706E-2</v>
      </c>
      <c r="N16">
        <f t="shared" si="4"/>
        <v>3.1795752380380495E-2</v>
      </c>
      <c r="O16">
        <f t="shared" si="5"/>
        <v>1.8357286195899363E-2</v>
      </c>
    </row>
    <row r="17" spans="1:15" x14ac:dyDescent="0.65">
      <c r="A17" s="2" t="s">
        <v>13</v>
      </c>
      <c r="B17" t="s">
        <v>22</v>
      </c>
      <c r="C17">
        <v>9.360184583922234E-5</v>
      </c>
      <c r="D17">
        <v>1.446041507135431E-2</v>
      </c>
      <c r="E17">
        <v>4.8719362242095055E-3</v>
      </c>
      <c r="F17">
        <f t="shared" si="0"/>
        <v>6.4753177138010126E-3</v>
      </c>
      <c r="G17">
        <f t="shared" si="1"/>
        <v>5.9738013980536889E-3</v>
      </c>
      <c r="H17">
        <f t="shared" si="2"/>
        <v>3.4489758452516603E-3</v>
      </c>
      <c r="J17">
        <f t="shared" si="6"/>
        <v>2.2549435051887227E-6</v>
      </c>
      <c r="K17">
        <f t="shared" si="7"/>
        <v>6.2564868460902477E-4</v>
      </c>
      <c r="L17">
        <f t="shared" si="8"/>
        <v>5.5750594653993222E-5</v>
      </c>
      <c r="M17">
        <f t="shared" si="3"/>
        <v>2.2788474092273555E-4</v>
      </c>
      <c r="N17">
        <f t="shared" si="4"/>
        <v>2.8210820896198762E-4</v>
      </c>
      <c r="O17">
        <f t="shared" si="5"/>
        <v>1.6287525038480676E-4</v>
      </c>
    </row>
    <row r="18" spans="1:15" x14ac:dyDescent="0.65">
      <c r="A18" s="2"/>
      <c r="B18" t="s">
        <v>48</v>
      </c>
      <c r="C18">
        <v>4.0806273505197552</v>
      </c>
      <c r="D18">
        <v>0.99751727984278271</v>
      </c>
      <c r="E18">
        <v>3.3377935519656718</v>
      </c>
      <c r="F18">
        <f t="shared" si="0"/>
        <v>2.8053127274427365</v>
      </c>
      <c r="G18">
        <f t="shared" si="1"/>
        <v>1.3137843045545725</v>
      </c>
      <c r="H18">
        <f t="shared" si="2"/>
        <v>0.75851372189168775</v>
      </c>
      <c r="J18">
        <f t="shared" si="6"/>
        <v>9.8305584239816488E-2</v>
      </c>
      <c r="K18">
        <f t="shared" si="7"/>
        <v>4.3158883816877804E-2</v>
      </c>
      <c r="L18">
        <f t="shared" si="8"/>
        <v>3.8195076205978749E-2</v>
      </c>
      <c r="M18">
        <f t="shared" si="3"/>
        <v>5.9886514754224351E-2</v>
      </c>
      <c r="N18">
        <f t="shared" si="4"/>
        <v>2.7241861434240896E-2</v>
      </c>
      <c r="O18">
        <f t="shared" si="5"/>
        <v>1.5728096032285466E-2</v>
      </c>
    </row>
    <row r="19" spans="1:15" x14ac:dyDescent="0.65">
      <c r="A19" s="2" t="s">
        <v>14</v>
      </c>
      <c r="B19" t="s">
        <v>22</v>
      </c>
      <c r="C19">
        <v>2.2576859822278994E-3</v>
      </c>
      <c r="D19">
        <v>4.4172147383829087E-3</v>
      </c>
      <c r="E19">
        <v>8.917366245282032E-3</v>
      </c>
      <c r="F19">
        <f t="shared" si="0"/>
        <v>5.19742232196428E-3</v>
      </c>
      <c r="G19">
        <f t="shared" si="1"/>
        <v>2.7742119850072268E-3</v>
      </c>
      <c r="H19">
        <f t="shared" si="2"/>
        <v>1.6016920363330085E-3</v>
      </c>
      <c r="J19">
        <f t="shared" si="6"/>
        <v>5.4389465258249662E-5</v>
      </c>
      <c r="K19">
        <f t="shared" si="7"/>
        <v>1.9111654659066665E-4</v>
      </c>
      <c r="L19">
        <f t="shared" si="8"/>
        <v>1.0204330435433496E-4</v>
      </c>
      <c r="M19">
        <f t="shared" si="3"/>
        <v>1.1584977206775041E-4</v>
      </c>
      <c r="N19">
        <f t="shared" si="4"/>
        <v>5.6665907478021446E-5</v>
      </c>
      <c r="O19">
        <f t="shared" si="5"/>
        <v>3.2716076936310109E-5</v>
      </c>
    </row>
    <row r="20" spans="1:15" x14ac:dyDescent="0.65">
      <c r="A20" s="3"/>
      <c r="B20" t="s">
        <v>48</v>
      </c>
      <c r="C20">
        <v>3.896981271121398</v>
      </c>
      <c r="D20">
        <v>0.97271321627291329</v>
      </c>
      <c r="E20">
        <v>4.0538793817733119</v>
      </c>
      <c r="F20">
        <f t="shared" si="0"/>
        <v>2.9745246230558742</v>
      </c>
      <c r="G20">
        <f t="shared" si="1"/>
        <v>1.4169429382832885</v>
      </c>
      <c r="H20">
        <f t="shared" si="2"/>
        <v>0.81807238684419592</v>
      </c>
      <c r="J20">
        <f t="shared" si="6"/>
        <v>9.3881402961340329E-2</v>
      </c>
      <c r="K20">
        <f t="shared" si="7"/>
        <v>4.2085703713203644E-2</v>
      </c>
      <c r="L20">
        <f t="shared" si="8"/>
        <v>4.6389397518456867E-2</v>
      </c>
      <c r="M20">
        <f t="shared" si="3"/>
        <v>6.0785501397666947E-2</v>
      </c>
      <c r="N20">
        <f t="shared" si="4"/>
        <v>2.3468197918695737E-2</v>
      </c>
      <c r="O20">
        <f t="shared" si="5"/>
        <v>1.35493703857544E-2</v>
      </c>
    </row>
    <row r="21" spans="1:15" x14ac:dyDescent="0.65">
      <c r="A21" s="2" t="s">
        <v>15</v>
      </c>
      <c r="B21" t="s">
        <v>22</v>
      </c>
      <c r="C21">
        <v>1.9038108633255065E-3</v>
      </c>
      <c r="D21">
        <v>3.3749409436221395E-3</v>
      </c>
      <c r="E21">
        <v>5.745527043493924E-3</v>
      </c>
      <c r="F21">
        <f t="shared" si="0"/>
        <v>3.6747596168138566E-3</v>
      </c>
      <c r="G21">
        <f t="shared" si="1"/>
        <v>1.5826379307636528E-3</v>
      </c>
      <c r="H21">
        <f t="shared" si="2"/>
        <v>9.1373643535610735E-4</v>
      </c>
      <c r="J21">
        <f t="shared" si="6"/>
        <v>4.5864329948551926E-5</v>
      </c>
      <c r="K21">
        <f t="shared" si="7"/>
        <v>1.4602121388570724E-4</v>
      </c>
      <c r="L21">
        <f t="shared" si="8"/>
        <v>6.5747278809537109E-5</v>
      </c>
      <c r="M21">
        <f t="shared" si="3"/>
        <v>8.5877607547932093E-5</v>
      </c>
      <c r="N21">
        <f t="shared" si="4"/>
        <v>4.3295673004255194E-5</v>
      </c>
      <c r="O21">
        <f t="shared" si="5"/>
        <v>2.4996768463752751E-5</v>
      </c>
    </row>
    <row r="22" spans="1:15" x14ac:dyDescent="0.65">
      <c r="A22" s="3"/>
      <c r="B22" t="s">
        <v>48</v>
      </c>
      <c r="C22">
        <v>4.3478543764158717</v>
      </c>
      <c r="D22">
        <v>0.94672284722941735</v>
      </c>
      <c r="E22">
        <v>3.8907747876890726</v>
      </c>
      <c r="F22">
        <f t="shared" si="0"/>
        <v>3.0617840037781208</v>
      </c>
      <c r="G22">
        <f t="shared" si="1"/>
        <v>1.5071702424441011</v>
      </c>
      <c r="H22">
        <f t="shared" si="2"/>
        <v>0.87016514518969534</v>
      </c>
      <c r="J22">
        <f t="shared" si="6"/>
        <v>0.10474329752477014</v>
      </c>
      <c r="K22">
        <f t="shared" si="7"/>
        <v>4.0961196558718244E-2</v>
      </c>
      <c r="L22">
        <f t="shared" si="8"/>
        <v>4.4522957217820555E-2</v>
      </c>
      <c r="M22">
        <f t="shared" si="3"/>
        <v>6.3409150433769657E-2</v>
      </c>
      <c r="N22">
        <f t="shared" si="4"/>
        <v>2.9263803826041126E-2</v>
      </c>
      <c r="O22">
        <f t="shared" si="5"/>
        <v>1.6895465016477245E-2</v>
      </c>
    </row>
    <row r="23" spans="1:15" x14ac:dyDescent="0.65">
      <c r="A23" s="2" t="s">
        <v>16</v>
      </c>
      <c r="B23" t="s">
        <v>22</v>
      </c>
      <c r="C23">
        <v>5.3734085933636628E-5</v>
      </c>
      <c r="D23">
        <v>8.0561577569660432E-3</v>
      </c>
      <c r="E23">
        <v>9.8576522023945869E-3</v>
      </c>
      <c r="F23">
        <f t="shared" si="0"/>
        <v>5.9891813484314223E-3</v>
      </c>
      <c r="G23">
        <f t="shared" si="1"/>
        <v>4.2609463904667013E-3</v>
      </c>
      <c r="H23">
        <f t="shared" si="2"/>
        <v>2.4600585455385143E-3</v>
      </c>
      <c r="J23">
        <f t="shared" si="6"/>
        <v>1.2944972077947356E-6</v>
      </c>
      <c r="K23">
        <f t="shared" si="7"/>
        <v>3.4856015396358449E-4</v>
      </c>
      <c r="L23">
        <f t="shared" si="8"/>
        <v>1.1280319505104245E-4</v>
      </c>
      <c r="M23">
        <f t="shared" si="3"/>
        <v>1.5421928207414056E-4</v>
      </c>
      <c r="N23">
        <f t="shared" si="4"/>
        <v>1.4476378066522976E-4</v>
      </c>
      <c r="O23">
        <f t="shared" si="5"/>
        <v>8.3579407735978356E-5</v>
      </c>
    </row>
    <row r="24" spans="1:15" x14ac:dyDescent="0.65">
      <c r="A24" s="3"/>
      <c r="B24" t="s">
        <v>48</v>
      </c>
      <c r="C24">
        <v>4.001818836569103</v>
      </c>
      <c r="D24">
        <v>0.77302623396858428</v>
      </c>
      <c r="E24">
        <v>4.0497475620569148</v>
      </c>
      <c r="F24">
        <f t="shared" si="0"/>
        <v>2.9415308775315339</v>
      </c>
      <c r="G24">
        <f t="shared" si="1"/>
        <v>1.5334891766920038</v>
      </c>
      <c r="H24">
        <f t="shared" si="2"/>
        <v>0.88536038896250602</v>
      </c>
      <c r="J24">
        <f t="shared" si="6"/>
        <v>9.6407023959372395E-2</v>
      </c>
      <c r="K24">
        <f t="shared" si="7"/>
        <v>3.344598644397119E-2</v>
      </c>
      <c r="L24">
        <f t="shared" si="8"/>
        <v>4.6342116233236509E-2</v>
      </c>
      <c r="M24">
        <f t="shared" si="3"/>
        <v>5.8731708878860027E-2</v>
      </c>
      <c r="N24">
        <f t="shared" si="4"/>
        <v>2.715571843642153E-2</v>
      </c>
      <c r="O24">
        <f t="shared" si="5"/>
        <v>1.5678361349305656E-2</v>
      </c>
    </row>
    <row r="25" spans="1:15" x14ac:dyDescent="0.65">
      <c r="A25" s="2" t="s">
        <v>17</v>
      </c>
      <c r="B25" t="s">
        <v>22</v>
      </c>
      <c r="C25">
        <v>1.0909074351357333E-4</v>
      </c>
      <c r="D25">
        <v>2.973952829426957E-3</v>
      </c>
      <c r="E25">
        <v>3.5058342866220228E-3</v>
      </c>
      <c r="F25">
        <f t="shared" si="0"/>
        <v>2.1962926198541843E-3</v>
      </c>
      <c r="G25">
        <f t="shared" si="1"/>
        <v>1.4917625426715457E-3</v>
      </c>
      <c r="H25">
        <f t="shared" si="2"/>
        <v>8.6126950557841757E-4</v>
      </c>
      <c r="J25">
        <f t="shared" si="6"/>
        <v>2.6280834673354421E-6</v>
      </c>
      <c r="K25">
        <f t="shared" si="7"/>
        <v>1.2867194106386056E-4</v>
      </c>
      <c r="L25">
        <f t="shared" si="8"/>
        <v>4.0118001805175304E-5</v>
      </c>
      <c r="M25">
        <f t="shared" si="3"/>
        <v>5.7139342112123762E-5</v>
      </c>
      <c r="N25">
        <f t="shared" si="4"/>
        <v>5.2846053330007458E-5</v>
      </c>
      <c r="O25">
        <f t="shared" si="5"/>
        <v>3.0510683115689128E-5</v>
      </c>
    </row>
    <row r="26" spans="1:15" x14ac:dyDescent="0.65">
      <c r="A26" s="2"/>
      <c r="B26" t="s">
        <v>48</v>
      </c>
      <c r="C26">
        <v>4.052335686083441</v>
      </c>
      <c r="D26">
        <v>1.1657996842890095</v>
      </c>
      <c r="E26">
        <v>4.4883395960053933</v>
      </c>
      <c r="F26">
        <f t="shared" si="0"/>
        <v>3.2354916554592812</v>
      </c>
      <c r="G26">
        <f t="shared" si="1"/>
        <v>1.4742780140375655</v>
      </c>
      <c r="H26">
        <f t="shared" si="2"/>
        <v>0.85117480826493541</v>
      </c>
      <c r="J26">
        <f t="shared" si="6"/>
        <v>9.7624015362625466E-2</v>
      </c>
      <c r="K26">
        <f t="shared" si="7"/>
        <v>5.0439841138303083E-2</v>
      </c>
      <c r="L26">
        <f t="shared" si="8"/>
        <v>5.1361017462203125E-2</v>
      </c>
      <c r="M26">
        <f t="shared" si="3"/>
        <v>6.6474957987710553E-2</v>
      </c>
      <c r="N26">
        <f t="shared" si="4"/>
        <v>2.2028919976010863E-2</v>
      </c>
      <c r="O26">
        <f t="shared" si="5"/>
        <v>1.2718402878106596E-2</v>
      </c>
    </row>
    <row r="27" spans="1:15" x14ac:dyDescent="0.65">
      <c r="A27" s="2" t="s">
        <v>18</v>
      </c>
      <c r="B27" t="s">
        <v>22</v>
      </c>
      <c r="C27">
        <v>0.52535378149847745</v>
      </c>
      <c r="D27">
        <v>4.9183321790234307E-3</v>
      </c>
      <c r="E27">
        <v>2.4912186894334378E-3</v>
      </c>
      <c r="F27">
        <f t="shared" si="0"/>
        <v>0.17758777745564477</v>
      </c>
      <c r="G27">
        <f t="shared" si="1"/>
        <v>0.24590969602127322</v>
      </c>
      <c r="H27">
        <f t="shared" si="2"/>
        <v>0.14197602919422114</v>
      </c>
      <c r="J27">
        <f t="shared" si="6"/>
        <v>1.2656193763007199E-2</v>
      </c>
      <c r="K27">
        <f t="shared" si="7"/>
        <v>2.1279804508322824E-4</v>
      </c>
      <c r="L27">
        <f t="shared" si="8"/>
        <v>2.8507541346477882E-5</v>
      </c>
      <c r="M27">
        <f t="shared" si="3"/>
        <v>4.2991664498123021E-3</v>
      </c>
      <c r="N27">
        <f t="shared" si="4"/>
        <v>5.9097896117406203E-3</v>
      </c>
      <c r="O27">
        <f t="shared" si="5"/>
        <v>3.4120186231925012E-3</v>
      </c>
    </row>
    <row r="28" spans="1:15" x14ac:dyDescent="0.65">
      <c r="A28" s="3"/>
      <c r="B28" t="s">
        <v>48</v>
      </c>
      <c r="C28">
        <v>14.958280097159911</v>
      </c>
      <c r="D28">
        <v>3.4682469651074395</v>
      </c>
      <c r="E28">
        <v>18.489518107907315</v>
      </c>
      <c r="F28">
        <f t="shared" si="0"/>
        <v>12.305348390058223</v>
      </c>
      <c r="G28">
        <f t="shared" si="1"/>
        <v>6.412913101354544</v>
      </c>
      <c r="H28">
        <f t="shared" si="2"/>
        <v>3.7024971053567239</v>
      </c>
      <c r="J28">
        <f t="shared" si="6"/>
        <v>0.36035695932558665</v>
      </c>
      <c r="K28">
        <f t="shared" si="7"/>
        <v>0.15005822038381408</v>
      </c>
      <c r="L28">
        <f t="shared" si="8"/>
        <v>0.21157945874976244</v>
      </c>
      <c r="M28">
        <f t="shared" si="3"/>
        <v>0.24066487948638773</v>
      </c>
      <c r="N28">
        <f t="shared" si="4"/>
        <v>8.8283109651827243E-2</v>
      </c>
      <c r="O28">
        <f t="shared" si="5"/>
        <v>5.0970277122379712E-2</v>
      </c>
    </row>
    <row r="29" spans="1:15" x14ac:dyDescent="0.65">
      <c r="A29" s="2" t="s">
        <v>19</v>
      </c>
      <c r="B29" t="s">
        <v>22</v>
      </c>
      <c r="C29">
        <v>1.0443261338190132E-4</v>
      </c>
      <c r="D29">
        <v>2.1618261812347665E-2</v>
      </c>
      <c r="E29">
        <v>0.19251221263539503</v>
      </c>
      <c r="F29">
        <f t="shared" si="0"/>
        <v>7.1411635687041536E-2</v>
      </c>
      <c r="G29">
        <f t="shared" si="1"/>
        <v>8.6080286224038668E-2</v>
      </c>
      <c r="H29">
        <f t="shared" si="2"/>
        <v>4.9698476423368762E-2</v>
      </c>
      <c r="J29">
        <f t="shared" si="6"/>
        <v>2.5158653781240407E-6</v>
      </c>
      <c r="K29">
        <f t="shared" si="7"/>
        <v>9.3534224292235923E-4</v>
      </c>
      <c r="L29">
        <f t="shared" si="8"/>
        <v>2.2029578875123077E-3</v>
      </c>
      <c r="M29">
        <f t="shared" si="3"/>
        <v>1.0469386652709304E-3</v>
      </c>
      <c r="N29">
        <f t="shared" si="4"/>
        <v>9.0178585569755025E-4</v>
      </c>
      <c r="O29">
        <f t="shared" si="5"/>
        <v>5.2064630653837773E-4</v>
      </c>
    </row>
    <row r="30" spans="1:15" x14ac:dyDescent="0.65">
      <c r="A30" s="3"/>
      <c r="B30" t="s">
        <v>48</v>
      </c>
      <c r="C30">
        <v>41.509619032069068</v>
      </c>
      <c r="D30">
        <v>23.112675575096581</v>
      </c>
      <c r="E30">
        <v>87.388058449355853</v>
      </c>
      <c r="F30">
        <f t="shared" si="0"/>
        <v>50.670117685507172</v>
      </c>
      <c r="G30">
        <f t="shared" si="1"/>
        <v>27.02797640215147</v>
      </c>
      <c r="H30">
        <f t="shared" si="2"/>
        <v>15.604609451433005</v>
      </c>
      <c r="J30">
        <f t="shared" si="6"/>
        <v>1</v>
      </c>
      <c r="K30">
        <f t="shared" si="7"/>
        <v>1</v>
      </c>
      <c r="L30">
        <f t="shared" si="8"/>
        <v>1</v>
      </c>
      <c r="M30">
        <f t="shared" si="3"/>
        <v>1</v>
      </c>
      <c r="N30">
        <f t="shared" si="4"/>
        <v>0</v>
      </c>
      <c r="O30">
        <f t="shared" si="5"/>
        <v>0</v>
      </c>
    </row>
    <row r="31" spans="1:15" x14ac:dyDescent="0.65">
      <c r="A31" s="2" t="s">
        <v>20</v>
      </c>
      <c r="B31" t="s">
        <v>22</v>
      </c>
      <c r="C31">
        <v>3.7591619944474574E-5</v>
      </c>
      <c r="D31">
        <v>8.9462639063170942E-4</v>
      </c>
      <c r="E31">
        <v>1.7309317934814132E-3</v>
      </c>
      <c r="F31">
        <f t="shared" si="0"/>
        <v>8.8771660135253231E-4</v>
      </c>
      <c r="G31">
        <f t="shared" si="1"/>
        <v>6.9132049717403842E-4</v>
      </c>
      <c r="H31">
        <f t="shared" si="2"/>
        <v>3.9913407513973703E-4</v>
      </c>
      <c r="J31">
        <f t="shared" si="6"/>
        <v>9.056122609902161E-7</v>
      </c>
      <c r="K31">
        <f t="shared" si="7"/>
        <v>3.8707175537723138E-5</v>
      </c>
      <c r="L31">
        <f t="shared" si="8"/>
        <v>1.9807417903494709E-5</v>
      </c>
      <c r="M31">
        <f t="shared" si="3"/>
        <v>1.9806735234069356E-5</v>
      </c>
      <c r="N31">
        <f t="shared" si="4"/>
        <v>1.5432423592137411E-5</v>
      </c>
      <c r="O31">
        <f t="shared" si="5"/>
        <v>8.9099139151688651E-6</v>
      </c>
    </row>
    <row r="32" spans="1:15" x14ac:dyDescent="0.65">
      <c r="A32" s="3"/>
      <c r="B32" t="s">
        <v>48</v>
      </c>
      <c r="C32">
        <v>8.4656468450031195</v>
      </c>
      <c r="D32">
        <v>2.6635207608079798</v>
      </c>
      <c r="E32">
        <v>7.1952677111549148</v>
      </c>
      <c r="F32">
        <f t="shared" si="0"/>
        <v>6.1081451056553382</v>
      </c>
      <c r="G32">
        <f t="shared" si="1"/>
        <v>2.4903203868532735</v>
      </c>
      <c r="H32">
        <f t="shared" si="2"/>
        <v>1.4377871457181506</v>
      </c>
      <c r="J32">
        <f t="shared" si="6"/>
        <v>0.20394421925344144</v>
      </c>
      <c r="K32">
        <f t="shared" si="7"/>
        <v>0.11524069345211885</v>
      </c>
      <c r="L32">
        <f t="shared" si="8"/>
        <v>8.2336967302286498E-2</v>
      </c>
      <c r="M32">
        <f t="shared" si="3"/>
        <v>0.13384062666928226</v>
      </c>
      <c r="N32">
        <f t="shared" si="4"/>
        <v>5.135853754758548E-2</v>
      </c>
      <c r="O32">
        <f t="shared" si="5"/>
        <v>2.9651865478283981E-2</v>
      </c>
    </row>
    <row r="33" spans="1:15" x14ac:dyDescent="0.65">
      <c r="A33" s="2" t="s">
        <v>21</v>
      </c>
      <c r="B33" t="s">
        <v>22</v>
      </c>
      <c r="C33">
        <v>9.1348898751534148E-4</v>
      </c>
      <c r="D33">
        <v>1.1462540254671613E-3</v>
      </c>
      <c r="E33">
        <v>2.3304747164021597E-3</v>
      </c>
      <c r="F33">
        <f t="shared" si="0"/>
        <v>1.4634059097948873E-3</v>
      </c>
      <c r="G33">
        <f t="shared" si="1"/>
        <v>6.2043056407986945E-4</v>
      </c>
      <c r="H33">
        <f t="shared" si="2"/>
        <v>3.58205753184984E-4</v>
      </c>
      <c r="J33">
        <f t="shared" si="6"/>
        <v>2.2006682036990215E-5</v>
      </c>
      <c r="K33">
        <f t="shared" si="7"/>
        <v>4.9594172762162845E-5</v>
      </c>
      <c r="L33">
        <f t="shared" si="8"/>
        <v>2.6668114130865416E-5</v>
      </c>
      <c r="M33">
        <f t="shared" si="3"/>
        <v>3.2756322976672821E-5</v>
      </c>
      <c r="N33">
        <f t="shared" si="4"/>
        <v>1.2057283451383155E-5</v>
      </c>
      <c r="O33">
        <f t="shared" si="5"/>
        <v>6.9612758463516851E-6</v>
      </c>
    </row>
    <row r="34" spans="1:15" x14ac:dyDescent="0.65">
      <c r="A34" s="3"/>
      <c r="B34" t="s">
        <v>48</v>
      </c>
      <c r="C34">
        <v>4.7011053434746524</v>
      </c>
      <c r="D34">
        <v>0.80442663711939266</v>
      </c>
      <c r="E34">
        <v>4.0594783003371564</v>
      </c>
      <c r="F34">
        <f t="shared" si="0"/>
        <v>3.1883367603104005</v>
      </c>
      <c r="G34">
        <f t="shared" si="1"/>
        <v>1.705909712775125</v>
      </c>
      <c r="H34">
        <f t="shared" si="2"/>
        <v>0.98490743188391572</v>
      </c>
      <c r="J34">
        <f t="shared" si="6"/>
        <v>0.11325339651618391</v>
      </c>
      <c r="K34">
        <f t="shared" si="7"/>
        <v>3.4804565767632085E-2</v>
      </c>
      <c r="L34">
        <f t="shared" si="8"/>
        <v>4.6453467125485488E-2</v>
      </c>
      <c r="M34">
        <f t="shared" si="3"/>
        <v>6.4837143136433822E-2</v>
      </c>
      <c r="N34">
        <f t="shared" si="4"/>
        <v>3.4564185888579055E-2</v>
      </c>
      <c r="O34">
        <f t="shared" si="5"/>
        <v>1.9955642027091384E-2</v>
      </c>
    </row>
    <row r="35" spans="1:15" x14ac:dyDescent="0.65">
      <c r="A35" s="3"/>
    </row>
    <row r="36" spans="1:15" x14ac:dyDescent="0.65">
      <c r="A36" s="3"/>
    </row>
    <row r="37" spans="1:15" x14ac:dyDescent="0.65">
      <c r="A37" s="3"/>
    </row>
    <row r="38" spans="1:15" x14ac:dyDescent="0.65">
      <c r="A3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H3K9me3</vt:lpstr>
      <vt:lpstr>HP1a</vt:lpstr>
      <vt:lpstr>H3K4me3</vt:lpstr>
      <vt:lpstr>H3K36me3</vt:lpstr>
      <vt:lpstr>H3K9ac</vt:lpstr>
      <vt:lpstr>H3K27ac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2016-06-03T09:50:09Z</dcterms:created>
  <dcterms:modified xsi:type="dcterms:W3CDTF">2020-04-27T09:53:34Z</dcterms:modified>
</cp:coreProperties>
</file>