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3"/>
  </bookViews>
  <sheets>
    <sheet name="FISH Binned" sheetId="3" r:id="rId1"/>
    <sheet name="IF Binned" sheetId="2" r:id="rId2"/>
    <sheet name="If Normalised" sheetId="6" r:id="rId3"/>
    <sheet name="Summary" sheetId="7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5" i="6" l="1"/>
  <c r="AJ45" i="6" s="1"/>
  <c r="AH45" i="6"/>
  <c r="AI44" i="6"/>
  <c r="AJ44" i="6" s="1"/>
  <c r="AH44" i="6"/>
  <c r="AI43" i="6"/>
  <c r="AJ43" i="6" s="1"/>
  <c r="AH43" i="6"/>
  <c r="AI42" i="6"/>
  <c r="AJ42" i="6" s="1"/>
  <c r="AH42" i="6"/>
  <c r="AI41" i="6"/>
  <c r="AJ41" i="6" s="1"/>
  <c r="AH41" i="6"/>
  <c r="AJ40" i="6"/>
  <c r="AI40" i="6"/>
  <c r="AH40" i="6"/>
  <c r="AJ39" i="6"/>
  <c r="AI39" i="6"/>
  <c r="AH39" i="6"/>
  <c r="AI38" i="6"/>
  <c r="AJ38" i="6" s="1"/>
  <c r="AH38" i="6"/>
  <c r="AI37" i="6"/>
  <c r="AJ37" i="6" s="1"/>
  <c r="AH37" i="6"/>
  <c r="AI36" i="6"/>
  <c r="AJ36" i="6" s="1"/>
  <c r="AH36" i="6"/>
  <c r="AI35" i="6"/>
  <c r="AJ35" i="6" s="1"/>
  <c r="AH35" i="6"/>
  <c r="AI34" i="6"/>
  <c r="AJ34" i="6" s="1"/>
  <c r="AH34" i="6"/>
  <c r="AI33" i="6"/>
  <c r="AJ33" i="6" s="1"/>
  <c r="AH33" i="6"/>
  <c r="AJ32" i="6"/>
  <c r="AI32" i="6"/>
  <c r="AH32" i="6"/>
  <c r="AJ31" i="6"/>
  <c r="AI31" i="6"/>
  <c r="AH31" i="6"/>
  <c r="AI30" i="6"/>
  <c r="AJ30" i="6" s="1"/>
  <c r="AH30" i="6"/>
  <c r="AI29" i="6"/>
  <c r="AJ29" i="6" s="1"/>
  <c r="AH29" i="6"/>
  <c r="AI28" i="6"/>
  <c r="AJ28" i="6" s="1"/>
  <c r="AH28" i="6"/>
  <c r="AI27" i="6"/>
  <c r="AJ27" i="6" s="1"/>
  <c r="AH27" i="6"/>
  <c r="AI26" i="6"/>
  <c r="AJ26" i="6" s="1"/>
  <c r="AH26" i="6"/>
  <c r="AE45" i="6"/>
  <c r="AC45" i="6"/>
  <c r="AA45" i="6"/>
  <c r="Y45" i="6"/>
  <c r="W45" i="6"/>
  <c r="AE44" i="6"/>
  <c r="AC44" i="6"/>
  <c r="AA44" i="6"/>
  <c r="Y44" i="6"/>
  <c r="W44" i="6"/>
  <c r="AE43" i="6"/>
  <c r="AC43" i="6"/>
  <c r="AA43" i="6"/>
  <c r="Y43" i="6"/>
  <c r="W43" i="6"/>
  <c r="AE42" i="6"/>
  <c r="AC42" i="6"/>
  <c r="AA42" i="6"/>
  <c r="Y42" i="6"/>
  <c r="W42" i="6"/>
  <c r="AE41" i="6"/>
  <c r="AC41" i="6"/>
  <c r="AA41" i="6"/>
  <c r="Y41" i="6"/>
  <c r="W41" i="6"/>
  <c r="AE40" i="6"/>
  <c r="AC40" i="6"/>
  <c r="AA40" i="6"/>
  <c r="Y40" i="6"/>
  <c r="W40" i="6"/>
  <c r="AE39" i="6"/>
  <c r="AC39" i="6"/>
  <c r="AA39" i="6"/>
  <c r="Y39" i="6"/>
  <c r="W39" i="6"/>
  <c r="AE38" i="6"/>
  <c r="AC38" i="6"/>
  <c r="AA38" i="6"/>
  <c r="Y38" i="6"/>
  <c r="W38" i="6"/>
  <c r="AE37" i="6"/>
  <c r="AC37" i="6"/>
  <c r="AA37" i="6"/>
  <c r="Y37" i="6"/>
  <c r="W37" i="6"/>
  <c r="AE36" i="6"/>
  <c r="AC36" i="6"/>
  <c r="AA36" i="6"/>
  <c r="Y36" i="6"/>
  <c r="W36" i="6"/>
  <c r="AE35" i="6"/>
  <c r="AC35" i="6"/>
  <c r="AA35" i="6"/>
  <c r="Y35" i="6"/>
  <c r="W35" i="6"/>
  <c r="AE34" i="6"/>
  <c r="AC34" i="6"/>
  <c r="AA34" i="6"/>
  <c r="Y34" i="6"/>
  <c r="W34" i="6"/>
  <c r="AE33" i="6"/>
  <c r="AC33" i="6"/>
  <c r="AA33" i="6"/>
  <c r="Y33" i="6"/>
  <c r="W33" i="6"/>
  <c r="AE32" i="6"/>
  <c r="AC32" i="6"/>
  <c r="AA32" i="6"/>
  <c r="Y32" i="6"/>
  <c r="W32" i="6"/>
  <c r="AE31" i="6"/>
  <c r="AC31" i="6"/>
  <c r="AA31" i="6"/>
  <c r="Y31" i="6"/>
  <c r="W31" i="6"/>
  <c r="AE30" i="6"/>
  <c r="AC30" i="6"/>
  <c r="AA30" i="6"/>
  <c r="Y30" i="6"/>
  <c r="W30" i="6"/>
  <c r="AE29" i="6"/>
  <c r="AC29" i="6"/>
  <c r="AA29" i="6"/>
  <c r="Y29" i="6"/>
  <c r="W29" i="6"/>
  <c r="AE28" i="6"/>
  <c r="AC28" i="6"/>
  <c r="AA28" i="6"/>
  <c r="Y28" i="6"/>
  <c r="W28" i="6"/>
  <c r="AE27" i="6"/>
  <c r="AC27" i="6"/>
  <c r="AA27" i="6"/>
  <c r="Y27" i="6"/>
  <c r="W27" i="6"/>
  <c r="U45" i="6"/>
  <c r="S45" i="6"/>
  <c r="Q45" i="6"/>
  <c r="O45" i="6"/>
  <c r="M45" i="6"/>
  <c r="U44" i="6"/>
  <c r="S44" i="6"/>
  <c r="Q44" i="6"/>
  <c r="O44" i="6"/>
  <c r="M44" i="6"/>
  <c r="U43" i="6"/>
  <c r="S43" i="6"/>
  <c r="Q43" i="6"/>
  <c r="O43" i="6"/>
  <c r="M43" i="6"/>
  <c r="U42" i="6"/>
  <c r="S42" i="6"/>
  <c r="Q42" i="6"/>
  <c r="O42" i="6"/>
  <c r="M42" i="6"/>
  <c r="U41" i="6"/>
  <c r="S41" i="6"/>
  <c r="Q41" i="6"/>
  <c r="O41" i="6"/>
  <c r="M41" i="6"/>
  <c r="U40" i="6"/>
  <c r="S40" i="6"/>
  <c r="Q40" i="6"/>
  <c r="O40" i="6"/>
  <c r="M40" i="6"/>
  <c r="U39" i="6"/>
  <c r="S39" i="6"/>
  <c r="Q39" i="6"/>
  <c r="O39" i="6"/>
  <c r="M39" i="6"/>
  <c r="U38" i="6"/>
  <c r="S38" i="6"/>
  <c r="Q38" i="6"/>
  <c r="O38" i="6"/>
  <c r="M38" i="6"/>
  <c r="U37" i="6"/>
  <c r="S37" i="6"/>
  <c r="Q37" i="6"/>
  <c r="O37" i="6"/>
  <c r="M37" i="6"/>
  <c r="U36" i="6"/>
  <c r="S36" i="6"/>
  <c r="Q36" i="6"/>
  <c r="O36" i="6"/>
  <c r="M36" i="6"/>
  <c r="U35" i="6"/>
  <c r="S35" i="6"/>
  <c r="Q35" i="6"/>
  <c r="O35" i="6"/>
  <c r="M35" i="6"/>
  <c r="U34" i="6"/>
  <c r="S34" i="6"/>
  <c r="Q34" i="6"/>
  <c r="O34" i="6"/>
  <c r="M34" i="6"/>
  <c r="U33" i="6"/>
  <c r="S33" i="6"/>
  <c r="Q33" i="6"/>
  <c r="O33" i="6"/>
  <c r="M33" i="6"/>
  <c r="U32" i="6"/>
  <c r="S32" i="6"/>
  <c r="Q32" i="6"/>
  <c r="O32" i="6"/>
  <c r="M32" i="6"/>
  <c r="U31" i="6"/>
  <c r="S31" i="6"/>
  <c r="Q31" i="6"/>
  <c r="O31" i="6"/>
  <c r="M31" i="6"/>
  <c r="U30" i="6"/>
  <c r="S30" i="6"/>
  <c r="Q30" i="6"/>
  <c r="O30" i="6"/>
  <c r="M30" i="6"/>
  <c r="U29" i="6"/>
  <c r="S29" i="6"/>
  <c r="Q29" i="6"/>
  <c r="O29" i="6"/>
  <c r="M29" i="6"/>
  <c r="U28" i="6"/>
  <c r="S28" i="6"/>
  <c r="Q28" i="6"/>
  <c r="O28" i="6"/>
  <c r="M28" i="6"/>
  <c r="U27" i="6"/>
  <c r="S27" i="6"/>
  <c r="Q27" i="6"/>
  <c r="O27" i="6"/>
  <c r="M27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27" i="6"/>
  <c r="AE156" i="2"/>
  <c r="AC156" i="2"/>
  <c r="AA156" i="2"/>
  <c r="Y156" i="2"/>
  <c r="W156" i="2"/>
  <c r="U156" i="2"/>
  <c r="S156" i="2"/>
  <c r="Q156" i="2"/>
  <c r="O156" i="2"/>
  <c r="M156" i="2"/>
  <c r="K156" i="2"/>
  <c r="I156" i="2"/>
  <c r="G156" i="2"/>
  <c r="E156" i="2"/>
  <c r="C156" i="2"/>
  <c r="AI156" i="2" s="1"/>
  <c r="AJ156" i="2" s="1"/>
  <c r="AE155" i="2"/>
  <c r="AC155" i="2"/>
  <c r="AA155" i="2"/>
  <c r="Y155" i="2"/>
  <c r="W155" i="2"/>
  <c r="U155" i="2"/>
  <c r="S155" i="2"/>
  <c r="Q155" i="2"/>
  <c r="O155" i="2"/>
  <c r="M155" i="2"/>
  <c r="K155" i="2"/>
  <c r="I155" i="2"/>
  <c r="G155" i="2"/>
  <c r="E155" i="2"/>
  <c r="C155" i="2"/>
  <c r="AI155" i="2" s="1"/>
  <c r="AJ155" i="2" s="1"/>
  <c r="AE154" i="2"/>
  <c r="AC154" i="2"/>
  <c r="AA154" i="2"/>
  <c r="Y154" i="2"/>
  <c r="W154" i="2"/>
  <c r="U154" i="2"/>
  <c r="S154" i="2"/>
  <c r="Q154" i="2"/>
  <c r="AH154" i="2" s="1"/>
  <c r="O154" i="2"/>
  <c r="M154" i="2"/>
  <c r="K154" i="2"/>
  <c r="I154" i="2"/>
  <c r="G154" i="2"/>
  <c r="E154" i="2"/>
  <c r="C154" i="2"/>
  <c r="AI154" i="2" s="1"/>
  <c r="AJ154" i="2" s="1"/>
  <c r="AE153" i="2"/>
  <c r="AC153" i="2"/>
  <c r="AA153" i="2"/>
  <c r="Y153" i="2"/>
  <c r="W153" i="2"/>
  <c r="U153" i="2"/>
  <c r="S153" i="2"/>
  <c r="Q153" i="2"/>
  <c r="O153" i="2"/>
  <c r="M153" i="2"/>
  <c r="K153" i="2"/>
  <c r="I153" i="2"/>
  <c r="G153" i="2"/>
  <c r="E153" i="2"/>
  <c r="C153" i="2"/>
  <c r="AH153" i="2" s="1"/>
  <c r="AE152" i="2"/>
  <c r="AC152" i="2"/>
  <c r="AA152" i="2"/>
  <c r="Y152" i="2"/>
  <c r="W152" i="2"/>
  <c r="U152" i="2"/>
  <c r="S152" i="2"/>
  <c r="Q152" i="2"/>
  <c r="O152" i="2"/>
  <c r="M152" i="2"/>
  <c r="K152" i="2"/>
  <c r="I152" i="2"/>
  <c r="G152" i="2"/>
  <c r="E152" i="2"/>
  <c r="C152" i="2"/>
  <c r="AI152" i="2" s="1"/>
  <c r="AJ152" i="2" s="1"/>
  <c r="AE151" i="2"/>
  <c r="AC151" i="2"/>
  <c r="AA151" i="2"/>
  <c r="Y151" i="2"/>
  <c r="W151" i="2"/>
  <c r="U151" i="2"/>
  <c r="S151" i="2"/>
  <c r="Q151" i="2"/>
  <c r="O151" i="2"/>
  <c r="M151" i="2"/>
  <c r="K151" i="2"/>
  <c r="I151" i="2"/>
  <c r="G151" i="2"/>
  <c r="E151" i="2"/>
  <c r="C151" i="2"/>
  <c r="AI151" i="2" s="1"/>
  <c r="AJ151" i="2" s="1"/>
  <c r="AE150" i="2"/>
  <c r="AC150" i="2"/>
  <c r="AA150" i="2"/>
  <c r="Y150" i="2"/>
  <c r="W150" i="2"/>
  <c r="U150" i="2"/>
  <c r="S150" i="2"/>
  <c r="Q150" i="2"/>
  <c r="AH150" i="2" s="1"/>
  <c r="O150" i="2"/>
  <c r="M150" i="2"/>
  <c r="K150" i="2"/>
  <c r="I150" i="2"/>
  <c r="G150" i="2"/>
  <c r="E150" i="2"/>
  <c r="C150" i="2"/>
  <c r="AI150" i="2" s="1"/>
  <c r="AJ150" i="2" s="1"/>
  <c r="AE149" i="2"/>
  <c r="AC149" i="2"/>
  <c r="AA149" i="2"/>
  <c r="Y149" i="2"/>
  <c r="W149" i="2"/>
  <c r="U149" i="2"/>
  <c r="S149" i="2"/>
  <c r="Q149" i="2"/>
  <c r="O149" i="2"/>
  <c r="M149" i="2"/>
  <c r="K149" i="2"/>
  <c r="I149" i="2"/>
  <c r="G149" i="2"/>
  <c r="E149" i="2"/>
  <c r="C149" i="2"/>
  <c r="AH149" i="2" s="1"/>
  <c r="AE148" i="2"/>
  <c r="AC148" i="2"/>
  <c r="AA148" i="2"/>
  <c r="Y148" i="2"/>
  <c r="W148" i="2"/>
  <c r="U148" i="2"/>
  <c r="S148" i="2"/>
  <c r="Q148" i="2"/>
  <c r="O148" i="2"/>
  <c r="M148" i="2"/>
  <c r="K148" i="2"/>
  <c r="I148" i="2"/>
  <c r="G148" i="2"/>
  <c r="E148" i="2"/>
  <c r="C148" i="2"/>
  <c r="AI148" i="2" s="1"/>
  <c r="AJ148" i="2" s="1"/>
  <c r="AE147" i="2"/>
  <c r="AC147" i="2"/>
  <c r="AA147" i="2"/>
  <c r="Y147" i="2"/>
  <c r="W147" i="2"/>
  <c r="U147" i="2"/>
  <c r="S147" i="2"/>
  <c r="Q147" i="2"/>
  <c r="O147" i="2"/>
  <c r="M147" i="2"/>
  <c r="K147" i="2"/>
  <c r="I147" i="2"/>
  <c r="G147" i="2"/>
  <c r="E147" i="2"/>
  <c r="C147" i="2"/>
  <c r="AI147" i="2" s="1"/>
  <c r="AJ147" i="2" s="1"/>
  <c r="AE146" i="2"/>
  <c r="AC146" i="2"/>
  <c r="AA146" i="2"/>
  <c r="Y146" i="2"/>
  <c r="W146" i="2"/>
  <c r="U146" i="2"/>
  <c r="S146" i="2"/>
  <c r="Q146" i="2"/>
  <c r="O146" i="2"/>
  <c r="M146" i="2"/>
  <c r="K146" i="2"/>
  <c r="AH146" i="2" s="1"/>
  <c r="I146" i="2"/>
  <c r="G146" i="2"/>
  <c r="E146" i="2"/>
  <c r="C146" i="2"/>
  <c r="AI146" i="2" s="1"/>
  <c r="AJ146" i="2" s="1"/>
  <c r="AE145" i="2"/>
  <c r="AC145" i="2"/>
  <c r="AA145" i="2"/>
  <c r="Y145" i="2"/>
  <c r="W145" i="2"/>
  <c r="U145" i="2"/>
  <c r="S145" i="2"/>
  <c r="Q145" i="2"/>
  <c r="O145" i="2"/>
  <c r="M145" i="2"/>
  <c r="K145" i="2"/>
  <c r="I145" i="2"/>
  <c r="G145" i="2"/>
  <c r="E145" i="2"/>
  <c r="C145" i="2"/>
  <c r="AH145" i="2" s="1"/>
  <c r="AE144" i="2"/>
  <c r="AC144" i="2"/>
  <c r="AA144" i="2"/>
  <c r="Y144" i="2"/>
  <c r="W144" i="2"/>
  <c r="U144" i="2"/>
  <c r="S144" i="2"/>
  <c r="Q144" i="2"/>
  <c r="O144" i="2"/>
  <c r="M144" i="2"/>
  <c r="K144" i="2"/>
  <c r="I144" i="2"/>
  <c r="G144" i="2"/>
  <c r="E144" i="2"/>
  <c r="C144" i="2"/>
  <c r="AI144" i="2" s="1"/>
  <c r="AJ144" i="2" s="1"/>
  <c r="AE143" i="2"/>
  <c r="AC143" i="2"/>
  <c r="AA143" i="2"/>
  <c r="Y143" i="2"/>
  <c r="W143" i="2"/>
  <c r="U143" i="2"/>
  <c r="S143" i="2"/>
  <c r="Q143" i="2"/>
  <c r="O143" i="2"/>
  <c r="M143" i="2"/>
  <c r="K143" i="2"/>
  <c r="I143" i="2"/>
  <c r="G143" i="2"/>
  <c r="E143" i="2"/>
  <c r="C143" i="2"/>
  <c r="AI143" i="2" s="1"/>
  <c r="AJ143" i="2" s="1"/>
  <c r="AE142" i="2"/>
  <c r="AC142" i="2"/>
  <c r="AA142" i="2"/>
  <c r="Y142" i="2"/>
  <c r="W142" i="2"/>
  <c r="U142" i="2"/>
  <c r="S142" i="2"/>
  <c r="Q142" i="2"/>
  <c r="O142" i="2"/>
  <c r="M142" i="2"/>
  <c r="K142" i="2"/>
  <c r="AH142" i="2" s="1"/>
  <c r="I142" i="2"/>
  <c r="G142" i="2"/>
  <c r="E142" i="2"/>
  <c r="C142" i="2"/>
  <c r="AI142" i="2" s="1"/>
  <c r="AJ142" i="2" s="1"/>
  <c r="AE141" i="2"/>
  <c r="AC141" i="2"/>
  <c r="AA141" i="2"/>
  <c r="Y141" i="2"/>
  <c r="W141" i="2"/>
  <c r="U141" i="2"/>
  <c r="S141" i="2"/>
  <c r="Q141" i="2"/>
  <c r="O141" i="2"/>
  <c r="M141" i="2"/>
  <c r="K141" i="2"/>
  <c r="I141" i="2"/>
  <c r="G141" i="2"/>
  <c r="E141" i="2"/>
  <c r="C141" i="2"/>
  <c r="AH141" i="2" s="1"/>
  <c r="AE140" i="2"/>
  <c r="AC140" i="2"/>
  <c r="AA140" i="2"/>
  <c r="Y140" i="2"/>
  <c r="W140" i="2"/>
  <c r="U140" i="2"/>
  <c r="S140" i="2"/>
  <c r="Q140" i="2"/>
  <c r="O140" i="2"/>
  <c r="M140" i="2"/>
  <c r="K140" i="2"/>
  <c r="I140" i="2"/>
  <c r="G140" i="2"/>
  <c r="E140" i="2"/>
  <c r="C140" i="2"/>
  <c r="AH140" i="2" s="1"/>
  <c r="AE139" i="2"/>
  <c r="AC139" i="2"/>
  <c r="AA139" i="2"/>
  <c r="Y139" i="2"/>
  <c r="W139" i="2"/>
  <c r="U139" i="2"/>
  <c r="S139" i="2"/>
  <c r="Q139" i="2"/>
  <c r="O139" i="2"/>
  <c r="M139" i="2"/>
  <c r="K139" i="2"/>
  <c r="I139" i="2"/>
  <c r="G139" i="2"/>
  <c r="E139" i="2"/>
  <c r="C139" i="2"/>
  <c r="AI139" i="2" s="1"/>
  <c r="AJ139" i="2" s="1"/>
  <c r="AE138" i="2"/>
  <c r="AC138" i="2"/>
  <c r="AA138" i="2"/>
  <c r="Y138" i="2"/>
  <c r="W138" i="2"/>
  <c r="U138" i="2"/>
  <c r="S138" i="2"/>
  <c r="Q138" i="2"/>
  <c r="O138" i="2"/>
  <c r="M138" i="2"/>
  <c r="K138" i="2"/>
  <c r="AH138" i="2" s="1"/>
  <c r="I138" i="2"/>
  <c r="G138" i="2"/>
  <c r="E138" i="2"/>
  <c r="C138" i="2"/>
  <c r="AI138" i="2" s="1"/>
  <c r="AJ138" i="2" s="1"/>
  <c r="AE137" i="2"/>
  <c r="AC137" i="2"/>
  <c r="AA137" i="2"/>
  <c r="Y137" i="2"/>
  <c r="W137" i="2"/>
  <c r="U137" i="2"/>
  <c r="S137" i="2"/>
  <c r="Q137" i="2"/>
  <c r="O137" i="2"/>
  <c r="M137" i="2"/>
  <c r="K137" i="2"/>
  <c r="I137" i="2"/>
  <c r="G137" i="2"/>
  <c r="E137" i="2"/>
  <c r="C137" i="2"/>
  <c r="AH137" i="2" s="1"/>
  <c r="AJ138" i="3"/>
  <c r="AJ139" i="3"/>
  <c r="AJ140" i="3"/>
  <c r="AJ141" i="3"/>
  <c r="AJ142" i="3"/>
  <c r="AJ143" i="3"/>
  <c r="AJ144" i="3"/>
  <c r="AJ145" i="3"/>
  <c r="AJ146" i="3"/>
  <c r="AJ147" i="3"/>
  <c r="AJ148" i="3"/>
  <c r="AJ149" i="3"/>
  <c r="AJ150" i="3"/>
  <c r="AJ151" i="3"/>
  <c r="AJ152" i="3"/>
  <c r="AJ153" i="3"/>
  <c r="AJ154" i="3"/>
  <c r="AJ155" i="3"/>
  <c r="AJ156" i="3"/>
  <c r="AI138" i="3"/>
  <c r="AI139" i="3"/>
  <c r="AI140" i="3"/>
  <c r="AI141" i="3"/>
  <c r="AI142" i="3"/>
  <c r="AI143" i="3"/>
  <c r="AI144" i="3"/>
  <c r="AI145" i="3"/>
  <c r="AI146" i="3"/>
  <c r="AI147" i="3"/>
  <c r="AI148" i="3"/>
  <c r="AI149" i="3"/>
  <c r="AI150" i="3"/>
  <c r="AI151" i="3"/>
  <c r="AI152" i="3"/>
  <c r="AI153" i="3"/>
  <c r="AI154" i="3"/>
  <c r="AI155" i="3"/>
  <c r="AI156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J137" i="3"/>
  <c r="AI137" i="3"/>
  <c r="AH137" i="3"/>
  <c r="AI141" i="2" l="1"/>
  <c r="AJ141" i="2" s="1"/>
  <c r="AI145" i="2"/>
  <c r="AJ145" i="2" s="1"/>
  <c r="AI149" i="2"/>
  <c r="AJ149" i="2" s="1"/>
  <c r="AI153" i="2"/>
  <c r="AJ153" i="2" s="1"/>
  <c r="AH139" i="2"/>
  <c r="AH143" i="2"/>
  <c r="AH147" i="2"/>
  <c r="AH151" i="2"/>
  <c r="AH155" i="2"/>
  <c r="AI140" i="2"/>
  <c r="AJ140" i="2" s="1"/>
  <c r="AI137" i="2"/>
  <c r="AJ137" i="2" s="1"/>
  <c r="AH144" i="2"/>
  <c r="AH148" i="2"/>
  <c r="AH152" i="2"/>
  <c r="AH156" i="2"/>
  <c r="AE156" i="3" l="1"/>
  <c r="AC156" i="3"/>
  <c r="AA156" i="3"/>
  <c r="Y156" i="3"/>
  <c r="W156" i="3"/>
  <c r="AE155" i="3"/>
  <c r="AC155" i="3"/>
  <c r="AA155" i="3"/>
  <c r="Y155" i="3"/>
  <c r="W155" i="3"/>
  <c r="AE154" i="3"/>
  <c r="AC154" i="3"/>
  <c r="AA154" i="3"/>
  <c r="Y154" i="3"/>
  <c r="W154" i="3"/>
  <c r="AE153" i="3"/>
  <c r="AC153" i="3"/>
  <c r="AA153" i="3"/>
  <c r="Y153" i="3"/>
  <c r="W153" i="3"/>
  <c r="AE152" i="3"/>
  <c r="AC152" i="3"/>
  <c r="AA152" i="3"/>
  <c r="Y152" i="3"/>
  <c r="W152" i="3"/>
  <c r="AE151" i="3"/>
  <c r="AC151" i="3"/>
  <c r="AA151" i="3"/>
  <c r="Y151" i="3"/>
  <c r="W151" i="3"/>
  <c r="AE150" i="3"/>
  <c r="AC150" i="3"/>
  <c r="AA150" i="3"/>
  <c r="Y150" i="3"/>
  <c r="W150" i="3"/>
  <c r="AE149" i="3"/>
  <c r="AC149" i="3"/>
  <c r="AA149" i="3"/>
  <c r="Y149" i="3"/>
  <c r="W149" i="3"/>
  <c r="AE148" i="3"/>
  <c r="AC148" i="3"/>
  <c r="AA148" i="3"/>
  <c r="Y148" i="3"/>
  <c r="W148" i="3"/>
  <c r="AE147" i="3"/>
  <c r="AC147" i="3"/>
  <c r="AA147" i="3"/>
  <c r="Y147" i="3"/>
  <c r="W147" i="3"/>
  <c r="AE146" i="3"/>
  <c r="AC146" i="3"/>
  <c r="AA146" i="3"/>
  <c r="Y146" i="3"/>
  <c r="W146" i="3"/>
  <c r="AE145" i="3"/>
  <c r="AC145" i="3"/>
  <c r="AA145" i="3"/>
  <c r="Y145" i="3"/>
  <c r="W145" i="3"/>
  <c r="AE144" i="3"/>
  <c r="AC144" i="3"/>
  <c r="AA144" i="3"/>
  <c r="Y144" i="3"/>
  <c r="W144" i="3"/>
  <c r="AE143" i="3"/>
  <c r="AC143" i="3"/>
  <c r="AA143" i="3"/>
  <c r="Y143" i="3"/>
  <c r="W143" i="3"/>
  <c r="AE142" i="3"/>
  <c r="AC142" i="3"/>
  <c r="AA142" i="3"/>
  <c r="Y142" i="3"/>
  <c r="W142" i="3"/>
  <c r="AE141" i="3"/>
  <c r="AC141" i="3"/>
  <c r="AA141" i="3"/>
  <c r="Y141" i="3"/>
  <c r="W141" i="3"/>
  <c r="AE140" i="3"/>
  <c r="AC140" i="3"/>
  <c r="AA140" i="3"/>
  <c r="Y140" i="3"/>
  <c r="W140" i="3"/>
  <c r="AE139" i="3"/>
  <c r="AC139" i="3"/>
  <c r="AA139" i="3"/>
  <c r="Y139" i="3"/>
  <c r="W139" i="3"/>
  <c r="AE138" i="3"/>
  <c r="AC138" i="3"/>
  <c r="AA138" i="3"/>
  <c r="Y138" i="3"/>
  <c r="W138" i="3"/>
  <c r="AE137" i="3"/>
  <c r="AC137" i="3"/>
  <c r="AA137" i="3"/>
  <c r="Y137" i="3"/>
  <c r="W137" i="3"/>
  <c r="U156" i="3"/>
  <c r="S156" i="3"/>
  <c r="Q156" i="3"/>
  <c r="O156" i="3"/>
  <c r="M156" i="3"/>
  <c r="U155" i="3"/>
  <c r="S155" i="3"/>
  <c r="Q155" i="3"/>
  <c r="O155" i="3"/>
  <c r="M155" i="3"/>
  <c r="U154" i="3"/>
  <c r="S154" i="3"/>
  <c r="Q154" i="3"/>
  <c r="O154" i="3"/>
  <c r="M154" i="3"/>
  <c r="U153" i="3"/>
  <c r="S153" i="3"/>
  <c r="Q153" i="3"/>
  <c r="O153" i="3"/>
  <c r="M153" i="3"/>
  <c r="U152" i="3"/>
  <c r="S152" i="3"/>
  <c r="Q152" i="3"/>
  <c r="O152" i="3"/>
  <c r="M152" i="3"/>
  <c r="U151" i="3"/>
  <c r="S151" i="3"/>
  <c r="Q151" i="3"/>
  <c r="O151" i="3"/>
  <c r="M151" i="3"/>
  <c r="U150" i="3"/>
  <c r="S150" i="3"/>
  <c r="Q150" i="3"/>
  <c r="O150" i="3"/>
  <c r="M150" i="3"/>
  <c r="U149" i="3"/>
  <c r="S149" i="3"/>
  <c r="Q149" i="3"/>
  <c r="O149" i="3"/>
  <c r="M149" i="3"/>
  <c r="U148" i="3"/>
  <c r="S148" i="3"/>
  <c r="Q148" i="3"/>
  <c r="O148" i="3"/>
  <c r="M148" i="3"/>
  <c r="U147" i="3"/>
  <c r="S147" i="3"/>
  <c r="Q147" i="3"/>
  <c r="O147" i="3"/>
  <c r="M147" i="3"/>
  <c r="U146" i="3"/>
  <c r="S146" i="3"/>
  <c r="Q146" i="3"/>
  <c r="O146" i="3"/>
  <c r="M146" i="3"/>
  <c r="U145" i="3"/>
  <c r="S145" i="3"/>
  <c r="Q145" i="3"/>
  <c r="O145" i="3"/>
  <c r="M145" i="3"/>
  <c r="U144" i="3"/>
  <c r="S144" i="3"/>
  <c r="Q144" i="3"/>
  <c r="O144" i="3"/>
  <c r="M144" i="3"/>
  <c r="U143" i="3"/>
  <c r="S143" i="3"/>
  <c r="Q143" i="3"/>
  <c r="O143" i="3"/>
  <c r="M143" i="3"/>
  <c r="U142" i="3"/>
  <c r="S142" i="3"/>
  <c r="Q142" i="3"/>
  <c r="O142" i="3"/>
  <c r="M142" i="3"/>
  <c r="U141" i="3"/>
  <c r="S141" i="3"/>
  <c r="Q141" i="3"/>
  <c r="O141" i="3"/>
  <c r="M141" i="3"/>
  <c r="U140" i="3"/>
  <c r="S140" i="3"/>
  <c r="Q140" i="3"/>
  <c r="O140" i="3"/>
  <c r="M140" i="3"/>
  <c r="U139" i="3"/>
  <c r="S139" i="3"/>
  <c r="Q139" i="3"/>
  <c r="O139" i="3"/>
  <c r="M139" i="3"/>
  <c r="U138" i="3"/>
  <c r="S138" i="3"/>
  <c r="Q138" i="3"/>
  <c r="O138" i="3"/>
  <c r="M138" i="3"/>
  <c r="U137" i="3"/>
  <c r="S137" i="3"/>
  <c r="Q137" i="3"/>
  <c r="O137" i="3"/>
  <c r="M13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37" i="3"/>
  <c r="AD62" i="2" l="1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3" i="3"/>
</calcChain>
</file>

<file path=xl/sharedStrings.xml><?xml version="1.0" encoding="utf-8"?>
<sst xmlns="http://schemas.openxmlformats.org/spreadsheetml/2006/main" count="103" uniqueCount="28">
  <si>
    <t>X</t>
  </si>
  <si>
    <t>Y</t>
  </si>
  <si>
    <t>Mean</t>
  </si>
  <si>
    <t>STDDEV</t>
  </si>
  <si>
    <t>SEM</t>
  </si>
  <si>
    <t>IF</t>
  </si>
  <si>
    <t>FISH</t>
  </si>
  <si>
    <t>% Chromosome Length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</si>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</sst>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0"/>
          <c:order val="0"/>
          <c:tx>
            <c:v>SMC3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5.0753403273770183E-2</c:v>
                  </c:pt>
                  <c:pt idx="2">
                    <c:v>8.6187175022529303E-2</c:v>
                  </c:pt>
                  <c:pt idx="3">
                    <c:v>7.1724850721661904E-2</c:v>
                  </c:pt>
                  <c:pt idx="4">
                    <c:v>5.9723876204877117E-2</c:v>
                  </c:pt>
                  <c:pt idx="5">
                    <c:v>5.78968093718326E-2</c:v>
                  </c:pt>
                  <c:pt idx="6">
                    <c:v>5.6188358061483444E-2</c:v>
                  </c:pt>
                  <c:pt idx="7">
                    <c:v>6.2397274837881024E-2</c:v>
                  </c:pt>
                  <c:pt idx="8">
                    <c:v>7.5275341465170661E-2</c:v>
                  </c:pt>
                  <c:pt idx="9">
                    <c:v>0.10309187634301802</c:v>
                  </c:pt>
                  <c:pt idx="10">
                    <c:v>0.12461437481258407</c:v>
                  </c:pt>
                  <c:pt idx="11">
                    <c:v>0.12030409900827464</c:v>
                  </c:pt>
                  <c:pt idx="12">
                    <c:v>0.1049208635406076</c:v>
                  </c:pt>
                  <c:pt idx="13">
                    <c:v>9.2067806032022692E-2</c:v>
                  </c:pt>
                  <c:pt idx="14">
                    <c:v>7.7612998723606802E-2</c:v>
                  </c:pt>
                  <c:pt idx="15">
                    <c:v>7.4222887157500028E-2</c:v>
                  </c:pt>
                  <c:pt idx="16">
                    <c:v>7.5365822930888185E-2</c:v>
                  </c:pt>
                  <c:pt idx="17">
                    <c:v>6.859122563006266E-2</c:v>
                  </c:pt>
                  <c:pt idx="18">
                    <c:v>6.2773036595921441E-2</c:v>
                  </c:pt>
                  <c:pt idx="19">
                    <c:v>6.0636312017508895E-2</c:v>
                  </c:pt>
                </c:numCache>
              </c:numRef>
            </c:plus>
            <c:min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5.0753403273770183E-2</c:v>
                  </c:pt>
                  <c:pt idx="2">
                    <c:v>8.6187175022529303E-2</c:v>
                  </c:pt>
                  <c:pt idx="3">
                    <c:v>7.1724850721661904E-2</c:v>
                  </c:pt>
                  <c:pt idx="4">
                    <c:v>5.9723876204877117E-2</c:v>
                  </c:pt>
                  <c:pt idx="5">
                    <c:v>5.78968093718326E-2</c:v>
                  </c:pt>
                  <c:pt idx="6">
                    <c:v>5.6188358061483444E-2</c:v>
                  </c:pt>
                  <c:pt idx="7">
                    <c:v>6.2397274837881024E-2</c:v>
                  </c:pt>
                  <c:pt idx="8">
                    <c:v>7.5275341465170661E-2</c:v>
                  </c:pt>
                  <c:pt idx="9">
                    <c:v>0.10309187634301802</c:v>
                  </c:pt>
                  <c:pt idx="10">
                    <c:v>0.12461437481258407</c:v>
                  </c:pt>
                  <c:pt idx="11">
                    <c:v>0.12030409900827464</c:v>
                  </c:pt>
                  <c:pt idx="12">
                    <c:v>0.1049208635406076</c:v>
                  </c:pt>
                  <c:pt idx="13">
                    <c:v>9.2067806032022692E-2</c:v>
                  </c:pt>
                  <c:pt idx="14">
                    <c:v>7.7612998723606802E-2</c:v>
                  </c:pt>
                  <c:pt idx="15">
                    <c:v>7.4222887157500028E-2</c:v>
                  </c:pt>
                  <c:pt idx="16">
                    <c:v>7.5365822930888185E-2</c:v>
                  </c:pt>
                  <c:pt idx="17">
                    <c:v>6.859122563006266E-2</c:v>
                  </c:pt>
                  <c:pt idx="18">
                    <c:v>6.2773036595921441E-2</c:v>
                  </c:pt>
                  <c:pt idx="19">
                    <c:v>6.0636312017508895E-2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Summary!$C$2:$C$21</c:f>
              <c:numCache>
                <c:formatCode>General</c:formatCode>
                <c:ptCount val="20"/>
                <c:pt idx="0">
                  <c:v>1</c:v>
                </c:pt>
                <c:pt idx="1">
                  <c:v>1.1108277030343545</c:v>
                </c:pt>
                <c:pt idx="2">
                  <c:v>0.86789070283777259</c:v>
                </c:pt>
                <c:pt idx="3">
                  <c:v>0.61591914404947334</c:v>
                </c:pt>
                <c:pt idx="4">
                  <c:v>0.47926376982052576</c:v>
                </c:pt>
                <c:pt idx="5">
                  <c:v>0.43149289382675066</c:v>
                </c:pt>
                <c:pt idx="6">
                  <c:v>0.4149884062553223</c:v>
                </c:pt>
                <c:pt idx="7">
                  <c:v>0.43837958992787129</c:v>
                </c:pt>
                <c:pt idx="8">
                  <c:v>0.47130149675735483</c:v>
                </c:pt>
                <c:pt idx="9">
                  <c:v>0.49011218574420889</c:v>
                </c:pt>
                <c:pt idx="10">
                  <c:v>0.53990776342937952</c:v>
                </c:pt>
                <c:pt idx="11">
                  <c:v>0.58573122275194645</c:v>
                </c:pt>
                <c:pt idx="12">
                  <c:v>0.70169164584824051</c:v>
                </c:pt>
                <c:pt idx="13">
                  <c:v>0.8283636962066655</c:v>
                </c:pt>
                <c:pt idx="14">
                  <c:v>0.86816158108825414</c:v>
                </c:pt>
                <c:pt idx="15">
                  <c:v>0.73944505142981809</c:v>
                </c:pt>
                <c:pt idx="16">
                  <c:v>0.60934404849856127</c:v>
                </c:pt>
                <c:pt idx="17">
                  <c:v>0.53624015783432577</c:v>
                </c:pt>
                <c:pt idx="18">
                  <c:v>0.48573466481737593</c:v>
                </c:pt>
                <c:pt idx="19">
                  <c:v>0.43926252689656237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F5-48E1-9992-F1CD47ECE864}"/>
            </c:ext>
          </c:extLst>
        </c:ser>
        <c:ser>
          <c:idx val="1"/>
          <c:order val="1"/>
          <c:tx>
            <c:v>FISH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Summary!$I$2:$I$21</c:f>
                <c:numCache>
                  <c:formatCode>General</c:formatCode>
                  <c:ptCount val="20"/>
                  <c:pt idx="0">
                    <c:v>4.903836093126035</c:v>
                  </c:pt>
                  <c:pt idx="1">
                    <c:v>4.9989464944548807</c:v>
                  </c:pt>
                  <c:pt idx="2">
                    <c:v>5.0917004595819728</c:v>
                  </c:pt>
                  <c:pt idx="3">
                    <c:v>6.6184311679594146</c:v>
                  </c:pt>
                  <c:pt idx="4">
                    <c:v>6.4466992043588345</c:v>
                  </c:pt>
                  <c:pt idx="5">
                    <c:v>5.8492988713177647</c:v>
                  </c:pt>
                  <c:pt idx="6">
                    <c:v>4.683103294747518</c:v>
                  </c:pt>
                  <c:pt idx="7">
                    <c:v>5.1417351054158491</c:v>
                  </c:pt>
                  <c:pt idx="8">
                    <c:v>7.3343716637955749</c:v>
                  </c:pt>
                  <c:pt idx="9">
                    <c:v>12.213737225266781</c:v>
                  </c:pt>
                  <c:pt idx="10">
                    <c:v>12.073005162769959</c:v>
                  </c:pt>
                  <c:pt idx="11">
                    <c:v>12.991024999003304</c:v>
                  </c:pt>
                  <c:pt idx="12">
                    <c:v>13.751218130575721</c:v>
                  </c:pt>
                  <c:pt idx="13">
                    <c:v>12.418714867699379</c:v>
                  </c:pt>
                  <c:pt idx="14">
                    <c:v>14.421460185720278</c:v>
                  </c:pt>
                  <c:pt idx="15">
                    <c:v>12.562575186516408</c:v>
                  </c:pt>
                  <c:pt idx="16">
                    <c:v>13.7423979526764</c:v>
                  </c:pt>
                  <c:pt idx="17">
                    <c:v>11.718365739383307</c:v>
                  </c:pt>
                  <c:pt idx="18">
                    <c:v>9.6164103196372164</c:v>
                  </c:pt>
                  <c:pt idx="19">
                    <c:v>7.4177086475841056</c:v>
                  </c:pt>
                </c:numCache>
              </c:numRef>
            </c:plus>
            <c:minus>
              <c:numRef>
                <c:f>Summary!$I$2:$I$21</c:f>
                <c:numCache>
                  <c:formatCode>General</c:formatCode>
                  <c:ptCount val="20"/>
                  <c:pt idx="0">
                    <c:v>4.903836093126035</c:v>
                  </c:pt>
                  <c:pt idx="1">
                    <c:v>4.9989464944548807</c:v>
                  </c:pt>
                  <c:pt idx="2">
                    <c:v>5.0917004595819728</c:v>
                  </c:pt>
                  <c:pt idx="3">
                    <c:v>6.6184311679594146</c:v>
                  </c:pt>
                  <c:pt idx="4">
                    <c:v>6.4466992043588345</c:v>
                  </c:pt>
                  <c:pt idx="5">
                    <c:v>5.8492988713177647</c:v>
                  </c:pt>
                  <c:pt idx="6">
                    <c:v>4.683103294747518</c:v>
                  </c:pt>
                  <c:pt idx="7">
                    <c:v>5.1417351054158491</c:v>
                  </c:pt>
                  <c:pt idx="8">
                    <c:v>7.3343716637955749</c:v>
                  </c:pt>
                  <c:pt idx="9">
                    <c:v>12.213737225266781</c:v>
                  </c:pt>
                  <c:pt idx="10">
                    <c:v>12.073005162769959</c:v>
                  </c:pt>
                  <c:pt idx="11">
                    <c:v>12.991024999003304</c:v>
                  </c:pt>
                  <c:pt idx="12">
                    <c:v>13.751218130575721</c:v>
                  </c:pt>
                  <c:pt idx="13">
                    <c:v>12.418714867699379</c:v>
                  </c:pt>
                  <c:pt idx="14">
                    <c:v>14.421460185720278</c:v>
                  </c:pt>
                  <c:pt idx="15">
                    <c:v>12.562575186516408</c:v>
                  </c:pt>
                  <c:pt idx="16">
                    <c:v>13.7423979526764</c:v>
                  </c:pt>
                  <c:pt idx="17">
                    <c:v>11.718365739383307</c:v>
                  </c:pt>
                  <c:pt idx="18">
                    <c:v>9.6164103196372164</c:v>
                  </c:pt>
                  <c:pt idx="19">
                    <c:v>7.4177086475841056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Summary!$G$2:$G$21</c:f>
              <c:numCache>
                <c:formatCode>General</c:formatCode>
                <c:ptCount val="20"/>
                <c:pt idx="0">
                  <c:v>68.86527765079363</c:v>
                </c:pt>
                <c:pt idx="1">
                  <c:v>64.95747999999999</c:v>
                </c:pt>
                <c:pt idx="2">
                  <c:v>67.422794158730156</c:v>
                </c:pt>
                <c:pt idx="3">
                  <c:v>71.638673333333344</c:v>
                </c:pt>
                <c:pt idx="4">
                  <c:v>68.038283761904765</c:v>
                </c:pt>
                <c:pt idx="5">
                  <c:v>66.548855253968256</c:v>
                </c:pt>
                <c:pt idx="6">
                  <c:v>65.092997222222223</c:v>
                </c:pt>
                <c:pt idx="7">
                  <c:v>66.314131587301588</c:v>
                </c:pt>
                <c:pt idx="8">
                  <c:v>73.513709444444444</c:v>
                </c:pt>
                <c:pt idx="9">
                  <c:v>84.734370333333331</c:v>
                </c:pt>
                <c:pt idx="10">
                  <c:v>93.575432047619032</c:v>
                </c:pt>
                <c:pt idx="11">
                  <c:v>110.55739166666667</c:v>
                </c:pt>
                <c:pt idx="12">
                  <c:v>130.36100098412697</c:v>
                </c:pt>
                <c:pt idx="13">
                  <c:v>151.92847333333333</c:v>
                </c:pt>
                <c:pt idx="14">
                  <c:v>159.24690525396827</c:v>
                </c:pt>
                <c:pt idx="15">
                  <c:v>146.8409361746032</c:v>
                </c:pt>
                <c:pt idx="16">
                  <c:v>119.19254944444445</c:v>
                </c:pt>
                <c:pt idx="17">
                  <c:v>94.622062412698398</c:v>
                </c:pt>
                <c:pt idx="18">
                  <c:v>75.972989444444437</c:v>
                </c:pt>
                <c:pt idx="19">
                  <c:v>65.102447476190463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F5-48E1-9992-F1CD47ECE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964752"/>
        <c:axId val="1818959312"/>
      </c:lineChart>
      <c:catAx>
        <c:axId val="1818964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959312"/>
        <c:crosses val="autoZero"/>
        <c:auto val="1"/>
        <c:lblAlgn val="ctr"/>
        <c:lblOffset val="100"/>
        <c:noMultiLvlLbl val="0"/>
      </c:catAx>
      <c:valAx>
        <c:axId val="181895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9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1"/>
          <c:order val="0"/>
          <c:tx>
            <c:v>FISH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Summary!$I$2:$I$21</c:f>
                <c:numCache>
                  <c:formatCode>General</c:formatCode>
                  <c:ptCount val="20"/>
                  <c:pt idx="0">
                    <c:v>4.903836093126035</c:v>
                  </c:pt>
                  <c:pt idx="1">
                    <c:v>4.9989464944548807</c:v>
                  </c:pt>
                  <c:pt idx="2">
                    <c:v>5.0917004595819728</c:v>
                  </c:pt>
                  <c:pt idx="3">
                    <c:v>6.6184311679594146</c:v>
                  </c:pt>
                  <c:pt idx="4">
                    <c:v>6.4466992043588345</c:v>
                  </c:pt>
                  <c:pt idx="5">
                    <c:v>5.8492988713177647</c:v>
                  </c:pt>
                  <c:pt idx="6">
                    <c:v>4.683103294747518</c:v>
                  </c:pt>
                  <c:pt idx="7">
                    <c:v>5.1417351054158491</c:v>
                  </c:pt>
                  <c:pt idx="8">
                    <c:v>7.3343716637955749</c:v>
                  </c:pt>
                  <c:pt idx="9">
                    <c:v>12.213737225266781</c:v>
                  </c:pt>
                  <c:pt idx="10">
                    <c:v>12.073005162769959</c:v>
                  </c:pt>
                  <c:pt idx="11">
                    <c:v>12.991024999003304</c:v>
                  </c:pt>
                  <c:pt idx="12">
                    <c:v>13.751218130575721</c:v>
                  </c:pt>
                  <c:pt idx="13">
                    <c:v>12.418714867699379</c:v>
                  </c:pt>
                  <c:pt idx="14">
                    <c:v>14.421460185720278</c:v>
                  </c:pt>
                  <c:pt idx="15">
                    <c:v>12.562575186516408</c:v>
                  </c:pt>
                  <c:pt idx="16">
                    <c:v>13.7423979526764</c:v>
                  </c:pt>
                  <c:pt idx="17">
                    <c:v>11.718365739383307</c:v>
                  </c:pt>
                  <c:pt idx="18">
                    <c:v>9.6164103196372164</c:v>
                  </c:pt>
                  <c:pt idx="19">
                    <c:v>7.4177086475841056</c:v>
                  </c:pt>
                </c:numCache>
              </c:numRef>
            </c:plus>
            <c:minus>
              <c:numRef>
                <c:f>Summary!$I$2:$I$21</c:f>
                <c:numCache>
                  <c:formatCode>General</c:formatCode>
                  <c:ptCount val="20"/>
                  <c:pt idx="0">
                    <c:v>4.903836093126035</c:v>
                  </c:pt>
                  <c:pt idx="1">
                    <c:v>4.9989464944548807</c:v>
                  </c:pt>
                  <c:pt idx="2">
                    <c:v>5.0917004595819728</c:v>
                  </c:pt>
                  <c:pt idx="3">
                    <c:v>6.6184311679594146</c:v>
                  </c:pt>
                  <c:pt idx="4">
                    <c:v>6.4466992043588345</c:v>
                  </c:pt>
                  <c:pt idx="5">
                    <c:v>5.8492988713177647</c:v>
                  </c:pt>
                  <c:pt idx="6">
                    <c:v>4.683103294747518</c:v>
                  </c:pt>
                  <c:pt idx="7">
                    <c:v>5.1417351054158491</c:v>
                  </c:pt>
                  <c:pt idx="8">
                    <c:v>7.3343716637955749</c:v>
                  </c:pt>
                  <c:pt idx="9">
                    <c:v>12.213737225266781</c:v>
                  </c:pt>
                  <c:pt idx="10">
                    <c:v>12.073005162769959</c:v>
                  </c:pt>
                  <c:pt idx="11">
                    <c:v>12.991024999003304</c:v>
                  </c:pt>
                  <c:pt idx="12">
                    <c:v>13.751218130575721</c:v>
                  </c:pt>
                  <c:pt idx="13">
                    <c:v>12.418714867699379</c:v>
                  </c:pt>
                  <c:pt idx="14">
                    <c:v>14.421460185720278</c:v>
                  </c:pt>
                  <c:pt idx="15">
                    <c:v>12.562575186516408</c:v>
                  </c:pt>
                  <c:pt idx="16">
                    <c:v>13.7423979526764</c:v>
                  </c:pt>
                  <c:pt idx="17">
                    <c:v>11.718365739383307</c:v>
                  </c:pt>
                  <c:pt idx="18">
                    <c:v>9.6164103196372164</c:v>
                  </c:pt>
                  <c:pt idx="19">
                    <c:v>7.4177086475841056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Summary!$G$2:$G$21</c:f>
              <c:numCache>
                <c:formatCode>General</c:formatCode>
                <c:ptCount val="20"/>
                <c:pt idx="0">
                  <c:v>68.86527765079363</c:v>
                </c:pt>
                <c:pt idx="1">
                  <c:v>64.95747999999999</c:v>
                </c:pt>
                <c:pt idx="2">
                  <c:v>67.422794158730156</c:v>
                </c:pt>
                <c:pt idx="3">
                  <c:v>71.638673333333344</c:v>
                </c:pt>
                <c:pt idx="4">
                  <c:v>68.038283761904765</c:v>
                </c:pt>
                <c:pt idx="5">
                  <c:v>66.548855253968256</c:v>
                </c:pt>
                <c:pt idx="6">
                  <c:v>65.092997222222223</c:v>
                </c:pt>
                <c:pt idx="7">
                  <c:v>66.314131587301588</c:v>
                </c:pt>
                <c:pt idx="8">
                  <c:v>73.513709444444444</c:v>
                </c:pt>
                <c:pt idx="9">
                  <c:v>84.734370333333331</c:v>
                </c:pt>
                <c:pt idx="10">
                  <c:v>93.575432047619032</c:v>
                </c:pt>
                <c:pt idx="11">
                  <c:v>110.55739166666667</c:v>
                </c:pt>
                <c:pt idx="12">
                  <c:v>130.36100098412697</c:v>
                </c:pt>
                <c:pt idx="13">
                  <c:v>151.92847333333333</c:v>
                </c:pt>
                <c:pt idx="14">
                  <c:v>159.24690525396827</c:v>
                </c:pt>
                <c:pt idx="15">
                  <c:v>146.8409361746032</c:v>
                </c:pt>
                <c:pt idx="16">
                  <c:v>119.19254944444445</c:v>
                </c:pt>
                <c:pt idx="17">
                  <c:v>94.622062412698398</c:v>
                </c:pt>
                <c:pt idx="18">
                  <c:v>75.972989444444437</c:v>
                </c:pt>
                <c:pt idx="19">
                  <c:v>65.102447476190463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AE-4657-BE27-71E0D668C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967472"/>
        <c:axId val="1818965296"/>
      </c:lineChart>
      <c:catAx>
        <c:axId val="1818967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965296"/>
        <c:crosses val="autoZero"/>
        <c:auto val="1"/>
        <c:lblAlgn val="ctr"/>
        <c:lblOffset val="100"/>
        <c:noMultiLvlLbl val="0"/>
      </c:catAx>
      <c:valAx>
        <c:axId val="181896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96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0"/>
          <c:order val="0"/>
          <c:tx>
            <c:v>SMC3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5.0753403273770183E-2</c:v>
                  </c:pt>
                  <c:pt idx="2">
                    <c:v>8.6187175022529303E-2</c:v>
                  </c:pt>
                  <c:pt idx="3">
                    <c:v>7.1724850721661904E-2</c:v>
                  </c:pt>
                  <c:pt idx="4">
                    <c:v>5.9723876204877117E-2</c:v>
                  </c:pt>
                  <c:pt idx="5">
                    <c:v>5.78968093718326E-2</c:v>
                  </c:pt>
                  <c:pt idx="6">
                    <c:v>5.6188358061483444E-2</c:v>
                  </c:pt>
                  <c:pt idx="7">
                    <c:v>6.2397274837881024E-2</c:v>
                  </c:pt>
                  <c:pt idx="8">
                    <c:v>7.5275341465170661E-2</c:v>
                  </c:pt>
                  <c:pt idx="9">
                    <c:v>0.10309187634301802</c:v>
                  </c:pt>
                  <c:pt idx="10">
                    <c:v>0.12461437481258407</c:v>
                  </c:pt>
                  <c:pt idx="11">
                    <c:v>0.12030409900827464</c:v>
                  </c:pt>
                  <c:pt idx="12">
                    <c:v>0.1049208635406076</c:v>
                  </c:pt>
                  <c:pt idx="13">
                    <c:v>9.2067806032022692E-2</c:v>
                  </c:pt>
                  <c:pt idx="14">
                    <c:v>7.7612998723606802E-2</c:v>
                  </c:pt>
                  <c:pt idx="15">
                    <c:v>7.4222887157500028E-2</c:v>
                  </c:pt>
                  <c:pt idx="16">
                    <c:v>7.5365822930888185E-2</c:v>
                  </c:pt>
                  <c:pt idx="17">
                    <c:v>6.859122563006266E-2</c:v>
                  </c:pt>
                  <c:pt idx="18">
                    <c:v>6.2773036595921441E-2</c:v>
                  </c:pt>
                  <c:pt idx="19">
                    <c:v>6.0636312017508895E-2</c:v>
                  </c:pt>
                </c:numCache>
              </c:numRef>
            </c:plus>
            <c:minus>
              <c:numRef>
                <c:f>Summary!$E$2:$E$21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5.0753403273770183E-2</c:v>
                  </c:pt>
                  <c:pt idx="2">
                    <c:v>8.6187175022529303E-2</c:v>
                  </c:pt>
                  <c:pt idx="3">
                    <c:v>7.1724850721661904E-2</c:v>
                  </c:pt>
                  <c:pt idx="4">
                    <c:v>5.9723876204877117E-2</c:v>
                  </c:pt>
                  <c:pt idx="5">
                    <c:v>5.78968093718326E-2</c:v>
                  </c:pt>
                  <c:pt idx="6">
                    <c:v>5.6188358061483444E-2</c:v>
                  </c:pt>
                  <c:pt idx="7">
                    <c:v>6.2397274837881024E-2</c:v>
                  </c:pt>
                  <c:pt idx="8">
                    <c:v>7.5275341465170661E-2</c:v>
                  </c:pt>
                  <c:pt idx="9">
                    <c:v>0.10309187634301802</c:v>
                  </c:pt>
                  <c:pt idx="10">
                    <c:v>0.12461437481258407</c:v>
                  </c:pt>
                  <c:pt idx="11">
                    <c:v>0.12030409900827464</c:v>
                  </c:pt>
                  <c:pt idx="12">
                    <c:v>0.1049208635406076</c:v>
                  </c:pt>
                  <c:pt idx="13">
                    <c:v>9.2067806032022692E-2</c:v>
                  </c:pt>
                  <c:pt idx="14">
                    <c:v>7.7612998723606802E-2</c:v>
                  </c:pt>
                  <c:pt idx="15">
                    <c:v>7.4222887157500028E-2</c:v>
                  </c:pt>
                  <c:pt idx="16">
                    <c:v>7.5365822930888185E-2</c:v>
                  </c:pt>
                  <c:pt idx="17">
                    <c:v>6.859122563006266E-2</c:v>
                  </c:pt>
                  <c:pt idx="18">
                    <c:v>6.2773036595921441E-2</c:v>
                  </c:pt>
                  <c:pt idx="19">
                    <c:v>6.0636312017508895E-2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Summary!$C$2:$C$21</c:f>
              <c:numCache>
                <c:formatCode>General</c:formatCode>
                <c:ptCount val="20"/>
                <c:pt idx="0">
                  <c:v>1</c:v>
                </c:pt>
                <c:pt idx="1">
                  <c:v>1.1108277030343545</c:v>
                </c:pt>
                <c:pt idx="2">
                  <c:v>0.86789070283777259</c:v>
                </c:pt>
                <c:pt idx="3">
                  <c:v>0.61591914404947334</c:v>
                </c:pt>
                <c:pt idx="4">
                  <c:v>0.47926376982052576</c:v>
                </c:pt>
                <c:pt idx="5">
                  <c:v>0.43149289382675066</c:v>
                </c:pt>
                <c:pt idx="6">
                  <c:v>0.4149884062553223</c:v>
                </c:pt>
                <c:pt idx="7">
                  <c:v>0.43837958992787129</c:v>
                </c:pt>
                <c:pt idx="8">
                  <c:v>0.47130149675735483</c:v>
                </c:pt>
                <c:pt idx="9">
                  <c:v>0.49011218574420889</c:v>
                </c:pt>
                <c:pt idx="10">
                  <c:v>0.53990776342937952</c:v>
                </c:pt>
                <c:pt idx="11">
                  <c:v>0.58573122275194645</c:v>
                </c:pt>
                <c:pt idx="12">
                  <c:v>0.70169164584824051</c:v>
                </c:pt>
                <c:pt idx="13">
                  <c:v>0.8283636962066655</c:v>
                </c:pt>
                <c:pt idx="14">
                  <c:v>0.86816158108825414</c:v>
                </c:pt>
                <c:pt idx="15">
                  <c:v>0.73944505142981809</c:v>
                </c:pt>
                <c:pt idx="16">
                  <c:v>0.60934404849856127</c:v>
                </c:pt>
                <c:pt idx="17">
                  <c:v>0.53624015783432577</c:v>
                </c:pt>
                <c:pt idx="18">
                  <c:v>0.48573466481737593</c:v>
                </c:pt>
                <c:pt idx="19">
                  <c:v>0.43926252689656237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3A-4E4B-A566-19F59545A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974000"/>
        <c:axId val="1818968560"/>
      </c:lineChart>
      <c:catAx>
        <c:axId val="1818974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968560"/>
        <c:crosses val="autoZero"/>
        <c:auto val="1"/>
        <c:lblAlgn val="ctr"/>
        <c:lblOffset val="100"/>
        <c:noMultiLvlLbl val="0"/>
      </c:catAx>
      <c:valAx>
        <c:axId val="181896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97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22</xdr:row>
      <xdr:rowOff>121920</xdr:rowOff>
    </xdr:from>
    <xdr:to>
      <xdr:col>10</xdr:col>
      <xdr:colOff>422910</xdr:colOff>
      <xdr:row>43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65B23D9-3B15-456A-815E-3B752A9A1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217170</xdr:colOff>
      <xdr:row>43</xdr:row>
      <xdr:rowOff>156210</xdr:rowOff>
    </xdr:from>
    <xdr:to>
      <xdr:col>20</xdr:col>
      <xdr:colOff>586740</xdr:colOff>
      <xdr:row>64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1242221E-1EEA-4018-AA64-5C3A7FF30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43</xdr:row>
      <xdr:rowOff>175260</xdr:rowOff>
    </xdr:from>
    <xdr:to>
      <xdr:col>10</xdr:col>
      <xdr:colOff>426720</xdr:colOff>
      <xdr:row>64</xdr:row>
      <xdr:rowOff>148590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D476AC89-D5EC-44E1-95B7-F39377A71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opLeftCell="A130" workbookViewId="0">
      <selection activeCell="AG136" sqref="AG136:AJ156"/>
    </sheetView>
  </sheetViews>
  <sheetFormatPr defaultRowHeight="14.25" x14ac:dyDescent="0.65"/>
  <sheetData>
    <row r="1" spans="1:31" x14ac:dyDescent="0.65">
      <c r="C1">
        <v>1</v>
      </c>
      <c r="E1">
        <v>2</v>
      </c>
      <c r="G1">
        <v>3</v>
      </c>
      <c r="I1">
        <v>5</v>
      </c>
      <c r="K1">
        <v>7</v>
      </c>
      <c r="M1">
        <v>8</v>
      </c>
      <c r="O1">
        <v>11</v>
      </c>
      <c r="Q1">
        <v>12</v>
      </c>
      <c r="S1">
        <v>14</v>
      </c>
      <c r="U1">
        <v>17</v>
      </c>
      <c r="W1">
        <v>18</v>
      </c>
      <c r="Y1">
        <v>25</v>
      </c>
      <c r="AA1">
        <v>27</v>
      </c>
      <c r="AC1">
        <v>29</v>
      </c>
      <c r="AE1">
        <v>30</v>
      </c>
    </row>
    <row r="2" spans="1:31" x14ac:dyDescent="0.65">
      <c r="A2" t="s">
        <v>0</v>
      </c>
      <c r="B2" t="s">
        <v>0</v>
      </c>
      <c r="C2" t="s">
        <v>1</v>
      </c>
      <c r="D2" t="s">
        <v>0</v>
      </c>
      <c r="E2" t="s">
        <v>1</v>
      </c>
      <c r="F2" t="s">
        <v>0</v>
      </c>
      <c r="G2" t="s">
        <v>1</v>
      </c>
      <c r="H2" t="s">
        <v>0</v>
      </c>
      <c r="I2" t="s">
        <v>1</v>
      </c>
      <c r="J2" t="s">
        <v>0</v>
      </c>
      <c r="K2" t="s">
        <v>1</v>
      </c>
      <c r="L2" t="s">
        <v>0</v>
      </c>
      <c r="M2" t="s">
        <v>1</v>
      </c>
      <c r="N2" t="s">
        <v>0</v>
      </c>
      <c r="O2" t="s">
        <v>1</v>
      </c>
      <c r="P2" t="s">
        <v>0</v>
      </c>
      <c r="Q2" t="s">
        <v>1</v>
      </c>
      <c r="R2" t="s">
        <v>0</v>
      </c>
      <c r="S2" t="s">
        <v>1</v>
      </c>
      <c r="T2" t="s">
        <v>0</v>
      </c>
      <c r="U2" t="s">
        <v>1</v>
      </c>
      <c r="V2" t="s">
        <v>0</v>
      </c>
      <c r="W2" t="s">
        <v>1</v>
      </c>
      <c r="X2" t="s">
        <v>0</v>
      </c>
      <c r="Y2" t="s">
        <v>1</v>
      </c>
      <c r="Z2" t="s">
        <v>0</v>
      </c>
      <c r="AA2" t="s">
        <v>1</v>
      </c>
      <c r="AB2" t="s">
        <v>0</v>
      </c>
      <c r="AC2" t="s">
        <v>1</v>
      </c>
      <c r="AD2" t="s">
        <v>0</v>
      </c>
      <c r="AE2" t="s">
        <v>1</v>
      </c>
    </row>
    <row r="3" spans="1:31" x14ac:dyDescent="0.65">
      <c r="A3">
        <v>0</v>
      </c>
      <c r="B3">
        <f>($A3/73)*100</f>
        <v>0</v>
      </c>
      <c r="C3">
        <v>56</v>
      </c>
      <c r="D3">
        <f>($A3/81)*100</f>
        <v>0</v>
      </c>
      <c r="E3">
        <v>68</v>
      </c>
      <c r="F3">
        <f>($A3/61)*100</f>
        <v>0</v>
      </c>
      <c r="G3">
        <v>104</v>
      </c>
      <c r="H3">
        <f>($A3/66)*100</f>
        <v>0</v>
      </c>
      <c r="I3">
        <v>55.222200000000001</v>
      </c>
      <c r="J3">
        <f>($A3/74)*100</f>
        <v>0</v>
      </c>
      <c r="K3">
        <v>67</v>
      </c>
      <c r="L3">
        <f>($A3/128)*100</f>
        <v>0</v>
      </c>
      <c r="M3">
        <v>16</v>
      </c>
      <c r="N3">
        <f>($A3/37)*100</f>
        <v>0</v>
      </c>
      <c r="O3">
        <v>81</v>
      </c>
      <c r="P3">
        <f>($A3/60)*100</f>
        <v>0</v>
      </c>
      <c r="Q3">
        <v>58.625</v>
      </c>
      <c r="R3">
        <f>($A3/47)*100</f>
        <v>0</v>
      </c>
      <c r="S3">
        <v>80</v>
      </c>
      <c r="T3">
        <f>($A3/69)*100</f>
        <v>0</v>
      </c>
      <c r="U3">
        <v>79.222200000000001</v>
      </c>
      <c r="V3">
        <f>($A3/88)*100</f>
        <v>0</v>
      </c>
      <c r="W3">
        <v>87</v>
      </c>
      <c r="X3">
        <f>($A3/71)*100</f>
        <v>0</v>
      </c>
      <c r="Y3">
        <v>82.666700000000006</v>
      </c>
      <c r="Z3">
        <f>($A3/62)*100</f>
        <v>0</v>
      </c>
      <c r="AA3">
        <v>61</v>
      </c>
      <c r="AB3">
        <f>($A3/78)*100</f>
        <v>0</v>
      </c>
      <c r="AC3">
        <v>83.222200000000001</v>
      </c>
      <c r="AD3">
        <f>($A3/59)*100</f>
        <v>0</v>
      </c>
      <c r="AE3">
        <v>72</v>
      </c>
    </row>
    <row r="4" spans="1:31" x14ac:dyDescent="0.65">
      <c r="A4">
        <v>1</v>
      </c>
      <c r="B4">
        <f t="shared" ref="B4:B67" si="0">($A4/73)*100</f>
        <v>1.3698630136986301</v>
      </c>
      <c r="C4">
        <v>64.622399999999999</v>
      </c>
      <c r="D4">
        <f t="shared" ref="D4:D67" si="1">($A4/81)*100</f>
        <v>1.2345679012345678</v>
      </c>
      <c r="E4">
        <v>64.856800000000007</v>
      </c>
      <c r="F4">
        <f t="shared" ref="F4:F64" si="2">($A4/61)*100</f>
        <v>1.639344262295082</v>
      </c>
      <c r="G4">
        <v>107.15260000000001</v>
      </c>
      <c r="H4">
        <f t="shared" ref="H4:H67" si="3">($A4/66)*100</f>
        <v>1.5151515151515151</v>
      </c>
      <c r="I4">
        <v>55.512599999999999</v>
      </c>
      <c r="J4">
        <f t="shared" ref="J4:J67" si="4">($A4/74)*100</f>
        <v>1.3513513513513513</v>
      </c>
      <c r="K4">
        <v>65.221599999999995</v>
      </c>
      <c r="L4">
        <f t="shared" ref="L4:L67" si="5">($A4/128)*100</f>
        <v>0.78125</v>
      </c>
      <c r="M4">
        <v>17.990200000000002</v>
      </c>
      <c r="N4">
        <f t="shared" ref="N4:N40" si="6">($A4/37)*100</f>
        <v>2.7027027027027026</v>
      </c>
      <c r="O4">
        <v>85.064300000000003</v>
      </c>
      <c r="P4">
        <f t="shared" ref="P4:P63" si="7">($A4/60)*100</f>
        <v>1.6666666666666667</v>
      </c>
      <c r="Q4">
        <v>60.394399999999997</v>
      </c>
      <c r="R4">
        <f t="shared" ref="R4:R50" si="8">($A4/47)*100</f>
        <v>2.1276595744680851</v>
      </c>
      <c r="S4">
        <v>85.812399999999997</v>
      </c>
      <c r="T4">
        <f t="shared" ref="T4:T67" si="9">($A4/69)*100</f>
        <v>1.4492753623188406</v>
      </c>
      <c r="U4">
        <v>75.572400000000002</v>
      </c>
      <c r="V4">
        <f t="shared" ref="V4:V67" si="10">($A4/88)*100</f>
        <v>1.1363636363636365</v>
      </c>
      <c r="W4">
        <v>86.211699999999993</v>
      </c>
      <c r="X4">
        <f t="shared" ref="X4:X67" si="11">($A4/71)*100</f>
        <v>1.4084507042253522</v>
      </c>
      <c r="Y4">
        <v>75.9542</v>
      </c>
      <c r="Z4">
        <f t="shared" ref="Z4:Z65" si="12">($A4/62)*100</f>
        <v>1.6129032258064515</v>
      </c>
      <c r="AA4">
        <v>59.140099999999997</v>
      </c>
      <c r="AB4">
        <f t="shared" ref="AB4:AB67" si="13">($A4/78)*100</f>
        <v>1.2820512820512819</v>
      </c>
      <c r="AC4">
        <v>89.293700000000001</v>
      </c>
      <c r="AD4">
        <f t="shared" ref="AD4:AD62" si="14">($A4/59)*100</f>
        <v>1.6949152542372881</v>
      </c>
      <c r="AE4">
        <v>65.049300000000002</v>
      </c>
    </row>
    <row r="5" spans="1:31" x14ac:dyDescent="0.65">
      <c r="A5">
        <v>2</v>
      </c>
      <c r="B5">
        <f t="shared" si="0"/>
        <v>2.7397260273972601</v>
      </c>
      <c r="C5">
        <v>71.704300000000003</v>
      </c>
      <c r="D5">
        <f t="shared" si="1"/>
        <v>2.4691358024691357</v>
      </c>
      <c r="E5">
        <v>61.041899999999998</v>
      </c>
      <c r="F5">
        <f t="shared" si="2"/>
        <v>3.278688524590164</v>
      </c>
      <c r="G5">
        <v>101.14749999999999</v>
      </c>
      <c r="H5">
        <f t="shared" si="3"/>
        <v>3.0303030303030303</v>
      </c>
      <c r="I5">
        <v>55.6798</v>
      </c>
      <c r="J5">
        <f t="shared" si="4"/>
        <v>2.7027027027027026</v>
      </c>
      <c r="K5">
        <v>59.575600000000001</v>
      </c>
      <c r="L5">
        <f t="shared" si="5"/>
        <v>1.5625</v>
      </c>
      <c r="M5">
        <v>17.4251</v>
      </c>
      <c r="N5">
        <f t="shared" si="6"/>
        <v>5.4054054054054053</v>
      </c>
      <c r="O5">
        <v>85.328699999999998</v>
      </c>
      <c r="P5">
        <f t="shared" si="7"/>
        <v>3.3333333333333335</v>
      </c>
      <c r="Q5">
        <v>63.8889</v>
      </c>
      <c r="R5">
        <f t="shared" si="8"/>
        <v>4.2553191489361701</v>
      </c>
      <c r="S5">
        <v>90.245400000000004</v>
      </c>
      <c r="T5">
        <f t="shared" si="9"/>
        <v>2.8985507246376812</v>
      </c>
      <c r="U5">
        <v>75.004800000000003</v>
      </c>
      <c r="V5">
        <f t="shared" si="10"/>
        <v>2.2727272727272729</v>
      </c>
      <c r="W5">
        <v>71.390600000000006</v>
      </c>
      <c r="X5">
        <f t="shared" si="11"/>
        <v>2.8169014084507045</v>
      </c>
      <c r="Y5">
        <v>70.180899999999994</v>
      </c>
      <c r="Z5">
        <f t="shared" si="12"/>
        <v>3.225806451612903</v>
      </c>
      <c r="AA5">
        <v>55.736800000000002</v>
      </c>
      <c r="AB5">
        <f t="shared" si="13"/>
        <v>2.5641025641025639</v>
      </c>
      <c r="AC5">
        <v>96.698899999999995</v>
      </c>
      <c r="AD5">
        <f t="shared" si="14"/>
        <v>3.3898305084745761</v>
      </c>
      <c r="AE5">
        <v>63.038499999999999</v>
      </c>
    </row>
    <row r="6" spans="1:31" x14ac:dyDescent="0.65">
      <c r="A6">
        <v>3</v>
      </c>
      <c r="B6">
        <f t="shared" si="0"/>
        <v>4.10958904109589</v>
      </c>
      <c r="C6">
        <v>72.459199999999996</v>
      </c>
      <c r="D6">
        <f t="shared" si="1"/>
        <v>3.7037037037037033</v>
      </c>
      <c r="E6">
        <v>60.1524</v>
      </c>
      <c r="F6">
        <f t="shared" si="2"/>
        <v>4.918032786885246</v>
      </c>
      <c r="G6">
        <v>89.527100000000004</v>
      </c>
      <c r="H6">
        <f t="shared" si="3"/>
        <v>4.5454545454545459</v>
      </c>
      <c r="I6">
        <v>52.697000000000003</v>
      </c>
      <c r="J6">
        <f t="shared" si="4"/>
        <v>4.0540540540540544</v>
      </c>
      <c r="K6">
        <v>60.786200000000001</v>
      </c>
      <c r="L6">
        <f t="shared" si="5"/>
        <v>2.34375</v>
      </c>
      <c r="M6">
        <v>15.0433</v>
      </c>
      <c r="N6">
        <f t="shared" si="6"/>
        <v>8.1081081081081088</v>
      </c>
      <c r="O6">
        <v>87.046800000000005</v>
      </c>
      <c r="P6">
        <f t="shared" si="7"/>
        <v>5</v>
      </c>
      <c r="Q6">
        <v>66.575000000000003</v>
      </c>
      <c r="R6">
        <f t="shared" si="8"/>
        <v>6.3829787234042552</v>
      </c>
      <c r="S6">
        <v>89.517099999999999</v>
      </c>
      <c r="T6">
        <f t="shared" si="9"/>
        <v>4.3478260869565215</v>
      </c>
      <c r="U6">
        <v>77.674899999999994</v>
      </c>
      <c r="V6">
        <f t="shared" si="10"/>
        <v>3.4090909090909087</v>
      </c>
      <c r="W6">
        <v>59.100499999999997</v>
      </c>
      <c r="X6">
        <f t="shared" si="11"/>
        <v>4.225352112676056</v>
      </c>
      <c r="Y6">
        <v>71.2179</v>
      </c>
      <c r="Z6">
        <f t="shared" si="12"/>
        <v>4.838709677419355</v>
      </c>
      <c r="AA6">
        <v>54.052599999999998</v>
      </c>
      <c r="AB6">
        <f t="shared" si="13"/>
        <v>3.8461538461538463</v>
      </c>
      <c r="AC6">
        <v>100.7041</v>
      </c>
      <c r="AD6">
        <f t="shared" si="14"/>
        <v>5.0847457627118651</v>
      </c>
      <c r="AE6">
        <v>60.8078</v>
      </c>
    </row>
    <row r="7" spans="1:31" x14ac:dyDescent="0.65">
      <c r="A7">
        <v>4</v>
      </c>
      <c r="B7">
        <f t="shared" si="0"/>
        <v>5.4794520547945202</v>
      </c>
      <c r="C7">
        <v>65.528099999999995</v>
      </c>
      <c r="D7">
        <f t="shared" si="1"/>
        <v>4.9382716049382713</v>
      </c>
      <c r="E7">
        <v>61.127000000000002</v>
      </c>
      <c r="F7">
        <f t="shared" si="2"/>
        <v>6.557377049180328</v>
      </c>
      <c r="G7">
        <v>87.144099999999995</v>
      </c>
      <c r="H7">
        <f t="shared" si="3"/>
        <v>6.0606060606060606</v>
      </c>
      <c r="I7">
        <v>48.262599999999999</v>
      </c>
      <c r="J7">
        <f t="shared" si="4"/>
        <v>5.4054054054054053</v>
      </c>
      <c r="K7">
        <v>58.058599999999998</v>
      </c>
      <c r="L7">
        <f t="shared" si="5"/>
        <v>3.125</v>
      </c>
      <c r="M7">
        <v>14.022</v>
      </c>
      <c r="N7">
        <f t="shared" si="6"/>
        <v>10.810810810810811</v>
      </c>
      <c r="O7">
        <v>89.6297</v>
      </c>
      <c r="P7">
        <f t="shared" si="7"/>
        <v>6.666666666666667</v>
      </c>
      <c r="Q7">
        <v>65.841700000000003</v>
      </c>
      <c r="R7">
        <f t="shared" si="8"/>
        <v>8.5106382978723403</v>
      </c>
      <c r="S7">
        <v>87.809200000000004</v>
      </c>
      <c r="T7">
        <f t="shared" si="9"/>
        <v>5.7971014492753623</v>
      </c>
      <c r="U7">
        <v>82.336100000000002</v>
      </c>
      <c r="V7">
        <f t="shared" si="10"/>
        <v>4.5454545454545459</v>
      </c>
      <c r="W7">
        <v>48.340400000000002</v>
      </c>
      <c r="X7">
        <f t="shared" si="11"/>
        <v>5.6338028169014089</v>
      </c>
      <c r="Y7">
        <v>72.553799999999995</v>
      </c>
      <c r="Z7">
        <f t="shared" si="12"/>
        <v>6.4516129032258061</v>
      </c>
      <c r="AA7">
        <v>53.976799999999997</v>
      </c>
      <c r="AB7">
        <f t="shared" si="13"/>
        <v>5.1282051282051277</v>
      </c>
      <c r="AC7">
        <v>98.137799999999999</v>
      </c>
      <c r="AD7">
        <f t="shared" si="14"/>
        <v>6.7796610169491522</v>
      </c>
      <c r="AE7">
        <v>60.023200000000003</v>
      </c>
    </row>
    <row r="8" spans="1:31" x14ac:dyDescent="0.65">
      <c r="A8">
        <v>5</v>
      </c>
      <c r="B8">
        <f t="shared" si="0"/>
        <v>6.8493150684931505</v>
      </c>
      <c r="C8">
        <v>63.698900000000002</v>
      </c>
      <c r="D8">
        <f t="shared" si="1"/>
        <v>6.1728395061728394</v>
      </c>
      <c r="E8">
        <v>64.703599999999994</v>
      </c>
      <c r="F8">
        <f t="shared" si="2"/>
        <v>8.1967213114754092</v>
      </c>
      <c r="G8">
        <v>87.787199999999999</v>
      </c>
      <c r="H8">
        <f t="shared" si="3"/>
        <v>7.5757575757575761</v>
      </c>
      <c r="I8">
        <v>46.671700000000001</v>
      </c>
      <c r="J8">
        <f t="shared" si="4"/>
        <v>6.756756756756757</v>
      </c>
      <c r="K8">
        <v>55.043900000000001</v>
      </c>
      <c r="L8">
        <f t="shared" si="5"/>
        <v>3.90625</v>
      </c>
      <c r="M8">
        <v>14</v>
      </c>
      <c r="N8">
        <f t="shared" si="6"/>
        <v>13.513513513513514</v>
      </c>
      <c r="O8">
        <v>91.7911</v>
      </c>
      <c r="P8">
        <f t="shared" si="7"/>
        <v>8.3333333333333321</v>
      </c>
      <c r="Q8">
        <v>64.347200000000001</v>
      </c>
      <c r="R8">
        <f t="shared" si="8"/>
        <v>10.638297872340425</v>
      </c>
      <c r="S8">
        <v>92.225300000000004</v>
      </c>
      <c r="T8">
        <f t="shared" si="9"/>
        <v>7.2463768115942031</v>
      </c>
      <c r="U8">
        <v>89.010599999999997</v>
      </c>
      <c r="V8">
        <f t="shared" si="10"/>
        <v>5.6818181818181817</v>
      </c>
      <c r="W8">
        <v>49.73</v>
      </c>
      <c r="X8">
        <f t="shared" si="11"/>
        <v>7.042253521126761</v>
      </c>
      <c r="Y8">
        <v>70.774699999999996</v>
      </c>
      <c r="Z8">
        <f t="shared" si="12"/>
        <v>8.064516129032258</v>
      </c>
      <c r="AA8">
        <v>52.953400000000002</v>
      </c>
      <c r="AB8">
        <f t="shared" si="13"/>
        <v>6.4102564102564097</v>
      </c>
      <c r="AC8">
        <v>84.6995</v>
      </c>
      <c r="AD8">
        <f t="shared" si="14"/>
        <v>8.4745762711864394</v>
      </c>
      <c r="AE8">
        <v>60.970700000000001</v>
      </c>
    </row>
    <row r="9" spans="1:31" x14ac:dyDescent="0.65">
      <c r="A9">
        <v>6</v>
      </c>
      <c r="B9">
        <f t="shared" si="0"/>
        <v>8.2191780821917799</v>
      </c>
      <c r="C9">
        <v>63.8598</v>
      </c>
      <c r="D9">
        <f t="shared" si="1"/>
        <v>7.4074074074074066</v>
      </c>
      <c r="E9">
        <v>63.667900000000003</v>
      </c>
      <c r="F9">
        <f t="shared" si="2"/>
        <v>9.8360655737704921</v>
      </c>
      <c r="G9">
        <v>89.078199999999995</v>
      </c>
      <c r="H9">
        <f t="shared" si="3"/>
        <v>9.0909090909090917</v>
      </c>
      <c r="I9">
        <v>46.064300000000003</v>
      </c>
      <c r="J9">
        <f t="shared" si="4"/>
        <v>8.1081081081081088</v>
      </c>
      <c r="K9">
        <v>52.328000000000003</v>
      </c>
      <c r="L9">
        <f t="shared" si="5"/>
        <v>4.6875</v>
      </c>
      <c r="M9">
        <v>15.2148</v>
      </c>
      <c r="N9">
        <f t="shared" si="6"/>
        <v>16.216216216216218</v>
      </c>
      <c r="O9">
        <v>94.046800000000005</v>
      </c>
      <c r="P9">
        <f t="shared" si="7"/>
        <v>10</v>
      </c>
      <c r="Q9">
        <v>65.7</v>
      </c>
      <c r="R9">
        <f t="shared" si="8"/>
        <v>12.76595744680851</v>
      </c>
      <c r="S9">
        <v>94.073999999999998</v>
      </c>
      <c r="T9">
        <f t="shared" si="9"/>
        <v>8.695652173913043</v>
      </c>
      <c r="U9">
        <v>94.466899999999995</v>
      </c>
      <c r="V9">
        <f t="shared" si="10"/>
        <v>6.8181818181818175</v>
      </c>
      <c r="W9">
        <v>47.152299999999997</v>
      </c>
      <c r="X9">
        <f t="shared" si="11"/>
        <v>8.4507042253521121</v>
      </c>
      <c r="Y9">
        <v>67.949100000000001</v>
      </c>
      <c r="Z9">
        <f t="shared" si="12"/>
        <v>9.67741935483871</v>
      </c>
      <c r="AA9">
        <v>50.986199999999997</v>
      </c>
      <c r="AB9">
        <f t="shared" si="13"/>
        <v>7.6923076923076925</v>
      </c>
      <c r="AC9">
        <v>74.284700000000001</v>
      </c>
      <c r="AD9">
        <f t="shared" si="14"/>
        <v>10.16949152542373</v>
      </c>
      <c r="AE9">
        <v>61.709699999999998</v>
      </c>
    </row>
    <row r="10" spans="1:31" x14ac:dyDescent="0.65">
      <c r="A10">
        <v>7</v>
      </c>
      <c r="B10">
        <f t="shared" si="0"/>
        <v>9.5890410958904102</v>
      </c>
      <c r="C10">
        <v>60.991599999999998</v>
      </c>
      <c r="D10">
        <f t="shared" si="1"/>
        <v>8.6419753086419746</v>
      </c>
      <c r="E10">
        <v>60.995800000000003</v>
      </c>
      <c r="F10">
        <f t="shared" si="2"/>
        <v>11.475409836065573</v>
      </c>
      <c r="G10">
        <v>88.584599999999995</v>
      </c>
      <c r="H10">
        <f t="shared" si="3"/>
        <v>10.606060606060606</v>
      </c>
      <c r="I10">
        <v>46.288499999999999</v>
      </c>
      <c r="J10">
        <f t="shared" si="4"/>
        <v>9.4594594594594597</v>
      </c>
      <c r="K10">
        <v>56.5946</v>
      </c>
      <c r="L10">
        <f t="shared" si="5"/>
        <v>5.46875</v>
      </c>
      <c r="M10">
        <v>15.017899999999999</v>
      </c>
      <c r="N10">
        <f t="shared" si="6"/>
        <v>18.918918918918919</v>
      </c>
      <c r="O10">
        <v>94.844399999999993</v>
      </c>
      <c r="P10">
        <f t="shared" si="7"/>
        <v>11.666666666666666</v>
      </c>
      <c r="Q10">
        <v>66.876400000000004</v>
      </c>
      <c r="R10">
        <f t="shared" si="8"/>
        <v>14.893617021276595</v>
      </c>
      <c r="S10">
        <v>106.06950000000001</v>
      </c>
      <c r="T10">
        <f t="shared" si="9"/>
        <v>10.144927536231885</v>
      </c>
      <c r="U10">
        <v>97.7774</v>
      </c>
      <c r="V10">
        <f t="shared" si="10"/>
        <v>7.9545454545454541</v>
      </c>
      <c r="W10">
        <v>48.3553</v>
      </c>
      <c r="X10">
        <f t="shared" si="11"/>
        <v>9.8591549295774641</v>
      </c>
      <c r="Y10">
        <v>65.644099999999995</v>
      </c>
      <c r="Z10">
        <f t="shared" si="12"/>
        <v>11.29032258064516</v>
      </c>
      <c r="AA10">
        <v>47.7742</v>
      </c>
      <c r="AB10">
        <f t="shared" si="13"/>
        <v>8.9743589743589745</v>
      </c>
      <c r="AC10">
        <v>69.130700000000004</v>
      </c>
      <c r="AD10">
        <f t="shared" si="14"/>
        <v>11.864406779661017</v>
      </c>
      <c r="AE10">
        <v>61.619</v>
      </c>
    </row>
    <row r="11" spans="1:31" x14ac:dyDescent="0.65">
      <c r="A11">
        <v>8</v>
      </c>
      <c r="B11">
        <f t="shared" si="0"/>
        <v>10.95890410958904</v>
      </c>
      <c r="C11">
        <v>58.961500000000001</v>
      </c>
      <c r="D11">
        <f t="shared" si="1"/>
        <v>9.8765432098765427</v>
      </c>
      <c r="E11">
        <v>59.726500000000001</v>
      </c>
      <c r="F11">
        <f t="shared" si="2"/>
        <v>13.114754098360656</v>
      </c>
      <c r="G11">
        <v>87.0304</v>
      </c>
      <c r="H11">
        <f t="shared" si="3"/>
        <v>12.121212121212121</v>
      </c>
      <c r="I11">
        <v>49.145699999999998</v>
      </c>
      <c r="J11">
        <f t="shared" si="4"/>
        <v>10.810810810810811</v>
      </c>
      <c r="K11">
        <v>65.595100000000002</v>
      </c>
      <c r="L11">
        <f t="shared" si="5"/>
        <v>6.25</v>
      </c>
      <c r="M11">
        <v>15</v>
      </c>
      <c r="N11">
        <f t="shared" si="6"/>
        <v>21.621621621621621</v>
      </c>
      <c r="O11">
        <v>90.413399999999996</v>
      </c>
      <c r="P11">
        <f t="shared" si="7"/>
        <v>13.333333333333334</v>
      </c>
      <c r="Q11">
        <v>71.591700000000003</v>
      </c>
      <c r="R11">
        <f t="shared" si="8"/>
        <v>17.021276595744681</v>
      </c>
      <c r="S11">
        <v>116.1371</v>
      </c>
      <c r="T11">
        <f t="shared" si="9"/>
        <v>11.594202898550725</v>
      </c>
      <c r="U11">
        <v>99.461100000000002</v>
      </c>
      <c r="V11">
        <f t="shared" si="10"/>
        <v>9.0909090909090917</v>
      </c>
      <c r="W11">
        <v>49.392200000000003</v>
      </c>
      <c r="X11">
        <f t="shared" si="11"/>
        <v>11.267605633802818</v>
      </c>
      <c r="Y11">
        <v>64.460099999999997</v>
      </c>
      <c r="Z11">
        <f t="shared" si="12"/>
        <v>12.903225806451612</v>
      </c>
      <c r="AA11">
        <v>45.277200000000001</v>
      </c>
      <c r="AB11">
        <f t="shared" si="13"/>
        <v>10.256410256410255</v>
      </c>
      <c r="AC11">
        <v>66.518699999999995</v>
      </c>
      <c r="AD11">
        <f t="shared" si="14"/>
        <v>13.559322033898304</v>
      </c>
      <c r="AE11">
        <v>56.347499999999997</v>
      </c>
    </row>
    <row r="12" spans="1:31" x14ac:dyDescent="0.65">
      <c r="A12">
        <v>9</v>
      </c>
      <c r="B12">
        <f t="shared" si="0"/>
        <v>12.328767123287671</v>
      </c>
      <c r="C12">
        <v>55.244700000000002</v>
      </c>
      <c r="D12">
        <f t="shared" si="1"/>
        <v>11.111111111111111</v>
      </c>
      <c r="E12">
        <v>61.762700000000002</v>
      </c>
      <c r="F12">
        <f t="shared" si="2"/>
        <v>14.754098360655737</v>
      </c>
      <c r="G12">
        <v>91.061199999999999</v>
      </c>
      <c r="H12">
        <f t="shared" si="3"/>
        <v>13.636363636363635</v>
      </c>
      <c r="I12">
        <v>55.043199999999999</v>
      </c>
      <c r="J12">
        <f t="shared" si="4"/>
        <v>12.162162162162163</v>
      </c>
      <c r="K12">
        <v>75.5227</v>
      </c>
      <c r="L12">
        <f t="shared" si="5"/>
        <v>7.03125</v>
      </c>
      <c r="M12">
        <v>16.8461</v>
      </c>
      <c r="N12">
        <f t="shared" si="6"/>
        <v>24.324324324324326</v>
      </c>
      <c r="O12">
        <v>86.711500000000001</v>
      </c>
      <c r="P12">
        <f t="shared" si="7"/>
        <v>15</v>
      </c>
      <c r="Q12">
        <v>72.45</v>
      </c>
      <c r="R12">
        <f t="shared" si="8"/>
        <v>19.148936170212767</v>
      </c>
      <c r="S12">
        <v>121.3018</v>
      </c>
      <c r="T12">
        <f t="shared" si="9"/>
        <v>13.043478260869565</v>
      </c>
      <c r="U12">
        <v>99.768699999999995</v>
      </c>
      <c r="V12">
        <f t="shared" si="10"/>
        <v>10.227272727272728</v>
      </c>
      <c r="W12">
        <v>55.834800000000001</v>
      </c>
      <c r="X12">
        <f t="shared" si="11"/>
        <v>12.676056338028168</v>
      </c>
      <c r="Y12">
        <v>68.208399999999997</v>
      </c>
      <c r="Z12">
        <f t="shared" si="12"/>
        <v>14.516129032258066</v>
      </c>
      <c r="AA12">
        <v>47.102499999999999</v>
      </c>
      <c r="AB12">
        <f t="shared" si="13"/>
        <v>11.538461538461538</v>
      </c>
      <c r="AC12">
        <v>65.751800000000003</v>
      </c>
      <c r="AD12">
        <f t="shared" si="14"/>
        <v>15.254237288135593</v>
      </c>
      <c r="AE12">
        <v>53.200400000000002</v>
      </c>
    </row>
    <row r="13" spans="1:31" x14ac:dyDescent="0.65">
      <c r="A13">
        <v>10</v>
      </c>
      <c r="B13">
        <f t="shared" si="0"/>
        <v>13.698630136986301</v>
      </c>
      <c r="C13">
        <v>55.142400000000002</v>
      </c>
      <c r="D13">
        <f t="shared" si="1"/>
        <v>12.345679012345679</v>
      </c>
      <c r="E13">
        <v>64.819299999999998</v>
      </c>
      <c r="F13">
        <f t="shared" si="2"/>
        <v>16.393442622950818</v>
      </c>
      <c r="G13">
        <v>105.3921</v>
      </c>
      <c r="H13">
        <f t="shared" si="3"/>
        <v>15.151515151515152</v>
      </c>
      <c r="I13">
        <v>60.910299999999999</v>
      </c>
      <c r="J13">
        <f t="shared" si="4"/>
        <v>13.513513513513514</v>
      </c>
      <c r="K13">
        <v>73.837800000000001</v>
      </c>
      <c r="L13">
        <f t="shared" si="5"/>
        <v>7.8125</v>
      </c>
      <c r="M13">
        <v>16.052399999999999</v>
      </c>
      <c r="N13">
        <f t="shared" si="6"/>
        <v>27.027027027027028</v>
      </c>
      <c r="O13">
        <v>82.134399999999999</v>
      </c>
      <c r="P13">
        <f t="shared" si="7"/>
        <v>16.666666666666664</v>
      </c>
      <c r="Q13">
        <v>74.888900000000007</v>
      </c>
      <c r="R13">
        <f t="shared" si="8"/>
        <v>21.276595744680851</v>
      </c>
      <c r="S13">
        <v>118.6609</v>
      </c>
      <c r="T13">
        <f t="shared" si="9"/>
        <v>14.492753623188406</v>
      </c>
      <c r="U13">
        <v>94.57</v>
      </c>
      <c r="V13">
        <f t="shared" si="10"/>
        <v>11.363636363636363</v>
      </c>
      <c r="W13">
        <v>57.140300000000003</v>
      </c>
      <c r="X13">
        <f t="shared" si="11"/>
        <v>14.084507042253522</v>
      </c>
      <c r="Y13">
        <v>78.235200000000006</v>
      </c>
      <c r="Z13">
        <f t="shared" si="12"/>
        <v>16.129032258064516</v>
      </c>
      <c r="AA13">
        <v>50.621000000000002</v>
      </c>
      <c r="AB13">
        <f t="shared" si="13"/>
        <v>12.820512820512819</v>
      </c>
      <c r="AC13">
        <v>62.9833</v>
      </c>
      <c r="AD13">
        <f t="shared" si="14"/>
        <v>16.949152542372879</v>
      </c>
      <c r="AE13">
        <v>49.974200000000003</v>
      </c>
    </row>
    <row r="14" spans="1:31" x14ac:dyDescent="0.65">
      <c r="A14">
        <v>11</v>
      </c>
      <c r="B14">
        <f t="shared" si="0"/>
        <v>15.068493150684931</v>
      </c>
      <c r="C14">
        <v>53.550699999999999</v>
      </c>
      <c r="D14">
        <f t="shared" si="1"/>
        <v>13.580246913580247</v>
      </c>
      <c r="E14">
        <v>69.055099999999996</v>
      </c>
      <c r="F14">
        <f t="shared" si="2"/>
        <v>18.032786885245901</v>
      </c>
      <c r="G14">
        <v>120.2624</v>
      </c>
      <c r="H14">
        <f t="shared" si="3"/>
        <v>16.666666666666664</v>
      </c>
      <c r="I14">
        <v>69.370400000000004</v>
      </c>
      <c r="J14">
        <f t="shared" si="4"/>
        <v>14.864864864864865</v>
      </c>
      <c r="K14">
        <v>68.742000000000004</v>
      </c>
      <c r="L14">
        <f t="shared" si="5"/>
        <v>8.59375</v>
      </c>
      <c r="M14">
        <v>16.939599999999999</v>
      </c>
      <c r="N14">
        <f t="shared" si="6"/>
        <v>29.72972972972973</v>
      </c>
      <c r="O14">
        <v>85.116100000000003</v>
      </c>
      <c r="P14">
        <f t="shared" si="7"/>
        <v>18.333333333333332</v>
      </c>
      <c r="Q14">
        <v>73.580600000000004</v>
      </c>
      <c r="R14">
        <f t="shared" si="8"/>
        <v>23.404255319148938</v>
      </c>
      <c r="S14">
        <v>107.6583</v>
      </c>
      <c r="T14">
        <f t="shared" si="9"/>
        <v>15.942028985507244</v>
      </c>
      <c r="U14">
        <v>84.925700000000006</v>
      </c>
      <c r="V14">
        <f t="shared" si="10"/>
        <v>12.5</v>
      </c>
      <c r="W14">
        <v>58.752899999999997</v>
      </c>
      <c r="X14">
        <f t="shared" si="11"/>
        <v>15.492957746478872</v>
      </c>
      <c r="Y14">
        <v>81.422700000000006</v>
      </c>
      <c r="Z14">
        <f t="shared" si="12"/>
        <v>17.741935483870968</v>
      </c>
      <c r="AA14">
        <v>51.7742</v>
      </c>
      <c r="AB14">
        <f t="shared" si="13"/>
        <v>14.102564102564102</v>
      </c>
      <c r="AC14">
        <v>59.007599999999996</v>
      </c>
      <c r="AD14">
        <f t="shared" si="14"/>
        <v>18.64406779661017</v>
      </c>
      <c r="AE14">
        <v>49.759700000000002</v>
      </c>
    </row>
    <row r="15" spans="1:31" x14ac:dyDescent="0.65">
      <c r="A15">
        <v>12</v>
      </c>
      <c r="B15">
        <f t="shared" si="0"/>
        <v>16.43835616438356</v>
      </c>
      <c r="C15">
        <v>52.8018</v>
      </c>
      <c r="D15">
        <f t="shared" si="1"/>
        <v>14.814814814814813</v>
      </c>
      <c r="E15">
        <v>70.375399999999999</v>
      </c>
      <c r="F15">
        <f t="shared" si="2"/>
        <v>19.672131147540984</v>
      </c>
      <c r="G15">
        <v>123.2814</v>
      </c>
      <c r="H15">
        <f t="shared" si="3"/>
        <v>18.181818181818183</v>
      </c>
      <c r="I15">
        <v>69.325100000000006</v>
      </c>
      <c r="J15">
        <f t="shared" si="4"/>
        <v>16.216216216216218</v>
      </c>
      <c r="K15">
        <v>58.012999999999998</v>
      </c>
      <c r="L15">
        <f t="shared" si="5"/>
        <v>9.375</v>
      </c>
      <c r="M15">
        <v>17.934100000000001</v>
      </c>
      <c r="N15">
        <f t="shared" si="6"/>
        <v>32.432432432432435</v>
      </c>
      <c r="O15">
        <v>88.477699999999999</v>
      </c>
      <c r="P15">
        <f t="shared" si="7"/>
        <v>20</v>
      </c>
      <c r="Q15">
        <v>66.150000000000006</v>
      </c>
      <c r="R15">
        <f t="shared" si="8"/>
        <v>25.531914893617021</v>
      </c>
      <c r="S15">
        <v>95.782399999999996</v>
      </c>
      <c r="T15">
        <f t="shared" si="9"/>
        <v>17.391304347826086</v>
      </c>
      <c r="U15">
        <v>74.999600000000001</v>
      </c>
      <c r="V15">
        <f t="shared" si="10"/>
        <v>13.636363636363635</v>
      </c>
      <c r="W15">
        <v>61.736600000000003</v>
      </c>
      <c r="X15">
        <f t="shared" si="11"/>
        <v>16.901408450704224</v>
      </c>
      <c r="Y15">
        <v>77.183800000000005</v>
      </c>
      <c r="Z15">
        <f t="shared" si="12"/>
        <v>19.35483870967742</v>
      </c>
      <c r="AA15">
        <v>49.020899999999997</v>
      </c>
      <c r="AB15">
        <f t="shared" si="13"/>
        <v>15.384615384615385</v>
      </c>
      <c r="AC15">
        <v>58.964500000000001</v>
      </c>
      <c r="AD15">
        <f t="shared" si="14"/>
        <v>20.33898305084746</v>
      </c>
      <c r="AE15">
        <v>52.2136</v>
      </c>
    </row>
    <row r="16" spans="1:31" x14ac:dyDescent="0.65">
      <c r="A16">
        <v>13</v>
      </c>
      <c r="B16">
        <f t="shared" si="0"/>
        <v>17.80821917808219</v>
      </c>
      <c r="C16">
        <v>54.179000000000002</v>
      </c>
      <c r="D16">
        <f t="shared" si="1"/>
        <v>16.049382716049383</v>
      </c>
      <c r="E16">
        <v>67.1584</v>
      </c>
      <c r="F16">
        <f t="shared" si="2"/>
        <v>21.311475409836063</v>
      </c>
      <c r="G16">
        <v>119.1999</v>
      </c>
      <c r="H16">
        <f t="shared" si="3"/>
        <v>19.696969696969695</v>
      </c>
      <c r="I16">
        <v>65.444699999999997</v>
      </c>
      <c r="J16">
        <f t="shared" si="4"/>
        <v>17.567567567567568</v>
      </c>
      <c r="K16">
        <v>49.964199999999998</v>
      </c>
      <c r="L16">
        <f t="shared" si="5"/>
        <v>10.15625</v>
      </c>
      <c r="M16">
        <v>18.335100000000001</v>
      </c>
      <c r="N16">
        <f t="shared" si="6"/>
        <v>35.135135135135137</v>
      </c>
      <c r="O16">
        <v>95.541300000000007</v>
      </c>
      <c r="P16">
        <f t="shared" si="7"/>
        <v>21.666666666666668</v>
      </c>
      <c r="Q16">
        <v>57.8264</v>
      </c>
      <c r="R16">
        <f t="shared" si="8"/>
        <v>27.659574468085108</v>
      </c>
      <c r="S16">
        <v>90.119699999999995</v>
      </c>
      <c r="T16">
        <f t="shared" si="9"/>
        <v>18.840579710144929</v>
      </c>
      <c r="U16">
        <v>68.653599999999997</v>
      </c>
      <c r="V16">
        <f t="shared" si="10"/>
        <v>14.772727272727273</v>
      </c>
      <c r="W16">
        <v>66.738699999999994</v>
      </c>
      <c r="X16">
        <f t="shared" si="11"/>
        <v>18.30985915492958</v>
      </c>
      <c r="Y16">
        <v>70.626099999999994</v>
      </c>
      <c r="Z16">
        <f t="shared" si="12"/>
        <v>20.967741935483872</v>
      </c>
      <c r="AA16">
        <v>46.9542</v>
      </c>
      <c r="AB16">
        <f t="shared" si="13"/>
        <v>16.666666666666664</v>
      </c>
      <c r="AC16">
        <v>58.092599999999997</v>
      </c>
      <c r="AD16">
        <f t="shared" si="14"/>
        <v>22.033898305084744</v>
      </c>
      <c r="AE16">
        <v>58.606299999999997</v>
      </c>
    </row>
    <row r="17" spans="1:31" x14ac:dyDescent="0.65">
      <c r="A17">
        <v>14</v>
      </c>
      <c r="B17">
        <f t="shared" si="0"/>
        <v>19.17808219178082</v>
      </c>
      <c r="C17">
        <v>59.004600000000003</v>
      </c>
      <c r="D17">
        <f t="shared" si="1"/>
        <v>17.283950617283949</v>
      </c>
      <c r="E17">
        <v>62.308999999999997</v>
      </c>
      <c r="F17">
        <f t="shared" si="2"/>
        <v>22.950819672131146</v>
      </c>
      <c r="G17">
        <v>119.09650000000001</v>
      </c>
      <c r="H17">
        <f t="shared" si="3"/>
        <v>21.212121212121211</v>
      </c>
      <c r="I17">
        <v>59.555599999999998</v>
      </c>
      <c r="J17">
        <f t="shared" si="4"/>
        <v>18.918918918918919</v>
      </c>
      <c r="K17">
        <v>47.777200000000001</v>
      </c>
      <c r="L17">
        <f t="shared" si="5"/>
        <v>10.9375</v>
      </c>
      <c r="M17">
        <v>18.5291</v>
      </c>
      <c r="N17">
        <f t="shared" si="6"/>
        <v>37.837837837837839</v>
      </c>
      <c r="O17">
        <v>105.32210000000001</v>
      </c>
      <c r="P17">
        <f t="shared" si="7"/>
        <v>23.333333333333332</v>
      </c>
      <c r="Q17">
        <v>49.011099999999999</v>
      </c>
      <c r="R17">
        <f t="shared" si="8"/>
        <v>29.787234042553191</v>
      </c>
      <c r="S17">
        <v>85.235200000000006</v>
      </c>
      <c r="T17">
        <f t="shared" si="9"/>
        <v>20.289855072463769</v>
      </c>
      <c r="U17">
        <v>67.683999999999997</v>
      </c>
      <c r="V17">
        <f t="shared" si="10"/>
        <v>15.909090909090908</v>
      </c>
      <c r="W17">
        <v>85.699200000000005</v>
      </c>
      <c r="X17">
        <f t="shared" si="11"/>
        <v>19.718309859154928</v>
      </c>
      <c r="Y17">
        <v>67.343599999999995</v>
      </c>
      <c r="Z17">
        <f t="shared" si="12"/>
        <v>22.58064516129032</v>
      </c>
      <c r="AA17">
        <v>47.443300000000001</v>
      </c>
      <c r="AB17">
        <f t="shared" si="13"/>
        <v>17.948717948717949</v>
      </c>
      <c r="AC17">
        <v>57.854700000000001</v>
      </c>
      <c r="AD17">
        <f t="shared" si="14"/>
        <v>23.728813559322035</v>
      </c>
      <c r="AE17">
        <v>69.235600000000005</v>
      </c>
    </row>
    <row r="18" spans="1:31" x14ac:dyDescent="0.65">
      <c r="A18">
        <v>15</v>
      </c>
      <c r="B18">
        <f t="shared" si="0"/>
        <v>20.547945205479451</v>
      </c>
      <c r="C18">
        <v>62.986499999999999</v>
      </c>
      <c r="D18">
        <f t="shared" si="1"/>
        <v>18.518518518518519</v>
      </c>
      <c r="E18">
        <v>60.098799999999997</v>
      </c>
      <c r="F18">
        <f t="shared" si="2"/>
        <v>24.590163934426229</v>
      </c>
      <c r="G18">
        <v>123.91889999999999</v>
      </c>
      <c r="H18">
        <f t="shared" si="3"/>
        <v>22.727272727272727</v>
      </c>
      <c r="I18">
        <v>53.447200000000002</v>
      </c>
      <c r="J18">
        <f t="shared" si="4"/>
        <v>20.27027027027027</v>
      </c>
      <c r="K18">
        <v>46.727600000000002</v>
      </c>
      <c r="L18">
        <f t="shared" si="5"/>
        <v>11.71875</v>
      </c>
      <c r="M18">
        <v>18.4297</v>
      </c>
      <c r="N18">
        <f t="shared" si="6"/>
        <v>40.54054054054054</v>
      </c>
      <c r="O18">
        <v>118.1534</v>
      </c>
      <c r="P18">
        <f t="shared" si="7"/>
        <v>25</v>
      </c>
      <c r="Q18">
        <v>43.0625</v>
      </c>
      <c r="R18">
        <f t="shared" si="8"/>
        <v>31.914893617021278</v>
      </c>
      <c r="S18">
        <v>86.365799999999993</v>
      </c>
      <c r="T18">
        <f t="shared" si="9"/>
        <v>21.739130434782609</v>
      </c>
      <c r="U18">
        <v>66.7303</v>
      </c>
      <c r="V18">
        <f t="shared" si="10"/>
        <v>17.045454545454543</v>
      </c>
      <c r="W18">
        <v>108.8535</v>
      </c>
      <c r="X18">
        <f t="shared" si="11"/>
        <v>21.12676056338028</v>
      </c>
      <c r="Y18">
        <v>67.410399999999996</v>
      </c>
      <c r="Z18">
        <f t="shared" si="12"/>
        <v>24.193548387096776</v>
      </c>
      <c r="AA18">
        <v>48.584299999999999</v>
      </c>
      <c r="AB18">
        <f t="shared" si="13"/>
        <v>19.230769230769234</v>
      </c>
      <c r="AC18">
        <v>60.067399999999999</v>
      </c>
      <c r="AD18">
        <f t="shared" si="14"/>
        <v>25.423728813559322</v>
      </c>
      <c r="AE18">
        <v>78.483099999999993</v>
      </c>
    </row>
    <row r="19" spans="1:31" x14ac:dyDescent="0.65">
      <c r="A19">
        <v>16</v>
      </c>
      <c r="B19">
        <f t="shared" si="0"/>
        <v>21.917808219178081</v>
      </c>
      <c r="C19">
        <v>63.2911</v>
      </c>
      <c r="D19">
        <f t="shared" si="1"/>
        <v>19.753086419753085</v>
      </c>
      <c r="E19">
        <v>59.851100000000002</v>
      </c>
      <c r="F19">
        <f t="shared" si="2"/>
        <v>26.229508196721312</v>
      </c>
      <c r="G19">
        <v>127.4821</v>
      </c>
      <c r="H19">
        <f t="shared" si="3"/>
        <v>24.242424242424242</v>
      </c>
      <c r="I19">
        <v>53</v>
      </c>
      <c r="J19">
        <f t="shared" si="4"/>
        <v>21.621621621621621</v>
      </c>
      <c r="K19">
        <v>45.167299999999997</v>
      </c>
      <c r="L19">
        <f t="shared" si="5"/>
        <v>12.5</v>
      </c>
      <c r="M19">
        <v>19.5336</v>
      </c>
      <c r="N19">
        <f t="shared" si="6"/>
        <v>43.243243243243242</v>
      </c>
      <c r="O19">
        <v>134.97659999999999</v>
      </c>
      <c r="P19">
        <f t="shared" si="7"/>
        <v>26.666666666666668</v>
      </c>
      <c r="Q19">
        <v>40.394399999999997</v>
      </c>
      <c r="R19">
        <f t="shared" si="8"/>
        <v>34.042553191489361</v>
      </c>
      <c r="S19">
        <v>92.155799999999999</v>
      </c>
      <c r="T19">
        <f t="shared" si="9"/>
        <v>23.188405797101449</v>
      </c>
      <c r="U19">
        <v>66.309200000000004</v>
      </c>
      <c r="V19">
        <f t="shared" si="10"/>
        <v>18.181818181818183</v>
      </c>
      <c r="W19">
        <v>114.1931</v>
      </c>
      <c r="X19">
        <f t="shared" si="11"/>
        <v>22.535211267605636</v>
      </c>
      <c r="Y19">
        <v>68.165700000000001</v>
      </c>
      <c r="Z19">
        <f t="shared" si="12"/>
        <v>25.806451612903224</v>
      </c>
      <c r="AA19">
        <v>53.935600000000001</v>
      </c>
      <c r="AB19">
        <f t="shared" si="13"/>
        <v>20.512820512820511</v>
      </c>
      <c r="AC19">
        <v>64.204300000000003</v>
      </c>
      <c r="AD19">
        <f t="shared" si="14"/>
        <v>27.118644067796609</v>
      </c>
      <c r="AE19">
        <v>86.0869</v>
      </c>
    </row>
    <row r="20" spans="1:31" x14ac:dyDescent="0.65">
      <c r="A20">
        <v>17</v>
      </c>
      <c r="B20">
        <f t="shared" si="0"/>
        <v>23.287671232876711</v>
      </c>
      <c r="C20">
        <v>62.923699999999997</v>
      </c>
      <c r="D20">
        <f t="shared" si="1"/>
        <v>20.987654320987652</v>
      </c>
      <c r="E20">
        <v>64.817999999999998</v>
      </c>
      <c r="F20">
        <f t="shared" si="2"/>
        <v>27.868852459016392</v>
      </c>
      <c r="G20">
        <v>121.33029999999999</v>
      </c>
      <c r="H20">
        <f t="shared" si="3"/>
        <v>25.757575757575758</v>
      </c>
      <c r="I20">
        <v>51.883800000000001</v>
      </c>
      <c r="J20">
        <f t="shared" si="4"/>
        <v>22.972972972972975</v>
      </c>
      <c r="K20">
        <v>43.139000000000003</v>
      </c>
      <c r="L20">
        <f t="shared" si="5"/>
        <v>13.28125</v>
      </c>
      <c r="M20">
        <v>23.973700000000001</v>
      </c>
      <c r="N20">
        <f t="shared" si="6"/>
        <v>45.945945945945951</v>
      </c>
      <c r="O20">
        <v>153.34190000000001</v>
      </c>
      <c r="P20">
        <f t="shared" si="7"/>
        <v>28.333333333333332</v>
      </c>
      <c r="Q20">
        <v>39.494399999999999</v>
      </c>
      <c r="R20">
        <f t="shared" si="8"/>
        <v>36.170212765957451</v>
      </c>
      <c r="S20">
        <v>95.596299999999999</v>
      </c>
      <c r="T20">
        <f t="shared" si="9"/>
        <v>24.637681159420293</v>
      </c>
      <c r="U20">
        <v>66.492699999999999</v>
      </c>
      <c r="V20">
        <f t="shared" si="10"/>
        <v>19.318181818181817</v>
      </c>
      <c r="W20">
        <v>104.62179999999999</v>
      </c>
      <c r="X20">
        <f t="shared" si="11"/>
        <v>23.943661971830984</v>
      </c>
      <c r="Y20">
        <v>69.061400000000006</v>
      </c>
      <c r="Z20">
        <f t="shared" si="12"/>
        <v>27.419354838709676</v>
      </c>
      <c r="AA20">
        <v>58.485599999999998</v>
      </c>
      <c r="AB20">
        <f t="shared" si="13"/>
        <v>21.794871794871796</v>
      </c>
      <c r="AC20">
        <v>70.230800000000002</v>
      </c>
      <c r="AD20">
        <f t="shared" si="14"/>
        <v>28.8135593220339</v>
      </c>
      <c r="AE20">
        <v>80.767600000000002</v>
      </c>
    </row>
    <row r="21" spans="1:31" x14ac:dyDescent="0.65">
      <c r="A21">
        <v>18</v>
      </c>
      <c r="B21">
        <f t="shared" si="0"/>
        <v>24.657534246575342</v>
      </c>
      <c r="C21">
        <v>58.7896</v>
      </c>
      <c r="D21">
        <f t="shared" si="1"/>
        <v>22.222222222222221</v>
      </c>
      <c r="E21">
        <v>70.663899999999998</v>
      </c>
      <c r="F21">
        <f t="shared" si="2"/>
        <v>29.508196721311474</v>
      </c>
      <c r="G21">
        <v>101.9879</v>
      </c>
      <c r="H21">
        <f t="shared" si="3"/>
        <v>27.27272727272727</v>
      </c>
      <c r="I21">
        <v>53.134099999999997</v>
      </c>
      <c r="J21">
        <f t="shared" si="4"/>
        <v>24.324324324324326</v>
      </c>
      <c r="K21">
        <v>42.846600000000002</v>
      </c>
      <c r="L21">
        <f t="shared" si="5"/>
        <v>14.0625</v>
      </c>
      <c r="M21">
        <v>28.319900000000001</v>
      </c>
      <c r="N21">
        <f t="shared" si="6"/>
        <v>48.648648648648653</v>
      </c>
      <c r="O21">
        <v>170.11179999999999</v>
      </c>
      <c r="P21">
        <f t="shared" si="7"/>
        <v>30</v>
      </c>
      <c r="Q21">
        <v>39.1</v>
      </c>
      <c r="R21">
        <f t="shared" si="8"/>
        <v>38.297872340425535</v>
      </c>
      <c r="S21">
        <v>97</v>
      </c>
      <c r="T21">
        <f t="shared" si="9"/>
        <v>26.086956521739129</v>
      </c>
      <c r="U21">
        <v>65.229399999999998</v>
      </c>
      <c r="V21">
        <f t="shared" si="10"/>
        <v>20.454545454545457</v>
      </c>
      <c r="W21">
        <v>85.956599999999995</v>
      </c>
      <c r="X21">
        <f t="shared" si="11"/>
        <v>25.352112676056336</v>
      </c>
      <c r="Y21">
        <v>70.681700000000006</v>
      </c>
      <c r="Z21">
        <f t="shared" si="12"/>
        <v>29.032258064516132</v>
      </c>
      <c r="AA21">
        <v>61.501899999999999</v>
      </c>
      <c r="AB21">
        <f t="shared" si="13"/>
        <v>23.076923076923077</v>
      </c>
      <c r="AC21">
        <v>73.992800000000003</v>
      </c>
      <c r="AD21">
        <f t="shared" si="14"/>
        <v>30.508474576271187</v>
      </c>
      <c r="AE21">
        <v>75.722499999999997</v>
      </c>
    </row>
    <row r="22" spans="1:31" x14ac:dyDescent="0.65">
      <c r="A22">
        <v>19</v>
      </c>
      <c r="B22">
        <f t="shared" si="0"/>
        <v>26.027397260273972</v>
      </c>
      <c r="C22">
        <v>54.398299999999999</v>
      </c>
      <c r="D22">
        <f t="shared" si="1"/>
        <v>23.456790123456788</v>
      </c>
      <c r="E22">
        <v>78.943399999999997</v>
      </c>
      <c r="F22">
        <f t="shared" si="2"/>
        <v>31.147540983606557</v>
      </c>
      <c r="G22">
        <v>82.753200000000007</v>
      </c>
      <c r="H22">
        <f t="shared" si="3"/>
        <v>28.787878787878789</v>
      </c>
      <c r="I22">
        <v>58.1691</v>
      </c>
      <c r="J22">
        <f t="shared" si="4"/>
        <v>25.675675675675674</v>
      </c>
      <c r="K22">
        <v>41.955199999999998</v>
      </c>
      <c r="L22">
        <f t="shared" si="5"/>
        <v>14.84375</v>
      </c>
      <c r="M22">
        <v>31.645099999999999</v>
      </c>
      <c r="N22">
        <f t="shared" si="6"/>
        <v>51.351351351351347</v>
      </c>
      <c r="O22">
        <v>189.04679999999999</v>
      </c>
      <c r="P22">
        <f t="shared" si="7"/>
        <v>31.666666666666664</v>
      </c>
      <c r="Q22">
        <v>39.568100000000001</v>
      </c>
      <c r="R22">
        <f t="shared" si="8"/>
        <v>40.425531914893611</v>
      </c>
      <c r="S22">
        <v>94.518699999999995</v>
      </c>
      <c r="T22">
        <f t="shared" si="9"/>
        <v>27.536231884057973</v>
      </c>
      <c r="U22">
        <v>64.820999999999998</v>
      </c>
      <c r="V22">
        <f t="shared" si="10"/>
        <v>21.59090909090909</v>
      </c>
      <c r="W22">
        <v>78.452399999999997</v>
      </c>
      <c r="X22">
        <f t="shared" si="11"/>
        <v>26.760563380281688</v>
      </c>
      <c r="Y22">
        <v>73.749799999999993</v>
      </c>
      <c r="Z22">
        <f t="shared" si="12"/>
        <v>30.64516129032258</v>
      </c>
      <c r="AA22">
        <v>62.922699999999999</v>
      </c>
      <c r="AB22">
        <f t="shared" si="13"/>
        <v>24.358974358974358</v>
      </c>
      <c r="AC22">
        <v>74.055599999999998</v>
      </c>
      <c r="AD22">
        <f t="shared" si="14"/>
        <v>32.20338983050847</v>
      </c>
      <c r="AE22">
        <v>68.964399999999998</v>
      </c>
    </row>
    <row r="23" spans="1:31" x14ac:dyDescent="0.65">
      <c r="A23">
        <v>20</v>
      </c>
      <c r="B23">
        <f t="shared" si="0"/>
        <v>27.397260273972602</v>
      </c>
      <c r="C23">
        <v>56.954799999999999</v>
      </c>
      <c r="D23">
        <f t="shared" si="1"/>
        <v>24.691358024691358</v>
      </c>
      <c r="E23">
        <v>83.249899999999997</v>
      </c>
      <c r="F23">
        <f t="shared" si="2"/>
        <v>32.786885245901637</v>
      </c>
      <c r="G23">
        <v>73.933599999999998</v>
      </c>
      <c r="H23">
        <f t="shared" si="3"/>
        <v>30.303030303030305</v>
      </c>
      <c r="I23">
        <v>61.183300000000003</v>
      </c>
      <c r="J23">
        <f t="shared" si="4"/>
        <v>27.027027027027028</v>
      </c>
      <c r="K23">
        <v>42.959499999999998</v>
      </c>
      <c r="L23">
        <f t="shared" si="5"/>
        <v>15.625</v>
      </c>
      <c r="M23">
        <v>31.916599999999999</v>
      </c>
      <c r="N23">
        <f t="shared" si="6"/>
        <v>54.054054054054056</v>
      </c>
      <c r="O23">
        <v>206.5077</v>
      </c>
      <c r="P23">
        <f t="shared" si="7"/>
        <v>33.333333333333329</v>
      </c>
      <c r="Q23">
        <v>41.444400000000002</v>
      </c>
      <c r="R23">
        <f t="shared" si="8"/>
        <v>42.553191489361701</v>
      </c>
      <c r="S23">
        <v>96.993600000000001</v>
      </c>
      <c r="T23">
        <f t="shared" si="9"/>
        <v>28.985507246376812</v>
      </c>
      <c r="U23">
        <v>62.787399999999998</v>
      </c>
      <c r="V23">
        <f t="shared" si="10"/>
        <v>22.727272727272727</v>
      </c>
      <c r="W23">
        <v>75.222499999999997</v>
      </c>
      <c r="X23">
        <f t="shared" si="11"/>
        <v>28.169014084507044</v>
      </c>
      <c r="Y23">
        <v>75.646900000000002</v>
      </c>
      <c r="Z23">
        <f t="shared" si="12"/>
        <v>32.258064516129032</v>
      </c>
      <c r="AA23">
        <v>60.256399999999999</v>
      </c>
      <c r="AB23">
        <f t="shared" si="13"/>
        <v>25.641025641025639</v>
      </c>
      <c r="AC23">
        <v>70.186700000000002</v>
      </c>
      <c r="AD23">
        <f t="shared" si="14"/>
        <v>33.898305084745758</v>
      </c>
      <c r="AE23">
        <v>68.878200000000007</v>
      </c>
    </row>
    <row r="24" spans="1:31" x14ac:dyDescent="0.65">
      <c r="A24">
        <v>21</v>
      </c>
      <c r="B24">
        <f t="shared" si="0"/>
        <v>28.767123287671232</v>
      </c>
      <c r="C24">
        <v>61.942599999999999</v>
      </c>
      <c r="D24">
        <f t="shared" si="1"/>
        <v>25.925925925925924</v>
      </c>
      <c r="E24">
        <v>81.562600000000003</v>
      </c>
      <c r="F24">
        <f t="shared" si="2"/>
        <v>34.42622950819672</v>
      </c>
      <c r="G24">
        <v>73.007199999999997</v>
      </c>
      <c r="H24">
        <f t="shared" si="3"/>
        <v>31.818181818181817</v>
      </c>
      <c r="I24">
        <v>58.5854</v>
      </c>
      <c r="J24">
        <f t="shared" si="4"/>
        <v>28.378378378378379</v>
      </c>
      <c r="K24">
        <v>43.115299999999998</v>
      </c>
      <c r="L24">
        <f t="shared" si="5"/>
        <v>16.40625</v>
      </c>
      <c r="M24">
        <v>30.032399999999999</v>
      </c>
      <c r="N24">
        <f t="shared" si="6"/>
        <v>56.756756756756758</v>
      </c>
      <c r="O24">
        <v>225.0438</v>
      </c>
      <c r="P24">
        <f t="shared" si="7"/>
        <v>35</v>
      </c>
      <c r="Q24">
        <v>42</v>
      </c>
      <c r="R24">
        <f t="shared" si="8"/>
        <v>44.680851063829785</v>
      </c>
      <c r="S24">
        <v>94.278000000000006</v>
      </c>
      <c r="T24">
        <f t="shared" si="9"/>
        <v>30.434782608695656</v>
      </c>
      <c r="U24">
        <v>62.526800000000001</v>
      </c>
      <c r="V24">
        <f t="shared" si="10"/>
        <v>23.863636363636363</v>
      </c>
      <c r="W24">
        <v>72.530900000000003</v>
      </c>
      <c r="X24">
        <f t="shared" si="11"/>
        <v>29.577464788732392</v>
      </c>
      <c r="Y24">
        <v>79.487099999999998</v>
      </c>
      <c r="Z24">
        <f t="shared" si="12"/>
        <v>33.87096774193548</v>
      </c>
      <c r="AA24">
        <v>57.811300000000003</v>
      </c>
      <c r="AB24">
        <f t="shared" si="13"/>
        <v>26.923076923076923</v>
      </c>
      <c r="AC24">
        <v>67.2791</v>
      </c>
      <c r="AD24">
        <f t="shared" si="14"/>
        <v>35.593220338983052</v>
      </c>
      <c r="AE24">
        <v>71.323899999999995</v>
      </c>
    </row>
    <row r="25" spans="1:31" x14ac:dyDescent="0.65">
      <c r="A25">
        <v>22</v>
      </c>
      <c r="B25">
        <f t="shared" si="0"/>
        <v>30.136986301369863</v>
      </c>
      <c r="C25">
        <v>66.385400000000004</v>
      </c>
      <c r="D25">
        <f t="shared" si="1"/>
        <v>27.160493827160494</v>
      </c>
      <c r="E25">
        <v>79.443899999999999</v>
      </c>
      <c r="F25">
        <f t="shared" si="2"/>
        <v>36.065573770491802</v>
      </c>
      <c r="G25">
        <v>76.557400000000001</v>
      </c>
      <c r="H25">
        <f t="shared" si="3"/>
        <v>33.333333333333329</v>
      </c>
      <c r="I25">
        <v>54.740699999999997</v>
      </c>
      <c r="J25">
        <f t="shared" si="4"/>
        <v>29.72972972972973</v>
      </c>
      <c r="K25">
        <v>43.7027</v>
      </c>
      <c r="L25">
        <f t="shared" si="5"/>
        <v>17.1875</v>
      </c>
      <c r="M25">
        <v>24.608799999999999</v>
      </c>
      <c r="N25">
        <f t="shared" si="6"/>
        <v>59.45945945945946</v>
      </c>
      <c r="O25">
        <v>239.61799999999999</v>
      </c>
      <c r="P25">
        <f t="shared" si="7"/>
        <v>36.666666666666664</v>
      </c>
      <c r="Q25">
        <v>40.044400000000003</v>
      </c>
      <c r="R25">
        <f t="shared" si="8"/>
        <v>46.808510638297875</v>
      </c>
      <c r="S25">
        <v>93.674800000000005</v>
      </c>
      <c r="T25">
        <f t="shared" si="9"/>
        <v>31.884057971014489</v>
      </c>
      <c r="U25">
        <v>63.822099999999999</v>
      </c>
      <c r="V25">
        <f t="shared" si="10"/>
        <v>25</v>
      </c>
      <c r="W25">
        <v>73.255899999999997</v>
      </c>
      <c r="X25">
        <f t="shared" si="11"/>
        <v>30.985915492957744</v>
      </c>
      <c r="Y25">
        <v>79.150499999999994</v>
      </c>
      <c r="Z25">
        <f t="shared" si="12"/>
        <v>35.483870967741936</v>
      </c>
      <c r="AA25">
        <v>55.636699999999998</v>
      </c>
      <c r="AB25">
        <f t="shared" si="13"/>
        <v>28.205128205128204</v>
      </c>
      <c r="AC25">
        <v>63.087400000000002</v>
      </c>
      <c r="AD25">
        <f t="shared" si="14"/>
        <v>37.288135593220339</v>
      </c>
      <c r="AE25">
        <v>81.317499999999995</v>
      </c>
    </row>
    <row r="26" spans="1:31" x14ac:dyDescent="0.65">
      <c r="A26">
        <v>23</v>
      </c>
      <c r="B26">
        <f t="shared" si="0"/>
        <v>31.506849315068493</v>
      </c>
      <c r="C26">
        <v>67.721999999999994</v>
      </c>
      <c r="D26">
        <f t="shared" si="1"/>
        <v>28.39506172839506</v>
      </c>
      <c r="E26">
        <v>75.770600000000002</v>
      </c>
      <c r="F26">
        <f t="shared" si="2"/>
        <v>37.704918032786885</v>
      </c>
      <c r="G26">
        <v>72.991799999999998</v>
      </c>
      <c r="H26">
        <f t="shared" si="3"/>
        <v>34.848484848484851</v>
      </c>
      <c r="I26">
        <v>52.067799999999998</v>
      </c>
      <c r="J26">
        <f t="shared" si="4"/>
        <v>31.081081081081081</v>
      </c>
      <c r="K26">
        <v>45.930599999999998</v>
      </c>
      <c r="L26">
        <f t="shared" si="5"/>
        <v>17.96875</v>
      </c>
      <c r="M26">
        <v>20.372499999999999</v>
      </c>
      <c r="N26">
        <f t="shared" si="6"/>
        <v>62.162162162162161</v>
      </c>
      <c r="O26">
        <v>251.0497</v>
      </c>
      <c r="P26">
        <f t="shared" si="7"/>
        <v>38.333333333333336</v>
      </c>
      <c r="Q26">
        <v>38.197200000000002</v>
      </c>
      <c r="R26">
        <f t="shared" si="8"/>
        <v>48.936170212765958</v>
      </c>
      <c r="S26">
        <v>99.388400000000004</v>
      </c>
      <c r="T26">
        <f t="shared" si="9"/>
        <v>33.333333333333329</v>
      </c>
      <c r="U26">
        <v>64.703699999999998</v>
      </c>
      <c r="V26">
        <f t="shared" si="10"/>
        <v>26.136363636363637</v>
      </c>
      <c r="W26">
        <v>73.988200000000006</v>
      </c>
      <c r="X26">
        <f t="shared" si="11"/>
        <v>32.394366197183103</v>
      </c>
      <c r="Y26">
        <v>76.579400000000007</v>
      </c>
      <c r="Z26">
        <f t="shared" si="12"/>
        <v>37.096774193548384</v>
      </c>
      <c r="AA26">
        <v>57.199399999999997</v>
      </c>
      <c r="AB26">
        <f t="shared" si="13"/>
        <v>29.487179487179489</v>
      </c>
      <c r="AC26">
        <v>64.794200000000004</v>
      </c>
      <c r="AD26">
        <f t="shared" si="14"/>
        <v>38.983050847457626</v>
      </c>
      <c r="AE26">
        <v>92.120500000000007</v>
      </c>
    </row>
    <row r="27" spans="1:31" x14ac:dyDescent="0.65">
      <c r="A27">
        <v>24</v>
      </c>
      <c r="B27">
        <f t="shared" si="0"/>
        <v>32.87671232876712</v>
      </c>
      <c r="C27">
        <v>62.522399999999998</v>
      </c>
      <c r="D27">
        <f t="shared" si="1"/>
        <v>29.629629629629626</v>
      </c>
      <c r="E27">
        <v>78.157899999999998</v>
      </c>
      <c r="F27">
        <f t="shared" si="2"/>
        <v>39.344262295081968</v>
      </c>
      <c r="G27">
        <v>73.814599999999999</v>
      </c>
      <c r="H27">
        <f t="shared" si="3"/>
        <v>36.363636363636367</v>
      </c>
      <c r="I27">
        <v>53.056899999999999</v>
      </c>
      <c r="J27">
        <f t="shared" si="4"/>
        <v>32.432432432432435</v>
      </c>
      <c r="K27">
        <v>50.91</v>
      </c>
      <c r="L27">
        <f t="shared" si="5"/>
        <v>18.75</v>
      </c>
      <c r="M27">
        <v>19.156700000000001</v>
      </c>
      <c r="N27">
        <f t="shared" si="6"/>
        <v>64.86486486486487</v>
      </c>
      <c r="O27">
        <v>246.24469999999999</v>
      </c>
      <c r="P27">
        <f t="shared" si="7"/>
        <v>40</v>
      </c>
      <c r="Q27">
        <v>34.375</v>
      </c>
      <c r="R27">
        <f t="shared" si="8"/>
        <v>51.063829787234042</v>
      </c>
      <c r="S27">
        <v>102.7722</v>
      </c>
      <c r="T27">
        <f t="shared" si="9"/>
        <v>34.782608695652172</v>
      </c>
      <c r="U27">
        <v>67.279799999999994</v>
      </c>
      <c r="V27">
        <f t="shared" si="10"/>
        <v>27.27272727272727</v>
      </c>
      <c r="W27">
        <v>70.760199999999998</v>
      </c>
      <c r="X27">
        <f t="shared" si="11"/>
        <v>33.802816901408448</v>
      </c>
      <c r="Y27">
        <v>80.021199999999993</v>
      </c>
      <c r="Z27">
        <f t="shared" si="12"/>
        <v>38.70967741935484</v>
      </c>
      <c r="AA27">
        <v>55.9893</v>
      </c>
      <c r="AB27">
        <f t="shared" si="13"/>
        <v>30.76923076923077</v>
      </c>
      <c r="AC27">
        <v>64.470699999999994</v>
      </c>
      <c r="AD27">
        <f t="shared" si="14"/>
        <v>40.677966101694921</v>
      </c>
      <c r="AE27">
        <v>91.767899999999997</v>
      </c>
    </row>
    <row r="28" spans="1:31" x14ac:dyDescent="0.65">
      <c r="A28">
        <v>25</v>
      </c>
      <c r="B28">
        <f t="shared" si="0"/>
        <v>34.246575342465754</v>
      </c>
      <c r="C28">
        <v>64.696700000000007</v>
      </c>
      <c r="D28">
        <f t="shared" si="1"/>
        <v>30.864197530864196</v>
      </c>
      <c r="E28">
        <v>88.632300000000001</v>
      </c>
      <c r="F28">
        <f t="shared" si="2"/>
        <v>40.983606557377051</v>
      </c>
      <c r="G28">
        <v>82.893799999999999</v>
      </c>
      <c r="H28">
        <f t="shared" si="3"/>
        <v>37.878787878787875</v>
      </c>
      <c r="I28">
        <v>54.439399999999999</v>
      </c>
      <c r="J28">
        <f t="shared" si="4"/>
        <v>33.783783783783782</v>
      </c>
      <c r="K28">
        <v>56.864800000000002</v>
      </c>
      <c r="L28">
        <f t="shared" si="5"/>
        <v>19.53125</v>
      </c>
      <c r="M28">
        <v>18.169499999999999</v>
      </c>
      <c r="N28">
        <f t="shared" si="6"/>
        <v>67.567567567567565</v>
      </c>
      <c r="O28">
        <v>222.0548</v>
      </c>
      <c r="P28">
        <f t="shared" si="7"/>
        <v>41.666666666666671</v>
      </c>
      <c r="Q28">
        <v>32.409700000000001</v>
      </c>
      <c r="R28">
        <f t="shared" si="8"/>
        <v>53.191489361702125</v>
      </c>
      <c r="S28">
        <v>111.8793</v>
      </c>
      <c r="T28">
        <f t="shared" si="9"/>
        <v>36.231884057971016</v>
      </c>
      <c r="U28">
        <v>72.700500000000005</v>
      </c>
      <c r="V28">
        <f t="shared" si="10"/>
        <v>28.40909090909091</v>
      </c>
      <c r="W28">
        <v>65.324700000000007</v>
      </c>
      <c r="X28">
        <f t="shared" si="11"/>
        <v>35.2112676056338</v>
      </c>
      <c r="Y28">
        <v>82.8904</v>
      </c>
      <c r="Z28">
        <f t="shared" si="12"/>
        <v>40.322580645161288</v>
      </c>
      <c r="AA28">
        <v>60.143799999999999</v>
      </c>
      <c r="AB28">
        <f t="shared" si="13"/>
        <v>32.051282051282051</v>
      </c>
      <c r="AC28">
        <v>61.795200000000001</v>
      </c>
      <c r="AD28">
        <f t="shared" si="14"/>
        <v>42.372881355932201</v>
      </c>
      <c r="AE28">
        <v>91.2239</v>
      </c>
    </row>
    <row r="29" spans="1:31" x14ac:dyDescent="0.65">
      <c r="A29">
        <v>26</v>
      </c>
      <c r="B29">
        <f t="shared" si="0"/>
        <v>35.61643835616438</v>
      </c>
      <c r="C29">
        <v>69.673699999999997</v>
      </c>
      <c r="D29">
        <f t="shared" si="1"/>
        <v>32.098765432098766</v>
      </c>
      <c r="E29">
        <v>96.116600000000005</v>
      </c>
      <c r="F29">
        <f t="shared" si="2"/>
        <v>42.622950819672127</v>
      </c>
      <c r="G29">
        <v>97.23</v>
      </c>
      <c r="H29">
        <f t="shared" si="3"/>
        <v>39.393939393939391</v>
      </c>
      <c r="I29">
        <v>52.697000000000003</v>
      </c>
      <c r="J29">
        <f t="shared" si="4"/>
        <v>35.135135135135137</v>
      </c>
      <c r="K29">
        <v>58.530299999999997</v>
      </c>
      <c r="L29">
        <f t="shared" si="5"/>
        <v>20.3125</v>
      </c>
      <c r="M29">
        <v>17.761500000000002</v>
      </c>
      <c r="N29">
        <f t="shared" si="6"/>
        <v>70.270270270270274</v>
      </c>
      <c r="O29">
        <v>198.52520000000001</v>
      </c>
      <c r="P29">
        <f t="shared" si="7"/>
        <v>43.333333333333336</v>
      </c>
      <c r="Q29">
        <v>31.9556</v>
      </c>
      <c r="R29">
        <f t="shared" si="8"/>
        <v>55.319148936170215</v>
      </c>
      <c r="S29">
        <v>124.17359999999999</v>
      </c>
      <c r="T29">
        <f t="shared" si="9"/>
        <v>37.681159420289859</v>
      </c>
      <c r="U29">
        <v>75.740799999999993</v>
      </c>
      <c r="V29">
        <f t="shared" si="10"/>
        <v>29.545454545454547</v>
      </c>
      <c r="W29">
        <v>62.4039</v>
      </c>
      <c r="X29">
        <f t="shared" si="11"/>
        <v>36.619718309859159</v>
      </c>
      <c r="Y29">
        <v>86.824100000000001</v>
      </c>
      <c r="Z29">
        <f t="shared" si="12"/>
        <v>41.935483870967744</v>
      </c>
      <c r="AA29">
        <v>64.704899999999995</v>
      </c>
      <c r="AB29">
        <f t="shared" si="13"/>
        <v>33.333333333333329</v>
      </c>
      <c r="AC29">
        <v>60.1111</v>
      </c>
      <c r="AD29">
        <f t="shared" si="14"/>
        <v>44.067796610169488</v>
      </c>
      <c r="AE29">
        <v>87.518500000000003</v>
      </c>
    </row>
    <row r="30" spans="1:31" x14ac:dyDescent="0.65">
      <c r="A30">
        <v>27</v>
      </c>
      <c r="B30">
        <f t="shared" si="0"/>
        <v>36.986301369863014</v>
      </c>
      <c r="C30">
        <v>70.821899999999999</v>
      </c>
      <c r="D30">
        <f t="shared" si="1"/>
        <v>33.333333333333329</v>
      </c>
      <c r="E30">
        <v>94.358000000000004</v>
      </c>
      <c r="F30">
        <f t="shared" si="2"/>
        <v>44.26229508196721</v>
      </c>
      <c r="G30">
        <v>104.81480000000001</v>
      </c>
      <c r="H30">
        <f t="shared" si="3"/>
        <v>40.909090909090914</v>
      </c>
      <c r="I30">
        <v>52.792000000000002</v>
      </c>
      <c r="J30">
        <f t="shared" si="4"/>
        <v>36.486486486486484</v>
      </c>
      <c r="K30">
        <v>56.421199999999999</v>
      </c>
      <c r="L30">
        <f t="shared" si="5"/>
        <v>21.09375</v>
      </c>
      <c r="M30">
        <v>17.826499999999999</v>
      </c>
      <c r="N30">
        <f t="shared" si="6"/>
        <v>72.972972972972968</v>
      </c>
      <c r="O30">
        <v>179.49529999999999</v>
      </c>
      <c r="P30">
        <f t="shared" si="7"/>
        <v>45</v>
      </c>
      <c r="Q30">
        <v>31.324999999999999</v>
      </c>
      <c r="R30">
        <f t="shared" si="8"/>
        <v>57.446808510638306</v>
      </c>
      <c r="S30">
        <v>145.79560000000001</v>
      </c>
      <c r="T30">
        <f t="shared" si="9"/>
        <v>39.130434782608695</v>
      </c>
      <c r="U30">
        <v>73.927300000000002</v>
      </c>
      <c r="V30">
        <f t="shared" si="10"/>
        <v>30.681818181818183</v>
      </c>
      <c r="W30">
        <v>62.068899999999999</v>
      </c>
      <c r="X30">
        <f t="shared" si="11"/>
        <v>38.028169014084504</v>
      </c>
      <c r="Y30">
        <v>90.560299999999998</v>
      </c>
      <c r="Z30">
        <f t="shared" si="12"/>
        <v>43.548387096774192</v>
      </c>
      <c r="AA30">
        <v>67.280299999999997</v>
      </c>
      <c r="AB30">
        <f t="shared" si="13"/>
        <v>34.615384615384613</v>
      </c>
      <c r="AC30">
        <v>60.435899999999997</v>
      </c>
      <c r="AD30">
        <f t="shared" si="14"/>
        <v>45.762711864406782</v>
      </c>
      <c r="AE30">
        <v>81.285499999999999</v>
      </c>
    </row>
    <row r="31" spans="1:31" x14ac:dyDescent="0.65">
      <c r="A31">
        <v>28</v>
      </c>
      <c r="B31">
        <f t="shared" si="0"/>
        <v>38.356164383561641</v>
      </c>
      <c r="C31">
        <v>67.559100000000001</v>
      </c>
      <c r="D31">
        <f t="shared" si="1"/>
        <v>34.567901234567898</v>
      </c>
      <c r="E31">
        <v>87.337000000000003</v>
      </c>
      <c r="F31">
        <f t="shared" si="2"/>
        <v>45.901639344262293</v>
      </c>
      <c r="G31">
        <v>99.380799999999994</v>
      </c>
      <c r="H31">
        <f t="shared" si="3"/>
        <v>42.424242424242422</v>
      </c>
      <c r="I31">
        <v>54.375</v>
      </c>
      <c r="J31">
        <f t="shared" si="4"/>
        <v>37.837837837837839</v>
      </c>
      <c r="K31">
        <v>56.270299999999999</v>
      </c>
      <c r="L31">
        <f t="shared" si="5"/>
        <v>21.875</v>
      </c>
      <c r="M31">
        <v>17.9894</v>
      </c>
      <c r="N31">
        <f t="shared" si="6"/>
        <v>75.675675675675677</v>
      </c>
      <c r="O31">
        <v>180.1687</v>
      </c>
      <c r="P31">
        <f t="shared" si="7"/>
        <v>46.666666666666664</v>
      </c>
      <c r="Q31">
        <v>31</v>
      </c>
      <c r="R31">
        <f t="shared" si="8"/>
        <v>59.574468085106382</v>
      </c>
      <c r="S31">
        <v>156.01990000000001</v>
      </c>
      <c r="T31">
        <f t="shared" si="9"/>
        <v>40.579710144927539</v>
      </c>
      <c r="U31">
        <v>74.960700000000003</v>
      </c>
      <c r="V31">
        <f t="shared" si="10"/>
        <v>31.818181818181817</v>
      </c>
      <c r="W31">
        <v>58.745699999999999</v>
      </c>
      <c r="X31">
        <f t="shared" si="11"/>
        <v>39.436619718309856</v>
      </c>
      <c r="Y31">
        <v>96.183400000000006</v>
      </c>
      <c r="Z31">
        <f t="shared" si="12"/>
        <v>45.161290322580641</v>
      </c>
      <c r="AA31">
        <v>68.746899999999997</v>
      </c>
      <c r="AB31">
        <f t="shared" si="13"/>
        <v>35.897435897435898</v>
      </c>
      <c r="AC31">
        <v>60.7057</v>
      </c>
      <c r="AD31">
        <f t="shared" si="14"/>
        <v>47.457627118644069</v>
      </c>
      <c r="AE31">
        <v>82.223299999999995</v>
      </c>
    </row>
    <row r="32" spans="1:31" x14ac:dyDescent="0.65">
      <c r="A32">
        <v>29</v>
      </c>
      <c r="B32">
        <f t="shared" si="0"/>
        <v>39.726027397260275</v>
      </c>
      <c r="C32">
        <v>63.983899999999998</v>
      </c>
      <c r="D32">
        <f t="shared" si="1"/>
        <v>35.802469135802468</v>
      </c>
      <c r="E32">
        <v>77.595399999999998</v>
      </c>
      <c r="F32">
        <f t="shared" si="2"/>
        <v>47.540983606557376</v>
      </c>
      <c r="G32">
        <v>85.47</v>
      </c>
      <c r="H32">
        <f t="shared" si="3"/>
        <v>43.939393939393938</v>
      </c>
      <c r="I32">
        <v>57.631599999999999</v>
      </c>
      <c r="J32">
        <f t="shared" si="4"/>
        <v>39.189189189189186</v>
      </c>
      <c r="K32">
        <v>55.614199999999997</v>
      </c>
      <c r="L32">
        <f t="shared" si="5"/>
        <v>22.65625</v>
      </c>
      <c r="M32">
        <v>17.183800000000002</v>
      </c>
      <c r="N32">
        <f t="shared" si="6"/>
        <v>78.378378378378372</v>
      </c>
      <c r="O32">
        <v>182.9898</v>
      </c>
      <c r="P32">
        <f t="shared" si="7"/>
        <v>48.333333333333336</v>
      </c>
      <c r="Q32">
        <v>31.3917</v>
      </c>
      <c r="R32">
        <f t="shared" si="8"/>
        <v>61.702127659574465</v>
      </c>
      <c r="S32">
        <v>163.84180000000001</v>
      </c>
      <c r="T32">
        <f t="shared" si="9"/>
        <v>42.028985507246375</v>
      </c>
      <c r="U32">
        <v>75.955600000000004</v>
      </c>
      <c r="V32">
        <f t="shared" si="10"/>
        <v>32.954545454545453</v>
      </c>
      <c r="W32">
        <v>55.461599999999997</v>
      </c>
      <c r="X32">
        <f t="shared" si="11"/>
        <v>40.845070422535215</v>
      </c>
      <c r="Y32">
        <v>104.0295</v>
      </c>
      <c r="Z32">
        <f t="shared" si="12"/>
        <v>46.774193548387096</v>
      </c>
      <c r="AA32">
        <v>70.779799999999994</v>
      </c>
      <c r="AB32">
        <f t="shared" si="13"/>
        <v>37.179487179487182</v>
      </c>
      <c r="AC32">
        <v>60.143300000000004</v>
      </c>
      <c r="AD32">
        <f t="shared" si="14"/>
        <v>49.152542372881356</v>
      </c>
      <c r="AE32">
        <v>86.236599999999996</v>
      </c>
    </row>
    <row r="33" spans="1:31" x14ac:dyDescent="0.65">
      <c r="A33">
        <v>30</v>
      </c>
      <c r="B33">
        <f t="shared" si="0"/>
        <v>41.095890410958901</v>
      </c>
      <c r="C33">
        <v>67.712299999999999</v>
      </c>
      <c r="D33">
        <f t="shared" si="1"/>
        <v>37.037037037037038</v>
      </c>
      <c r="E33">
        <v>65.327699999999993</v>
      </c>
      <c r="F33">
        <f t="shared" si="2"/>
        <v>49.180327868852459</v>
      </c>
      <c r="G33">
        <v>75.912899999999993</v>
      </c>
      <c r="H33">
        <f t="shared" si="3"/>
        <v>45.454545454545453</v>
      </c>
      <c r="I33">
        <v>59.137700000000002</v>
      </c>
      <c r="J33">
        <f t="shared" si="4"/>
        <v>40.54054054054054</v>
      </c>
      <c r="K33">
        <v>53.4711</v>
      </c>
      <c r="L33">
        <f t="shared" si="5"/>
        <v>23.4375</v>
      </c>
      <c r="M33">
        <v>17.023199999999999</v>
      </c>
      <c r="N33">
        <f t="shared" si="6"/>
        <v>81.081081081081081</v>
      </c>
      <c r="O33">
        <v>176.2841</v>
      </c>
      <c r="P33">
        <f t="shared" si="7"/>
        <v>50</v>
      </c>
      <c r="Q33">
        <v>31</v>
      </c>
      <c r="R33">
        <f t="shared" si="8"/>
        <v>63.829787234042556</v>
      </c>
      <c r="S33">
        <v>167.80410000000001</v>
      </c>
      <c r="T33">
        <f t="shared" si="9"/>
        <v>43.478260869565219</v>
      </c>
      <c r="U33">
        <v>76.502600000000001</v>
      </c>
      <c r="V33">
        <f t="shared" si="10"/>
        <v>34.090909090909086</v>
      </c>
      <c r="W33">
        <v>54.097299999999997</v>
      </c>
      <c r="X33">
        <f t="shared" si="11"/>
        <v>42.25352112676056</v>
      </c>
      <c r="Y33">
        <v>125.4061</v>
      </c>
      <c r="Z33">
        <f t="shared" si="12"/>
        <v>48.387096774193552</v>
      </c>
      <c r="AA33">
        <v>73.105000000000004</v>
      </c>
      <c r="AB33">
        <f t="shared" si="13"/>
        <v>38.461538461538467</v>
      </c>
      <c r="AC33">
        <v>60.059199999999997</v>
      </c>
      <c r="AD33">
        <f t="shared" si="14"/>
        <v>50.847457627118644</v>
      </c>
      <c r="AE33">
        <v>99.180300000000003</v>
      </c>
    </row>
    <row r="34" spans="1:31" x14ac:dyDescent="0.65">
      <c r="A34">
        <v>31</v>
      </c>
      <c r="B34">
        <f t="shared" si="0"/>
        <v>42.465753424657535</v>
      </c>
      <c r="C34">
        <v>71.376199999999997</v>
      </c>
      <c r="D34">
        <f t="shared" si="1"/>
        <v>38.271604938271601</v>
      </c>
      <c r="E34">
        <v>60.882800000000003</v>
      </c>
      <c r="F34">
        <f t="shared" si="2"/>
        <v>50.819672131147541</v>
      </c>
      <c r="G34">
        <v>75.443399999999997</v>
      </c>
      <c r="H34">
        <f t="shared" si="3"/>
        <v>46.969696969696969</v>
      </c>
      <c r="I34">
        <v>62.974699999999999</v>
      </c>
      <c r="J34">
        <f t="shared" si="4"/>
        <v>41.891891891891895</v>
      </c>
      <c r="K34">
        <v>58.468899999999998</v>
      </c>
      <c r="L34">
        <f t="shared" si="5"/>
        <v>24.21875</v>
      </c>
      <c r="M34">
        <v>17</v>
      </c>
      <c r="N34">
        <f t="shared" si="6"/>
        <v>83.78378378378379</v>
      </c>
      <c r="O34">
        <v>160.31190000000001</v>
      </c>
      <c r="P34">
        <f t="shared" si="7"/>
        <v>51.666666666666671</v>
      </c>
      <c r="Q34">
        <v>30.976400000000002</v>
      </c>
      <c r="R34">
        <f t="shared" si="8"/>
        <v>65.957446808510639</v>
      </c>
      <c r="S34">
        <v>177.26050000000001</v>
      </c>
      <c r="T34">
        <f t="shared" si="9"/>
        <v>44.927536231884055</v>
      </c>
      <c r="U34">
        <v>76.482500000000002</v>
      </c>
      <c r="V34">
        <f t="shared" si="10"/>
        <v>35.227272727272727</v>
      </c>
      <c r="W34">
        <v>52.618200000000002</v>
      </c>
      <c r="X34">
        <f t="shared" si="11"/>
        <v>43.661971830985912</v>
      </c>
      <c r="Y34">
        <v>149.7012</v>
      </c>
      <c r="Z34">
        <f t="shared" si="12"/>
        <v>50</v>
      </c>
      <c r="AA34">
        <v>77.687600000000003</v>
      </c>
      <c r="AB34">
        <f t="shared" si="13"/>
        <v>39.743589743589745</v>
      </c>
      <c r="AC34">
        <v>60.589700000000001</v>
      </c>
      <c r="AD34">
        <f t="shared" si="14"/>
        <v>52.542372881355938</v>
      </c>
      <c r="AE34">
        <v>101.5813</v>
      </c>
    </row>
    <row r="35" spans="1:31" x14ac:dyDescent="0.65">
      <c r="A35">
        <v>32</v>
      </c>
      <c r="B35">
        <f t="shared" si="0"/>
        <v>43.835616438356162</v>
      </c>
      <c r="C35">
        <v>70.242999999999995</v>
      </c>
      <c r="D35">
        <f t="shared" si="1"/>
        <v>39.506172839506171</v>
      </c>
      <c r="E35">
        <v>61.470799999999997</v>
      </c>
      <c r="F35">
        <f t="shared" si="2"/>
        <v>52.459016393442624</v>
      </c>
      <c r="G35">
        <v>76.956699999999998</v>
      </c>
      <c r="H35">
        <f t="shared" si="3"/>
        <v>48.484848484848484</v>
      </c>
      <c r="I35">
        <v>73.355699999999999</v>
      </c>
      <c r="J35">
        <f t="shared" si="4"/>
        <v>43.243243243243242</v>
      </c>
      <c r="K35">
        <v>58.478299999999997</v>
      </c>
      <c r="L35">
        <f t="shared" si="5"/>
        <v>25</v>
      </c>
      <c r="M35">
        <v>17.576799999999999</v>
      </c>
      <c r="N35">
        <f t="shared" si="6"/>
        <v>86.486486486486484</v>
      </c>
      <c r="O35">
        <v>134.9752</v>
      </c>
      <c r="P35">
        <f t="shared" si="7"/>
        <v>53.333333333333336</v>
      </c>
      <c r="Q35">
        <v>32.063899999999997</v>
      </c>
      <c r="R35">
        <f t="shared" si="8"/>
        <v>68.085106382978722</v>
      </c>
      <c r="S35">
        <v>192.95529999999999</v>
      </c>
      <c r="T35">
        <f t="shared" si="9"/>
        <v>46.376811594202898</v>
      </c>
      <c r="U35">
        <v>78.792299999999997</v>
      </c>
      <c r="V35">
        <f t="shared" si="10"/>
        <v>36.363636363636367</v>
      </c>
      <c r="W35">
        <v>51.658799999999999</v>
      </c>
      <c r="X35">
        <f t="shared" si="11"/>
        <v>45.070422535211272</v>
      </c>
      <c r="Y35">
        <v>178.5574</v>
      </c>
      <c r="Z35">
        <f t="shared" si="12"/>
        <v>51.612903225806448</v>
      </c>
      <c r="AA35">
        <v>86.350899999999996</v>
      </c>
      <c r="AB35">
        <f t="shared" si="13"/>
        <v>41.025641025641022</v>
      </c>
      <c r="AC35">
        <v>61.192</v>
      </c>
      <c r="AD35">
        <f t="shared" si="14"/>
        <v>54.237288135593218</v>
      </c>
      <c r="AE35">
        <v>103.74299999999999</v>
      </c>
    </row>
    <row r="36" spans="1:31" x14ac:dyDescent="0.65">
      <c r="A36">
        <v>33</v>
      </c>
      <c r="B36">
        <f t="shared" si="0"/>
        <v>45.205479452054789</v>
      </c>
      <c r="C36">
        <v>70.038300000000007</v>
      </c>
      <c r="D36">
        <f t="shared" si="1"/>
        <v>40.74074074074074</v>
      </c>
      <c r="E36">
        <v>64.160499999999999</v>
      </c>
      <c r="F36">
        <f t="shared" si="2"/>
        <v>54.098360655737707</v>
      </c>
      <c r="G36">
        <v>76.273700000000005</v>
      </c>
      <c r="H36">
        <f t="shared" si="3"/>
        <v>50</v>
      </c>
      <c r="I36">
        <v>81.055599999999998</v>
      </c>
      <c r="J36">
        <f t="shared" si="4"/>
        <v>44.594594594594597</v>
      </c>
      <c r="K36">
        <v>57.743200000000002</v>
      </c>
      <c r="L36">
        <f t="shared" si="5"/>
        <v>25.78125</v>
      </c>
      <c r="M36">
        <v>18.355699999999999</v>
      </c>
      <c r="N36">
        <f t="shared" si="6"/>
        <v>89.189189189189193</v>
      </c>
      <c r="O36">
        <v>114.33969999999999</v>
      </c>
      <c r="P36">
        <f t="shared" si="7"/>
        <v>55.000000000000007</v>
      </c>
      <c r="Q36">
        <v>32.5</v>
      </c>
      <c r="R36">
        <f t="shared" si="8"/>
        <v>70.212765957446805</v>
      </c>
      <c r="S36">
        <v>207.17779999999999</v>
      </c>
      <c r="T36">
        <f t="shared" si="9"/>
        <v>47.826086956521742</v>
      </c>
      <c r="U36">
        <v>81.616900000000001</v>
      </c>
      <c r="V36">
        <f t="shared" si="10"/>
        <v>37.5</v>
      </c>
      <c r="W36">
        <v>52.153599999999997</v>
      </c>
      <c r="X36">
        <f t="shared" si="11"/>
        <v>46.478873239436616</v>
      </c>
      <c r="Y36">
        <v>214.00559999999999</v>
      </c>
      <c r="Z36">
        <f t="shared" si="12"/>
        <v>53.225806451612897</v>
      </c>
      <c r="AA36">
        <v>99.388199999999998</v>
      </c>
      <c r="AB36">
        <f t="shared" si="13"/>
        <v>42.307692307692307</v>
      </c>
      <c r="AC36">
        <v>62.276499999999999</v>
      </c>
      <c r="AD36">
        <f t="shared" si="14"/>
        <v>55.932203389830505</v>
      </c>
      <c r="AE36">
        <v>107.4597</v>
      </c>
    </row>
    <row r="37" spans="1:31" x14ac:dyDescent="0.65">
      <c r="A37">
        <v>34</v>
      </c>
      <c r="B37">
        <f t="shared" si="0"/>
        <v>46.575342465753423</v>
      </c>
      <c r="C37">
        <v>71.218500000000006</v>
      </c>
      <c r="D37">
        <f t="shared" si="1"/>
        <v>41.975308641975303</v>
      </c>
      <c r="E37">
        <v>64.983500000000006</v>
      </c>
      <c r="F37">
        <f t="shared" si="2"/>
        <v>55.737704918032783</v>
      </c>
      <c r="G37">
        <v>78.817300000000003</v>
      </c>
      <c r="H37">
        <f t="shared" si="3"/>
        <v>51.515151515151516</v>
      </c>
      <c r="I37">
        <v>84.549099999999996</v>
      </c>
      <c r="J37">
        <f t="shared" si="4"/>
        <v>45.945945945945951</v>
      </c>
      <c r="K37">
        <v>61.170900000000003</v>
      </c>
      <c r="L37">
        <f t="shared" si="5"/>
        <v>26.5625</v>
      </c>
      <c r="M37">
        <v>18.9177</v>
      </c>
      <c r="N37">
        <f t="shared" si="6"/>
        <v>91.891891891891902</v>
      </c>
      <c r="O37">
        <v>100.20959999999999</v>
      </c>
      <c r="P37">
        <f t="shared" si="7"/>
        <v>56.666666666666664</v>
      </c>
      <c r="Q37">
        <v>32.433300000000003</v>
      </c>
      <c r="R37">
        <f t="shared" si="8"/>
        <v>72.340425531914903</v>
      </c>
      <c r="S37">
        <v>218.4975</v>
      </c>
      <c r="T37">
        <f t="shared" si="9"/>
        <v>49.275362318840585</v>
      </c>
      <c r="U37">
        <v>84.819199999999995</v>
      </c>
      <c r="V37">
        <f t="shared" si="10"/>
        <v>38.636363636363633</v>
      </c>
      <c r="W37">
        <v>53.579500000000003</v>
      </c>
      <c r="X37">
        <f t="shared" si="11"/>
        <v>47.887323943661968</v>
      </c>
      <c r="Y37">
        <v>242.24600000000001</v>
      </c>
      <c r="Z37">
        <f t="shared" si="12"/>
        <v>54.838709677419352</v>
      </c>
      <c r="AA37">
        <v>112.56699999999999</v>
      </c>
      <c r="AB37">
        <f t="shared" si="13"/>
        <v>43.589743589743591</v>
      </c>
      <c r="AC37">
        <v>63.777799999999999</v>
      </c>
      <c r="AD37">
        <f t="shared" si="14"/>
        <v>57.627118644067799</v>
      </c>
      <c r="AE37">
        <v>111.0933</v>
      </c>
    </row>
    <row r="38" spans="1:31" x14ac:dyDescent="0.65">
      <c r="A38">
        <v>35</v>
      </c>
      <c r="B38">
        <f t="shared" si="0"/>
        <v>47.945205479452049</v>
      </c>
      <c r="C38">
        <v>74.156099999999995</v>
      </c>
      <c r="D38">
        <f t="shared" si="1"/>
        <v>43.209876543209873</v>
      </c>
      <c r="E38">
        <v>66.516900000000007</v>
      </c>
      <c r="F38">
        <f t="shared" si="2"/>
        <v>57.377049180327866</v>
      </c>
      <c r="G38">
        <v>82.065600000000003</v>
      </c>
      <c r="H38">
        <f t="shared" si="3"/>
        <v>53.030303030303031</v>
      </c>
      <c r="I38">
        <v>83.416600000000003</v>
      </c>
      <c r="J38">
        <f t="shared" si="4"/>
        <v>47.297297297297298</v>
      </c>
      <c r="K38">
        <v>69.530500000000004</v>
      </c>
      <c r="L38">
        <f t="shared" si="5"/>
        <v>27.34375</v>
      </c>
      <c r="M38">
        <v>19</v>
      </c>
      <c r="N38">
        <f t="shared" si="6"/>
        <v>94.594594594594597</v>
      </c>
      <c r="O38">
        <v>89.711500000000001</v>
      </c>
      <c r="P38">
        <f t="shared" si="7"/>
        <v>58.333333333333336</v>
      </c>
      <c r="Q38">
        <v>33.583300000000001</v>
      </c>
      <c r="R38">
        <f t="shared" si="8"/>
        <v>74.468085106382972</v>
      </c>
      <c r="S38">
        <v>221.88339999999999</v>
      </c>
      <c r="T38">
        <f t="shared" si="9"/>
        <v>50.724637681159422</v>
      </c>
      <c r="U38">
        <v>90.005700000000004</v>
      </c>
      <c r="V38">
        <f t="shared" si="10"/>
        <v>39.772727272727273</v>
      </c>
      <c r="W38">
        <v>58.280900000000003</v>
      </c>
      <c r="X38">
        <f t="shared" si="11"/>
        <v>49.295774647887328</v>
      </c>
      <c r="Y38">
        <v>252.6104</v>
      </c>
      <c r="Z38">
        <f t="shared" si="12"/>
        <v>56.451612903225815</v>
      </c>
      <c r="AA38">
        <v>124.5847</v>
      </c>
      <c r="AB38">
        <f t="shared" si="13"/>
        <v>44.871794871794876</v>
      </c>
      <c r="AC38">
        <v>65.756699999999995</v>
      </c>
      <c r="AD38">
        <f t="shared" si="14"/>
        <v>59.322033898305079</v>
      </c>
      <c r="AE38">
        <v>111.3145</v>
      </c>
    </row>
    <row r="39" spans="1:31" x14ac:dyDescent="0.65">
      <c r="A39">
        <v>36</v>
      </c>
      <c r="B39">
        <f t="shared" si="0"/>
        <v>49.315068493150683</v>
      </c>
      <c r="C39">
        <v>74.818700000000007</v>
      </c>
      <c r="D39">
        <f t="shared" si="1"/>
        <v>44.444444444444443</v>
      </c>
      <c r="E39">
        <v>66.629599999999996</v>
      </c>
      <c r="F39">
        <f t="shared" si="2"/>
        <v>59.016393442622949</v>
      </c>
      <c r="G39">
        <v>87.413300000000007</v>
      </c>
      <c r="H39">
        <f t="shared" si="3"/>
        <v>54.54545454545454</v>
      </c>
      <c r="I39">
        <v>80.973399999999998</v>
      </c>
      <c r="J39">
        <f t="shared" si="4"/>
        <v>48.648648648648653</v>
      </c>
      <c r="K39">
        <v>74.041799999999995</v>
      </c>
      <c r="L39">
        <f t="shared" si="5"/>
        <v>28.125</v>
      </c>
      <c r="M39">
        <v>19</v>
      </c>
      <c r="N39">
        <f t="shared" si="6"/>
        <v>97.297297297297305</v>
      </c>
      <c r="O39">
        <v>83.601900000000001</v>
      </c>
      <c r="P39">
        <f t="shared" si="7"/>
        <v>60</v>
      </c>
      <c r="Q39">
        <v>35.65</v>
      </c>
      <c r="R39">
        <f t="shared" si="8"/>
        <v>76.59574468085107</v>
      </c>
      <c r="S39">
        <v>215.51920000000001</v>
      </c>
      <c r="T39">
        <f t="shared" si="9"/>
        <v>52.173913043478258</v>
      </c>
      <c r="U39">
        <v>101.71899999999999</v>
      </c>
      <c r="V39">
        <f t="shared" si="10"/>
        <v>40.909090909090914</v>
      </c>
      <c r="W39">
        <v>62.8005</v>
      </c>
      <c r="X39">
        <f t="shared" si="11"/>
        <v>50.704225352112672</v>
      </c>
      <c r="Y39">
        <v>240.15469999999999</v>
      </c>
      <c r="Z39">
        <f t="shared" si="12"/>
        <v>58.064516129032263</v>
      </c>
      <c r="AA39">
        <v>129.33760000000001</v>
      </c>
      <c r="AB39">
        <f t="shared" si="13"/>
        <v>46.153846153846153</v>
      </c>
      <c r="AC39">
        <v>69.612099999999998</v>
      </c>
      <c r="AD39">
        <f t="shared" si="14"/>
        <v>61.016949152542374</v>
      </c>
      <c r="AE39">
        <v>105.0882</v>
      </c>
    </row>
    <row r="40" spans="1:31" x14ac:dyDescent="0.65">
      <c r="A40">
        <v>37</v>
      </c>
      <c r="B40">
        <f t="shared" si="0"/>
        <v>50.684931506849317</v>
      </c>
      <c r="C40">
        <v>70.054100000000005</v>
      </c>
      <c r="D40">
        <f t="shared" si="1"/>
        <v>45.679012345679013</v>
      </c>
      <c r="E40">
        <v>64.043300000000002</v>
      </c>
      <c r="F40">
        <f t="shared" si="2"/>
        <v>60.655737704918032</v>
      </c>
      <c r="G40">
        <v>88.659599999999998</v>
      </c>
      <c r="H40">
        <f t="shared" si="3"/>
        <v>56.060606060606055</v>
      </c>
      <c r="I40">
        <v>83.876199999999997</v>
      </c>
      <c r="J40">
        <f t="shared" si="4"/>
        <v>50</v>
      </c>
      <c r="K40">
        <v>79.75</v>
      </c>
      <c r="L40">
        <f t="shared" si="5"/>
        <v>28.90625</v>
      </c>
      <c r="M40">
        <v>18.203299999999999</v>
      </c>
      <c r="N40">
        <f t="shared" si="6"/>
        <v>100</v>
      </c>
      <c r="O40">
        <v>81</v>
      </c>
      <c r="P40">
        <f t="shared" si="7"/>
        <v>61.666666666666671</v>
      </c>
      <c r="Q40">
        <v>37.0625</v>
      </c>
      <c r="R40">
        <f t="shared" si="8"/>
        <v>78.723404255319153</v>
      </c>
      <c r="S40">
        <v>211.9314</v>
      </c>
      <c r="T40">
        <f t="shared" si="9"/>
        <v>53.623188405797109</v>
      </c>
      <c r="U40">
        <v>124.7578</v>
      </c>
      <c r="V40">
        <f t="shared" si="10"/>
        <v>42.045454545454547</v>
      </c>
      <c r="W40">
        <v>64.873800000000003</v>
      </c>
      <c r="X40">
        <f t="shared" si="11"/>
        <v>52.112676056338024</v>
      </c>
      <c r="Y40">
        <v>209.7483</v>
      </c>
      <c r="Z40">
        <f t="shared" si="12"/>
        <v>59.677419354838712</v>
      </c>
      <c r="AA40">
        <v>133.86779999999999</v>
      </c>
      <c r="AB40">
        <f t="shared" si="13"/>
        <v>47.435897435897431</v>
      </c>
      <c r="AC40">
        <v>76.609200000000001</v>
      </c>
      <c r="AD40">
        <f t="shared" si="14"/>
        <v>62.711864406779661</v>
      </c>
      <c r="AE40">
        <v>108.21729999999999</v>
      </c>
    </row>
    <row r="41" spans="1:31" x14ac:dyDescent="0.65">
      <c r="A41">
        <v>38</v>
      </c>
      <c r="B41">
        <f t="shared" si="0"/>
        <v>52.054794520547944</v>
      </c>
      <c r="C41">
        <v>66.112499999999997</v>
      </c>
      <c r="D41">
        <f t="shared" si="1"/>
        <v>46.913580246913575</v>
      </c>
      <c r="E41">
        <v>62.068600000000004</v>
      </c>
      <c r="F41">
        <f t="shared" si="2"/>
        <v>62.295081967213115</v>
      </c>
      <c r="G41">
        <v>89.115300000000005</v>
      </c>
      <c r="H41">
        <f t="shared" si="3"/>
        <v>57.575757575757578</v>
      </c>
      <c r="I41">
        <v>87.767700000000005</v>
      </c>
      <c r="J41">
        <f t="shared" si="4"/>
        <v>51.351351351351347</v>
      </c>
      <c r="K41">
        <v>95.224299999999999</v>
      </c>
      <c r="L41">
        <f t="shared" si="5"/>
        <v>29.6875</v>
      </c>
      <c r="M41">
        <v>18.773800000000001</v>
      </c>
      <c r="P41">
        <f t="shared" si="7"/>
        <v>63.333333333333329</v>
      </c>
      <c r="Q41">
        <v>40.527799999999999</v>
      </c>
      <c r="R41">
        <f t="shared" si="8"/>
        <v>80.851063829787222</v>
      </c>
      <c r="S41">
        <v>214.959</v>
      </c>
      <c r="T41">
        <f t="shared" si="9"/>
        <v>55.072463768115945</v>
      </c>
      <c r="U41">
        <v>152.7629</v>
      </c>
      <c r="V41">
        <f t="shared" si="10"/>
        <v>43.18181818181818</v>
      </c>
      <c r="W41">
        <v>64.338399999999993</v>
      </c>
      <c r="X41">
        <f t="shared" si="11"/>
        <v>53.521126760563376</v>
      </c>
      <c r="Y41">
        <v>176.04159999999999</v>
      </c>
      <c r="Z41">
        <f t="shared" si="12"/>
        <v>61.29032258064516</v>
      </c>
      <c r="AA41">
        <v>137.08699999999999</v>
      </c>
      <c r="AB41">
        <f t="shared" si="13"/>
        <v>48.717948717948715</v>
      </c>
      <c r="AC41">
        <v>79.706100000000006</v>
      </c>
      <c r="AD41">
        <f t="shared" si="14"/>
        <v>64.406779661016941</v>
      </c>
      <c r="AE41">
        <v>124.836</v>
      </c>
    </row>
    <row r="42" spans="1:31" x14ac:dyDescent="0.65">
      <c r="A42">
        <v>39</v>
      </c>
      <c r="B42">
        <f t="shared" si="0"/>
        <v>53.424657534246577</v>
      </c>
      <c r="C42">
        <v>65.512100000000004</v>
      </c>
      <c r="D42">
        <f t="shared" si="1"/>
        <v>48.148148148148145</v>
      </c>
      <c r="E42">
        <v>61.7622</v>
      </c>
      <c r="F42">
        <f t="shared" si="2"/>
        <v>63.934426229508205</v>
      </c>
      <c r="G42">
        <v>92.404300000000006</v>
      </c>
      <c r="H42">
        <f t="shared" si="3"/>
        <v>59.090909090909093</v>
      </c>
      <c r="I42">
        <v>94.218999999999994</v>
      </c>
      <c r="J42">
        <f t="shared" si="4"/>
        <v>52.702702702702695</v>
      </c>
      <c r="K42">
        <v>109.6026</v>
      </c>
      <c r="L42">
        <f t="shared" si="5"/>
        <v>30.46875</v>
      </c>
      <c r="M42">
        <v>19.462</v>
      </c>
      <c r="P42">
        <f t="shared" si="7"/>
        <v>65</v>
      </c>
      <c r="Q42">
        <v>43.9375</v>
      </c>
      <c r="R42">
        <f t="shared" si="8"/>
        <v>82.978723404255319</v>
      </c>
      <c r="S42">
        <v>217.7312</v>
      </c>
      <c r="T42">
        <f t="shared" si="9"/>
        <v>56.521739130434781</v>
      </c>
      <c r="U42">
        <v>173.0968</v>
      </c>
      <c r="V42">
        <f t="shared" si="10"/>
        <v>44.31818181818182</v>
      </c>
      <c r="W42">
        <v>63.410299999999999</v>
      </c>
      <c r="X42">
        <f t="shared" si="11"/>
        <v>54.929577464788736</v>
      </c>
      <c r="Y42">
        <v>152.4316</v>
      </c>
      <c r="Z42">
        <f t="shared" si="12"/>
        <v>62.903225806451616</v>
      </c>
      <c r="AA42">
        <v>139.49539999999999</v>
      </c>
      <c r="AB42">
        <f t="shared" si="13"/>
        <v>50</v>
      </c>
      <c r="AC42">
        <v>76.833299999999994</v>
      </c>
      <c r="AD42">
        <f t="shared" si="14"/>
        <v>66.101694915254242</v>
      </c>
      <c r="AE42">
        <v>149.3135</v>
      </c>
    </row>
    <row r="43" spans="1:31" x14ac:dyDescent="0.65">
      <c r="A43">
        <v>40</v>
      </c>
      <c r="B43">
        <f t="shared" si="0"/>
        <v>54.794520547945204</v>
      </c>
      <c r="C43">
        <v>67.517700000000005</v>
      </c>
      <c r="D43">
        <f t="shared" si="1"/>
        <v>49.382716049382715</v>
      </c>
      <c r="E43">
        <v>59.873399999999997</v>
      </c>
      <c r="F43">
        <f t="shared" si="2"/>
        <v>65.573770491803273</v>
      </c>
      <c r="G43">
        <v>97.715100000000007</v>
      </c>
      <c r="H43">
        <f t="shared" si="3"/>
        <v>60.606060606060609</v>
      </c>
      <c r="I43">
        <v>98.405299999999997</v>
      </c>
      <c r="J43">
        <f t="shared" si="4"/>
        <v>54.054054054054056</v>
      </c>
      <c r="K43">
        <v>116.7799</v>
      </c>
      <c r="L43">
        <f t="shared" si="5"/>
        <v>31.25</v>
      </c>
      <c r="M43">
        <v>20.025700000000001</v>
      </c>
      <c r="P43">
        <f t="shared" si="7"/>
        <v>66.666666666666657</v>
      </c>
      <c r="Q43">
        <v>49.722200000000001</v>
      </c>
      <c r="R43">
        <f t="shared" si="8"/>
        <v>85.106382978723403</v>
      </c>
      <c r="S43">
        <v>214.09639999999999</v>
      </c>
      <c r="T43">
        <f t="shared" si="9"/>
        <v>57.971014492753625</v>
      </c>
      <c r="U43">
        <v>185.25919999999999</v>
      </c>
      <c r="V43">
        <f t="shared" si="10"/>
        <v>45.454545454545453</v>
      </c>
      <c r="W43">
        <v>64.224699999999999</v>
      </c>
      <c r="X43">
        <f t="shared" si="11"/>
        <v>56.338028169014088</v>
      </c>
      <c r="Y43">
        <v>138.69229999999999</v>
      </c>
      <c r="Z43">
        <f t="shared" si="12"/>
        <v>64.516129032258064</v>
      </c>
      <c r="AA43">
        <v>142.2773</v>
      </c>
      <c r="AB43">
        <f t="shared" si="13"/>
        <v>51.282051282051277</v>
      </c>
      <c r="AC43">
        <v>73.243899999999996</v>
      </c>
      <c r="AD43">
        <f t="shared" si="14"/>
        <v>67.796610169491515</v>
      </c>
      <c r="AE43">
        <v>176.64269999999999</v>
      </c>
    </row>
    <row r="44" spans="1:31" x14ac:dyDescent="0.65">
      <c r="A44">
        <v>41</v>
      </c>
      <c r="B44">
        <f t="shared" si="0"/>
        <v>56.164383561643838</v>
      </c>
      <c r="C44">
        <v>72.0822</v>
      </c>
      <c r="D44">
        <f t="shared" si="1"/>
        <v>50.617283950617285</v>
      </c>
      <c r="E44">
        <v>63.143999999999998</v>
      </c>
      <c r="F44">
        <f t="shared" si="2"/>
        <v>67.213114754098356</v>
      </c>
      <c r="G44">
        <v>106.051</v>
      </c>
      <c r="H44">
        <f t="shared" si="3"/>
        <v>62.121212121212125</v>
      </c>
      <c r="I44">
        <v>103.71720000000001</v>
      </c>
      <c r="J44">
        <f t="shared" si="4"/>
        <v>55.405405405405403</v>
      </c>
      <c r="K44">
        <v>117.0295</v>
      </c>
      <c r="L44">
        <f t="shared" si="5"/>
        <v>32.03125</v>
      </c>
      <c r="M44">
        <v>19.789400000000001</v>
      </c>
      <c r="P44">
        <f t="shared" si="7"/>
        <v>68.333333333333329</v>
      </c>
      <c r="Q44">
        <v>58.151400000000002</v>
      </c>
      <c r="R44">
        <f t="shared" si="8"/>
        <v>87.2340425531915</v>
      </c>
      <c r="S44">
        <v>205.6474</v>
      </c>
      <c r="T44">
        <f t="shared" si="9"/>
        <v>59.420289855072461</v>
      </c>
      <c r="U44">
        <v>195.57849999999999</v>
      </c>
      <c r="V44">
        <f t="shared" si="10"/>
        <v>46.590909090909086</v>
      </c>
      <c r="W44">
        <v>63.755400000000002</v>
      </c>
      <c r="X44">
        <f t="shared" si="11"/>
        <v>57.74647887323944</v>
      </c>
      <c r="Y44">
        <v>132.20939999999999</v>
      </c>
      <c r="Z44">
        <f t="shared" si="12"/>
        <v>66.129032258064512</v>
      </c>
      <c r="AA44">
        <v>143.54499999999999</v>
      </c>
      <c r="AB44">
        <f t="shared" si="13"/>
        <v>52.564102564102569</v>
      </c>
      <c r="AC44">
        <v>72.488500000000002</v>
      </c>
      <c r="AD44">
        <f t="shared" si="14"/>
        <v>69.491525423728817</v>
      </c>
      <c r="AE44">
        <v>194.26599999999999</v>
      </c>
    </row>
    <row r="45" spans="1:31" x14ac:dyDescent="0.65">
      <c r="A45">
        <v>42</v>
      </c>
      <c r="B45">
        <f t="shared" si="0"/>
        <v>57.534246575342465</v>
      </c>
      <c r="C45">
        <v>77.1999</v>
      </c>
      <c r="D45">
        <f t="shared" si="1"/>
        <v>51.851851851851848</v>
      </c>
      <c r="E45">
        <v>64.641999999999996</v>
      </c>
      <c r="F45">
        <f t="shared" si="2"/>
        <v>68.852459016393439</v>
      </c>
      <c r="G45">
        <v>110.9051</v>
      </c>
      <c r="H45">
        <f t="shared" si="3"/>
        <v>63.636363636363633</v>
      </c>
      <c r="I45">
        <v>115.76860000000001</v>
      </c>
      <c r="J45">
        <f t="shared" si="4"/>
        <v>56.756756756756758</v>
      </c>
      <c r="K45">
        <v>121.5997</v>
      </c>
      <c r="L45">
        <f t="shared" si="5"/>
        <v>32.8125</v>
      </c>
      <c r="M45">
        <v>21.138500000000001</v>
      </c>
      <c r="P45">
        <f t="shared" si="7"/>
        <v>70</v>
      </c>
      <c r="Q45">
        <v>66.7</v>
      </c>
      <c r="R45">
        <f t="shared" si="8"/>
        <v>89.361702127659569</v>
      </c>
      <c r="S45">
        <v>195.41419999999999</v>
      </c>
      <c r="T45">
        <f t="shared" si="9"/>
        <v>60.869565217391312</v>
      </c>
      <c r="U45">
        <v>200.35849999999999</v>
      </c>
      <c r="V45">
        <f t="shared" si="10"/>
        <v>47.727272727272727</v>
      </c>
      <c r="W45">
        <v>62.991199999999999</v>
      </c>
      <c r="X45">
        <f t="shared" si="11"/>
        <v>59.154929577464785</v>
      </c>
      <c r="Y45">
        <v>129.45840000000001</v>
      </c>
      <c r="Z45">
        <f t="shared" si="12"/>
        <v>67.741935483870961</v>
      </c>
      <c r="AA45">
        <v>140.6397</v>
      </c>
      <c r="AB45">
        <f t="shared" si="13"/>
        <v>53.846153846153847</v>
      </c>
      <c r="AC45">
        <v>77.077600000000004</v>
      </c>
      <c r="AD45">
        <f t="shared" si="14"/>
        <v>71.186440677966104</v>
      </c>
      <c r="AE45">
        <v>207.45400000000001</v>
      </c>
    </row>
    <row r="46" spans="1:31" x14ac:dyDescent="0.65">
      <c r="A46">
        <v>43</v>
      </c>
      <c r="B46">
        <f t="shared" si="0"/>
        <v>58.904109589041099</v>
      </c>
      <c r="C46">
        <v>82.833799999999997</v>
      </c>
      <c r="D46">
        <f t="shared" si="1"/>
        <v>53.086419753086425</v>
      </c>
      <c r="E46">
        <v>65.674899999999994</v>
      </c>
      <c r="F46">
        <f t="shared" si="2"/>
        <v>70.491803278688522</v>
      </c>
      <c r="G46">
        <v>123.34820000000001</v>
      </c>
      <c r="H46">
        <f t="shared" si="3"/>
        <v>65.151515151515156</v>
      </c>
      <c r="I46">
        <v>134.19970000000001</v>
      </c>
      <c r="J46">
        <f t="shared" si="4"/>
        <v>58.108108108108105</v>
      </c>
      <c r="K46">
        <v>137.70840000000001</v>
      </c>
      <c r="L46">
        <f t="shared" si="5"/>
        <v>33.59375</v>
      </c>
      <c r="M46">
        <v>26.436399999999999</v>
      </c>
      <c r="P46">
        <f t="shared" si="7"/>
        <v>71.666666666666671</v>
      </c>
      <c r="Q46">
        <v>76.922200000000004</v>
      </c>
      <c r="R46">
        <f t="shared" si="8"/>
        <v>91.489361702127653</v>
      </c>
      <c r="S46">
        <v>174.13839999999999</v>
      </c>
      <c r="T46">
        <f t="shared" si="9"/>
        <v>62.318840579710141</v>
      </c>
      <c r="U46">
        <v>203.55680000000001</v>
      </c>
      <c r="V46">
        <f t="shared" si="10"/>
        <v>48.863636363636367</v>
      </c>
      <c r="W46">
        <v>63.812899999999999</v>
      </c>
      <c r="X46">
        <f t="shared" si="11"/>
        <v>60.563380281690137</v>
      </c>
      <c r="Y46">
        <v>127.2683</v>
      </c>
      <c r="Z46">
        <f t="shared" si="12"/>
        <v>69.354838709677423</v>
      </c>
      <c r="AA46">
        <v>136.26320000000001</v>
      </c>
      <c r="AB46">
        <f t="shared" si="13"/>
        <v>55.128205128205131</v>
      </c>
      <c r="AC46">
        <v>83.557500000000005</v>
      </c>
      <c r="AD46">
        <f t="shared" si="14"/>
        <v>72.881355932203391</v>
      </c>
      <c r="AE46">
        <v>211.49879999999999</v>
      </c>
    </row>
    <row r="47" spans="1:31" x14ac:dyDescent="0.65">
      <c r="A47">
        <v>44</v>
      </c>
      <c r="B47">
        <f t="shared" si="0"/>
        <v>60.273972602739725</v>
      </c>
      <c r="C47">
        <v>93.320099999999996</v>
      </c>
      <c r="D47">
        <f t="shared" si="1"/>
        <v>54.320987654320987</v>
      </c>
      <c r="E47">
        <v>67.037199999999999</v>
      </c>
      <c r="F47">
        <f t="shared" si="2"/>
        <v>72.131147540983605</v>
      </c>
      <c r="G47">
        <v>143.05269999999999</v>
      </c>
      <c r="H47">
        <f t="shared" si="3"/>
        <v>66.666666666666657</v>
      </c>
      <c r="I47">
        <v>151.4444</v>
      </c>
      <c r="J47">
        <f t="shared" si="4"/>
        <v>59.45945945945946</v>
      </c>
      <c r="K47">
        <v>151.41399999999999</v>
      </c>
      <c r="L47">
        <f t="shared" si="5"/>
        <v>34.375</v>
      </c>
      <c r="M47">
        <v>29.706399999999999</v>
      </c>
      <c r="P47">
        <f t="shared" si="7"/>
        <v>73.333333333333329</v>
      </c>
      <c r="Q47">
        <v>88.219399999999993</v>
      </c>
      <c r="R47">
        <f t="shared" si="8"/>
        <v>93.61702127659575</v>
      </c>
      <c r="S47">
        <v>144.45750000000001</v>
      </c>
      <c r="T47">
        <f t="shared" si="9"/>
        <v>63.768115942028977</v>
      </c>
      <c r="U47">
        <v>213.55510000000001</v>
      </c>
      <c r="V47">
        <f t="shared" si="10"/>
        <v>50</v>
      </c>
      <c r="W47">
        <v>63.258200000000002</v>
      </c>
      <c r="X47">
        <f t="shared" si="11"/>
        <v>61.971830985915489</v>
      </c>
      <c r="Y47">
        <v>122.4888</v>
      </c>
      <c r="Z47">
        <f t="shared" si="12"/>
        <v>70.967741935483872</v>
      </c>
      <c r="AA47">
        <v>128.44220000000001</v>
      </c>
      <c r="AB47">
        <f t="shared" si="13"/>
        <v>56.410256410256409</v>
      </c>
      <c r="AC47">
        <v>89.366900000000001</v>
      </c>
      <c r="AD47">
        <f t="shared" si="14"/>
        <v>74.576271186440678</v>
      </c>
      <c r="AE47">
        <v>193.6661</v>
      </c>
    </row>
    <row r="48" spans="1:31" x14ac:dyDescent="0.65">
      <c r="A48">
        <v>45</v>
      </c>
      <c r="B48">
        <f t="shared" si="0"/>
        <v>61.643835616438359</v>
      </c>
      <c r="C48">
        <v>104.61060000000001</v>
      </c>
      <c r="D48">
        <f t="shared" si="1"/>
        <v>55.555555555555557</v>
      </c>
      <c r="E48">
        <v>69.529499999999999</v>
      </c>
      <c r="F48">
        <f t="shared" si="2"/>
        <v>73.770491803278688</v>
      </c>
      <c r="G48">
        <v>168.12029999999999</v>
      </c>
      <c r="H48">
        <f t="shared" si="3"/>
        <v>68.181818181818173</v>
      </c>
      <c r="I48">
        <v>159.95910000000001</v>
      </c>
      <c r="J48">
        <f t="shared" si="4"/>
        <v>60.810810810810814</v>
      </c>
      <c r="K48">
        <v>158.75450000000001</v>
      </c>
      <c r="L48">
        <f t="shared" si="5"/>
        <v>35.15625</v>
      </c>
      <c r="M48">
        <v>31.479099999999999</v>
      </c>
      <c r="P48">
        <f t="shared" si="7"/>
        <v>75</v>
      </c>
      <c r="Q48">
        <v>98.0625</v>
      </c>
      <c r="R48">
        <f t="shared" si="8"/>
        <v>95.744680851063833</v>
      </c>
      <c r="S48">
        <v>113.43689999999999</v>
      </c>
      <c r="T48">
        <f t="shared" si="9"/>
        <v>65.217391304347828</v>
      </c>
      <c r="U48">
        <v>215.17519999999999</v>
      </c>
      <c r="V48">
        <f t="shared" si="10"/>
        <v>51.136363636363633</v>
      </c>
      <c r="W48">
        <v>64.703599999999994</v>
      </c>
      <c r="X48">
        <f t="shared" si="11"/>
        <v>63.380281690140848</v>
      </c>
      <c r="Y48">
        <v>115.75709999999999</v>
      </c>
      <c r="Z48">
        <f t="shared" si="12"/>
        <v>72.58064516129032</v>
      </c>
      <c r="AA48">
        <v>120.7975</v>
      </c>
      <c r="AB48">
        <f t="shared" si="13"/>
        <v>57.692307692307686</v>
      </c>
      <c r="AC48">
        <v>102.3586</v>
      </c>
      <c r="AD48">
        <f t="shared" si="14"/>
        <v>76.271186440677965</v>
      </c>
      <c r="AE48">
        <v>171.08510000000001</v>
      </c>
    </row>
    <row r="49" spans="1:31" x14ac:dyDescent="0.65">
      <c r="A49">
        <v>46</v>
      </c>
      <c r="B49">
        <f t="shared" si="0"/>
        <v>63.013698630136986</v>
      </c>
      <c r="C49">
        <v>121.0607</v>
      </c>
      <c r="D49">
        <f t="shared" si="1"/>
        <v>56.79012345679012</v>
      </c>
      <c r="E49">
        <v>71.921700000000001</v>
      </c>
      <c r="F49">
        <f t="shared" si="2"/>
        <v>75.409836065573771</v>
      </c>
      <c r="G49">
        <v>188.4983</v>
      </c>
      <c r="H49">
        <f t="shared" si="3"/>
        <v>69.696969696969703</v>
      </c>
      <c r="I49">
        <v>155.50049999999999</v>
      </c>
      <c r="J49">
        <f t="shared" si="4"/>
        <v>62.162162162162161</v>
      </c>
      <c r="K49">
        <v>166.08619999999999</v>
      </c>
      <c r="L49">
        <f t="shared" si="5"/>
        <v>35.9375</v>
      </c>
      <c r="M49">
        <v>28.2515</v>
      </c>
      <c r="P49">
        <f t="shared" si="7"/>
        <v>76.666666666666671</v>
      </c>
      <c r="Q49">
        <v>109.2389</v>
      </c>
      <c r="R49">
        <f t="shared" si="8"/>
        <v>97.872340425531917</v>
      </c>
      <c r="S49">
        <v>99.932000000000002</v>
      </c>
      <c r="T49">
        <f t="shared" si="9"/>
        <v>66.666666666666657</v>
      </c>
      <c r="U49">
        <v>208.22219999999999</v>
      </c>
      <c r="V49">
        <f t="shared" si="10"/>
        <v>52.272727272727273</v>
      </c>
      <c r="W49">
        <v>74.757099999999994</v>
      </c>
      <c r="X49">
        <f t="shared" si="11"/>
        <v>64.788732394366207</v>
      </c>
      <c r="Y49">
        <v>111.9453</v>
      </c>
      <c r="Z49">
        <f t="shared" si="12"/>
        <v>74.193548387096769</v>
      </c>
      <c r="AA49">
        <v>118.6006</v>
      </c>
      <c r="AB49">
        <f t="shared" si="13"/>
        <v>58.974358974358978</v>
      </c>
      <c r="AC49">
        <v>117.7109</v>
      </c>
      <c r="AD49">
        <f t="shared" si="14"/>
        <v>77.966101694915253</v>
      </c>
      <c r="AE49">
        <v>147.1414</v>
      </c>
    </row>
    <row r="50" spans="1:31" x14ac:dyDescent="0.65">
      <c r="A50">
        <v>47</v>
      </c>
      <c r="B50">
        <f t="shared" si="0"/>
        <v>64.38356164383562</v>
      </c>
      <c r="C50">
        <v>131.38319999999999</v>
      </c>
      <c r="D50">
        <f t="shared" si="1"/>
        <v>58.024691358024697</v>
      </c>
      <c r="E50">
        <v>74.507499999999993</v>
      </c>
      <c r="F50">
        <f t="shared" si="2"/>
        <v>77.049180327868854</v>
      </c>
      <c r="G50">
        <v>201.8707</v>
      </c>
      <c r="H50">
        <f t="shared" si="3"/>
        <v>71.212121212121218</v>
      </c>
      <c r="I50">
        <v>143.10640000000001</v>
      </c>
      <c r="J50">
        <f t="shared" si="4"/>
        <v>63.513513513513509</v>
      </c>
      <c r="K50">
        <v>176.45349999999999</v>
      </c>
      <c r="L50">
        <f t="shared" si="5"/>
        <v>36.71875</v>
      </c>
      <c r="M50">
        <v>23.7927</v>
      </c>
      <c r="P50">
        <f t="shared" si="7"/>
        <v>78.333333333333329</v>
      </c>
      <c r="Q50">
        <v>128.88059999999999</v>
      </c>
      <c r="R50">
        <f t="shared" si="8"/>
        <v>100</v>
      </c>
      <c r="S50">
        <v>94.298400000000001</v>
      </c>
      <c r="T50">
        <f t="shared" si="9"/>
        <v>68.115942028985515</v>
      </c>
      <c r="U50">
        <v>213.17150000000001</v>
      </c>
      <c r="V50">
        <f t="shared" si="10"/>
        <v>53.409090909090907</v>
      </c>
      <c r="W50">
        <v>96.482799999999997</v>
      </c>
      <c r="X50">
        <f t="shared" si="11"/>
        <v>66.197183098591552</v>
      </c>
      <c r="Y50">
        <v>97.652000000000001</v>
      </c>
      <c r="Z50">
        <f t="shared" si="12"/>
        <v>75.806451612903231</v>
      </c>
      <c r="AA50">
        <v>118.7535</v>
      </c>
      <c r="AB50">
        <f t="shared" si="13"/>
        <v>60.256410256410255</v>
      </c>
      <c r="AC50">
        <v>136.905</v>
      </c>
      <c r="AD50">
        <f t="shared" si="14"/>
        <v>79.66101694915254</v>
      </c>
      <c r="AE50">
        <v>124.17570000000001</v>
      </c>
    </row>
    <row r="51" spans="1:31" x14ac:dyDescent="0.65">
      <c r="A51">
        <v>48</v>
      </c>
      <c r="B51">
        <f t="shared" si="0"/>
        <v>65.753424657534239</v>
      </c>
      <c r="C51">
        <v>140.94909999999999</v>
      </c>
      <c r="D51">
        <f t="shared" si="1"/>
        <v>59.259259259259252</v>
      </c>
      <c r="E51">
        <v>78.549300000000002</v>
      </c>
      <c r="F51">
        <f t="shared" si="2"/>
        <v>78.688524590163937</v>
      </c>
      <c r="G51">
        <v>213.4066</v>
      </c>
      <c r="H51">
        <f t="shared" si="3"/>
        <v>72.727272727272734</v>
      </c>
      <c r="I51">
        <v>137.989</v>
      </c>
      <c r="J51">
        <f t="shared" si="4"/>
        <v>64.86486486486487</v>
      </c>
      <c r="K51">
        <v>180.03909999999999</v>
      </c>
      <c r="L51">
        <f t="shared" si="5"/>
        <v>37.5</v>
      </c>
      <c r="M51">
        <v>21.898099999999999</v>
      </c>
      <c r="P51">
        <f t="shared" si="7"/>
        <v>80</v>
      </c>
      <c r="Q51">
        <v>147.47499999999999</v>
      </c>
      <c r="T51">
        <f t="shared" si="9"/>
        <v>69.565217391304344</v>
      </c>
      <c r="U51">
        <v>224.07579999999999</v>
      </c>
      <c r="V51">
        <f t="shared" si="10"/>
        <v>54.54545454545454</v>
      </c>
      <c r="W51">
        <v>113.1619</v>
      </c>
      <c r="X51">
        <f t="shared" si="11"/>
        <v>67.605633802816897</v>
      </c>
      <c r="Y51">
        <v>88.103300000000004</v>
      </c>
      <c r="Z51">
        <f t="shared" si="12"/>
        <v>77.41935483870968</v>
      </c>
      <c r="AA51">
        <v>121.67619999999999</v>
      </c>
      <c r="AB51">
        <f t="shared" si="13"/>
        <v>61.53846153846154</v>
      </c>
      <c r="AC51">
        <v>152.785</v>
      </c>
      <c r="AD51">
        <f t="shared" si="14"/>
        <v>81.355932203389841</v>
      </c>
      <c r="AE51">
        <v>108.9893</v>
      </c>
    </row>
    <row r="52" spans="1:31" x14ac:dyDescent="0.65">
      <c r="A52">
        <v>49</v>
      </c>
      <c r="B52">
        <f t="shared" si="0"/>
        <v>67.123287671232873</v>
      </c>
      <c r="C52">
        <v>155.84010000000001</v>
      </c>
      <c r="D52">
        <f t="shared" si="1"/>
        <v>60.493827160493829</v>
      </c>
      <c r="E52">
        <v>84.406099999999995</v>
      </c>
      <c r="F52">
        <f t="shared" si="2"/>
        <v>80.327868852459019</v>
      </c>
      <c r="G52">
        <v>213.84970000000001</v>
      </c>
      <c r="H52">
        <f t="shared" si="3"/>
        <v>74.242424242424249</v>
      </c>
      <c r="I52">
        <v>147.62029999999999</v>
      </c>
      <c r="J52">
        <f t="shared" si="4"/>
        <v>66.21621621621621</v>
      </c>
      <c r="K52">
        <v>166.6215</v>
      </c>
      <c r="L52">
        <f t="shared" si="5"/>
        <v>38.28125</v>
      </c>
      <c r="M52">
        <v>22.489799999999999</v>
      </c>
      <c r="P52">
        <f t="shared" si="7"/>
        <v>81.666666666666671</v>
      </c>
      <c r="Q52">
        <v>153.83189999999999</v>
      </c>
      <c r="T52">
        <f t="shared" si="9"/>
        <v>71.014492753623188</v>
      </c>
      <c r="U52">
        <v>223.01009999999999</v>
      </c>
      <c r="V52">
        <f t="shared" si="10"/>
        <v>55.68181818181818</v>
      </c>
      <c r="W52">
        <v>117.09529999999999</v>
      </c>
      <c r="X52">
        <f t="shared" si="11"/>
        <v>69.014084507042256</v>
      </c>
      <c r="Y52">
        <v>83.779499999999999</v>
      </c>
      <c r="Z52">
        <f t="shared" si="12"/>
        <v>79.032258064516128</v>
      </c>
      <c r="AA52">
        <v>121.6109</v>
      </c>
      <c r="AB52">
        <f t="shared" si="13"/>
        <v>62.820512820512818</v>
      </c>
      <c r="AC52">
        <v>166.37139999999999</v>
      </c>
      <c r="AD52">
        <f t="shared" si="14"/>
        <v>83.050847457627114</v>
      </c>
      <c r="AE52">
        <v>106.5519</v>
      </c>
    </row>
    <row r="53" spans="1:31" x14ac:dyDescent="0.65">
      <c r="A53">
        <v>50</v>
      </c>
      <c r="B53">
        <f t="shared" si="0"/>
        <v>68.493150684931507</v>
      </c>
      <c r="C53">
        <v>179.73050000000001</v>
      </c>
      <c r="D53">
        <f t="shared" si="1"/>
        <v>61.728395061728392</v>
      </c>
      <c r="E53">
        <v>90.8001</v>
      </c>
      <c r="F53">
        <f t="shared" si="2"/>
        <v>81.967213114754102</v>
      </c>
      <c r="G53">
        <v>204.12870000000001</v>
      </c>
      <c r="H53">
        <f t="shared" si="3"/>
        <v>75.757575757575751</v>
      </c>
      <c r="I53">
        <v>167.69300000000001</v>
      </c>
      <c r="J53">
        <f t="shared" si="4"/>
        <v>67.567567567567565</v>
      </c>
      <c r="K53">
        <v>137.52010000000001</v>
      </c>
      <c r="L53">
        <f t="shared" si="5"/>
        <v>39.0625</v>
      </c>
      <c r="M53">
        <v>23.824100000000001</v>
      </c>
      <c r="P53">
        <f t="shared" si="7"/>
        <v>83.333333333333343</v>
      </c>
      <c r="Q53">
        <v>141</v>
      </c>
      <c r="T53">
        <f t="shared" si="9"/>
        <v>72.463768115942031</v>
      </c>
      <c r="U53">
        <v>221.3672</v>
      </c>
      <c r="V53">
        <f t="shared" si="10"/>
        <v>56.81818181818182</v>
      </c>
      <c r="W53">
        <v>115.7517</v>
      </c>
      <c r="X53">
        <f t="shared" si="11"/>
        <v>70.422535211267601</v>
      </c>
      <c r="Y53">
        <v>84.848299999999995</v>
      </c>
      <c r="Z53">
        <f t="shared" si="12"/>
        <v>80.645161290322577</v>
      </c>
      <c r="AA53">
        <v>118.30249999999999</v>
      </c>
      <c r="AB53">
        <f t="shared" si="13"/>
        <v>64.102564102564102</v>
      </c>
      <c r="AC53">
        <v>179.9375</v>
      </c>
      <c r="AD53">
        <f t="shared" si="14"/>
        <v>84.745762711864401</v>
      </c>
      <c r="AE53">
        <v>104.26</v>
      </c>
    </row>
    <row r="54" spans="1:31" x14ac:dyDescent="0.65">
      <c r="A54">
        <v>51</v>
      </c>
      <c r="B54">
        <f t="shared" si="0"/>
        <v>69.863013698630141</v>
      </c>
      <c r="C54">
        <v>197.58920000000001</v>
      </c>
      <c r="D54">
        <f t="shared" si="1"/>
        <v>62.962962962962962</v>
      </c>
      <c r="E54">
        <v>108.8092</v>
      </c>
      <c r="F54">
        <f t="shared" si="2"/>
        <v>83.606557377049185</v>
      </c>
      <c r="G54">
        <v>190.41829999999999</v>
      </c>
      <c r="H54">
        <f t="shared" si="3"/>
        <v>77.272727272727266</v>
      </c>
      <c r="I54">
        <v>192.0703</v>
      </c>
      <c r="J54">
        <f t="shared" si="4"/>
        <v>68.918918918918919</v>
      </c>
      <c r="K54">
        <v>111.1863</v>
      </c>
      <c r="L54">
        <f t="shared" si="5"/>
        <v>39.84375</v>
      </c>
      <c r="M54">
        <v>25.401499999999999</v>
      </c>
      <c r="P54">
        <f t="shared" si="7"/>
        <v>85</v>
      </c>
      <c r="Q54">
        <v>116.77500000000001</v>
      </c>
      <c r="T54">
        <f t="shared" si="9"/>
        <v>73.91304347826086</v>
      </c>
      <c r="U54">
        <v>211.2527</v>
      </c>
      <c r="V54">
        <f t="shared" si="10"/>
        <v>57.95454545454546</v>
      </c>
      <c r="W54">
        <v>112.1999</v>
      </c>
      <c r="X54">
        <f t="shared" si="11"/>
        <v>71.83098591549296</v>
      </c>
      <c r="Y54">
        <v>87.859499999999997</v>
      </c>
      <c r="Z54">
        <f t="shared" si="12"/>
        <v>82.258064516129039</v>
      </c>
      <c r="AA54">
        <v>109.4783</v>
      </c>
      <c r="AB54">
        <f t="shared" si="13"/>
        <v>65.384615384615387</v>
      </c>
      <c r="AC54">
        <v>193.31989999999999</v>
      </c>
      <c r="AD54">
        <f t="shared" si="14"/>
        <v>86.440677966101703</v>
      </c>
      <c r="AE54">
        <v>110.6878</v>
      </c>
    </row>
    <row r="55" spans="1:31" x14ac:dyDescent="0.65">
      <c r="A55">
        <v>52</v>
      </c>
      <c r="B55">
        <f t="shared" si="0"/>
        <v>71.232876712328761</v>
      </c>
      <c r="C55">
        <v>204.90350000000001</v>
      </c>
      <c r="D55">
        <f t="shared" si="1"/>
        <v>64.197530864197532</v>
      </c>
      <c r="E55">
        <v>127.0685</v>
      </c>
      <c r="F55">
        <f t="shared" si="2"/>
        <v>85.245901639344254</v>
      </c>
      <c r="G55">
        <v>174.559</v>
      </c>
      <c r="H55">
        <f t="shared" si="3"/>
        <v>78.787878787878782</v>
      </c>
      <c r="I55">
        <v>206.7071</v>
      </c>
      <c r="J55">
        <f t="shared" si="4"/>
        <v>70.270270270270274</v>
      </c>
      <c r="K55">
        <v>102.42019999999999</v>
      </c>
      <c r="L55">
        <f t="shared" si="5"/>
        <v>40.625</v>
      </c>
      <c r="M55">
        <v>24.778700000000001</v>
      </c>
      <c r="P55">
        <f t="shared" si="7"/>
        <v>86.666666666666671</v>
      </c>
      <c r="Q55">
        <v>97.911100000000005</v>
      </c>
      <c r="T55">
        <f t="shared" si="9"/>
        <v>75.362318840579718</v>
      </c>
      <c r="U55">
        <v>202.68029999999999</v>
      </c>
      <c r="V55">
        <f t="shared" si="10"/>
        <v>59.090909090909093</v>
      </c>
      <c r="W55">
        <v>131.4195</v>
      </c>
      <c r="X55">
        <f t="shared" si="11"/>
        <v>73.239436619718319</v>
      </c>
      <c r="Y55">
        <v>84.057000000000002</v>
      </c>
      <c r="Z55">
        <f t="shared" si="12"/>
        <v>83.870967741935488</v>
      </c>
      <c r="AA55">
        <v>96.385900000000007</v>
      </c>
      <c r="AB55">
        <f t="shared" si="13"/>
        <v>66.666666666666657</v>
      </c>
      <c r="AC55">
        <v>212.18520000000001</v>
      </c>
      <c r="AD55">
        <f t="shared" si="14"/>
        <v>88.135593220338976</v>
      </c>
      <c r="AE55">
        <v>112.765</v>
      </c>
    </row>
    <row r="56" spans="1:31" x14ac:dyDescent="0.65">
      <c r="A56">
        <v>53</v>
      </c>
      <c r="B56">
        <f t="shared" si="0"/>
        <v>72.602739726027394</v>
      </c>
      <c r="C56">
        <v>207.99340000000001</v>
      </c>
      <c r="D56">
        <f t="shared" si="1"/>
        <v>65.432098765432102</v>
      </c>
      <c r="E56">
        <v>145.9726</v>
      </c>
      <c r="F56">
        <f t="shared" si="2"/>
        <v>86.885245901639337</v>
      </c>
      <c r="G56">
        <v>166.8031</v>
      </c>
      <c r="H56">
        <f t="shared" si="3"/>
        <v>80.303030303030297</v>
      </c>
      <c r="I56">
        <v>205.28540000000001</v>
      </c>
      <c r="J56">
        <f t="shared" si="4"/>
        <v>71.621621621621628</v>
      </c>
      <c r="K56">
        <v>99.007599999999996</v>
      </c>
      <c r="L56">
        <f t="shared" si="5"/>
        <v>41.40625</v>
      </c>
      <c r="M56">
        <v>22.138400000000001</v>
      </c>
      <c r="P56">
        <f t="shared" si="7"/>
        <v>88.333333333333329</v>
      </c>
      <c r="Q56">
        <v>82.230599999999995</v>
      </c>
      <c r="T56">
        <f t="shared" si="9"/>
        <v>76.811594202898547</v>
      </c>
      <c r="U56">
        <v>184.44550000000001</v>
      </c>
      <c r="V56">
        <f t="shared" si="10"/>
        <v>60.227272727272727</v>
      </c>
      <c r="W56">
        <v>137.59610000000001</v>
      </c>
      <c r="X56">
        <f t="shared" si="11"/>
        <v>74.647887323943664</v>
      </c>
      <c r="Y56">
        <v>78.241799999999998</v>
      </c>
      <c r="Z56">
        <f t="shared" si="12"/>
        <v>85.483870967741936</v>
      </c>
      <c r="AA56">
        <v>86.393000000000001</v>
      </c>
      <c r="AB56">
        <f t="shared" si="13"/>
        <v>67.948717948717956</v>
      </c>
      <c r="AC56">
        <v>223.26400000000001</v>
      </c>
      <c r="AD56">
        <f t="shared" si="14"/>
        <v>89.830508474576277</v>
      </c>
      <c r="AE56">
        <v>110.0124</v>
      </c>
    </row>
    <row r="57" spans="1:31" x14ac:dyDescent="0.65">
      <c r="A57">
        <v>54</v>
      </c>
      <c r="B57">
        <f t="shared" si="0"/>
        <v>73.972602739726028</v>
      </c>
      <c r="C57">
        <v>206.3288</v>
      </c>
      <c r="D57">
        <f t="shared" si="1"/>
        <v>66.666666666666657</v>
      </c>
      <c r="E57">
        <v>157</v>
      </c>
      <c r="F57">
        <f t="shared" si="2"/>
        <v>88.52459016393442</v>
      </c>
      <c r="G57">
        <v>167.3152</v>
      </c>
      <c r="H57">
        <f t="shared" si="3"/>
        <v>81.818181818181827</v>
      </c>
      <c r="I57">
        <v>187.1653</v>
      </c>
      <c r="J57">
        <f t="shared" si="4"/>
        <v>72.972972972972968</v>
      </c>
      <c r="K57">
        <v>91.9679</v>
      </c>
      <c r="L57">
        <f t="shared" si="5"/>
        <v>42.1875</v>
      </c>
      <c r="M57">
        <v>22.449300000000001</v>
      </c>
      <c r="P57">
        <f t="shared" si="7"/>
        <v>90</v>
      </c>
      <c r="Q57">
        <v>68.95</v>
      </c>
      <c r="T57">
        <f t="shared" si="9"/>
        <v>78.260869565217391</v>
      </c>
      <c r="U57">
        <v>159.04069999999999</v>
      </c>
      <c r="V57">
        <f t="shared" si="10"/>
        <v>61.363636363636367</v>
      </c>
      <c r="W57">
        <v>134.06450000000001</v>
      </c>
      <c r="X57">
        <f t="shared" si="11"/>
        <v>76.056338028169009</v>
      </c>
      <c r="Y57">
        <v>67.974599999999995</v>
      </c>
      <c r="Z57">
        <f t="shared" si="12"/>
        <v>87.096774193548384</v>
      </c>
      <c r="AA57">
        <v>78.197000000000003</v>
      </c>
      <c r="AB57">
        <f t="shared" si="13"/>
        <v>69.230769230769226</v>
      </c>
      <c r="AC57">
        <v>221.71199999999999</v>
      </c>
      <c r="AD57">
        <f t="shared" si="14"/>
        <v>91.525423728813564</v>
      </c>
      <c r="AE57">
        <v>103.7354</v>
      </c>
    </row>
    <row r="58" spans="1:31" x14ac:dyDescent="0.65">
      <c r="A58">
        <v>55</v>
      </c>
      <c r="B58">
        <f t="shared" si="0"/>
        <v>75.342465753424662</v>
      </c>
      <c r="C58">
        <v>204.3083</v>
      </c>
      <c r="D58">
        <f t="shared" si="1"/>
        <v>67.901234567901241</v>
      </c>
      <c r="E58">
        <v>168.27449999999999</v>
      </c>
      <c r="F58">
        <f t="shared" si="2"/>
        <v>90.163934426229503</v>
      </c>
      <c r="G58">
        <v>164.64400000000001</v>
      </c>
      <c r="H58">
        <f t="shared" si="3"/>
        <v>83.333333333333343</v>
      </c>
      <c r="I58">
        <v>158.5</v>
      </c>
      <c r="J58">
        <f t="shared" si="4"/>
        <v>74.324324324324323</v>
      </c>
      <c r="K58">
        <v>79.287800000000004</v>
      </c>
      <c r="L58">
        <f t="shared" si="5"/>
        <v>42.96875</v>
      </c>
      <c r="M58">
        <v>22.0793</v>
      </c>
      <c r="P58">
        <f t="shared" si="7"/>
        <v>91.666666666666657</v>
      </c>
      <c r="Q58">
        <v>55.9514</v>
      </c>
      <c r="T58">
        <f t="shared" si="9"/>
        <v>79.710144927536234</v>
      </c>
      <c r="U58">
        <v>130.10570000000001</v>
      </c>
      <c r="V58">
        <f t="shared" si="10"/>
        <v>62.5</v>
      </c>
      <c r="W58">
        <v>130.79730000000001</v>
      </c>
      <c r="X58">
        <f t="shared" si="11"/>
        <v>77.464788732394368</v>
      </c>
      <c r="Y58">
        <v>60.444499999999998</v>
      </c>
      <c r="Z58">
        <f t="shared" si="12"/>
        <v>88.709677419354833</v>
      </c>
      <c r="AA58">
        <v>74.051699999999997</v>
      </c>
      <c r="AB58">
        <f t="shared" si="13"/>
        <v>70.512820512820511</v>
      </c>
      <c r="AC58">
        <v>237.94749999999999</v>
      </c>
      <c r="AD58">
        <f t="shared" si="14"/>
        <v>93.220338983050837</v>
      </c>
      <c r="AE58">
        <v>101.1863</v>
      </c>
    </row>
    <row r="59" spans="1:31" x14ac:dyDescent="0.65">
      <c r="A59">
        <v>56</v>
      </c>
      <c r="B59">
        <f t="shared" si="0"/>
        <v>76.712328767123282</v>
      </c>
      <c r="C59">
        <v>190.73589999999999</v>
      </c>
      <c r="D59">
        <f t="shared" si="1"/>
        <v>69.135802469135797</v>
      </c>
      <c r="E59">
        <v>196.39709999999999</v>
      </c>
      <c r="F59">
        <f t="shared" si="2"/>
        <v>91.803278688524586</v>
      </c>
      <c r="G59">
        <v>148.19540000000001</v>
      </c>
      <c r="H59">
        <f t="shared" si="3"/>
        <v>84.848484848484844</v>
      </c>
      <c r="I59">
        <v>135.71780000000001</v>
      </c>
      <c r="J59">
        <f t="shared" si="4"/>
        <v>75.675675675675677</v>
      </c>
      <c r="K59">
        <v>71.289400000000001</v>
      </c>
      <c r="L59">
        <f t="shared" si="5"/>
        <v>43.75</v>
      </c>
      <c r="M59">
        <v>21.364100000000001</v>
      </c>
      <c r="P59">
        <f t="shared" si="7"/>
        <v>93.333333333333329</v>
      </c>
      <c r="Q59">
        <v>47.333300000000001</v>
      </c>
      <c r="T59">
        <f t="shared" si="9"/>
        <v>81.159420289855078</v>
      </c>
      <c r="U59">
        <v>116.2784</v>
      </c>
      <c r="V59">
        <f t="shared" si="10"/>
        <v>63.636363636363633</v>
      </c>
      <c r="W59">
        <v>134.58160000000001</v>
      </c>
      <c r="X59">
        <f t="shared" si="11"/>
        <v>78.873239436619713</v>
      </c>
      <c r="Y59">
        <v>55.498399999999997</v>
      </c>
      <c r="Z59">
        <f t="shared" si="12"/>
        <v>90.322580645161281</v>
      </c>
      <c r="AA59">
        <v>70.910499999999999</v>
      </c>
      <c r="AB59">
        <f t="shared" si="13"/>
        <v>71.794871794871796</v>
      </c>
      <c r="AC59">
        <v>235.1131</v>
      </c>
      <c r="AD59">
        <f t="shared" si="14"/>
        <v>94.915254237288138</v>
      </c>
      <c r="AE59">
        <v>99.824799999999996</v>
      </c>
    </row>
    <row r="60" spans="1:31" x14ac:dyDescent="0.65">
      <c r="A60">
        <v>57</v>
      </c>
      <c r="B60">
        <f t="shared" si="0"/>
        <v>78.082191780821915</v>
      </c>
      <c r="C60">
        <v>171.5712</v>
      </c>
      <c r="D60">
        <f t="shared" si="1"/>
        <v>70.370370370370367</v>
      </c>
      <c r="E60">
        <v>230.3535</v>
      </c>
      <c r="F60">
        <f t="shared" si="2"/>
        <v>93.442622950819683</v>
      </c>
      <c r="G60">
        <v>134.63810000000001</v>
      </c>
      <c r="H60">
        <f t="shared" si="3"/>
        <v>86.36363636363636</v>
      </c>
      <c r="I60">
        <v>119.6267</v>
      </c>
      <c r="J60">
        <f t="shared" si="4"/>
        <v>77.027027027027032</v>
      </c>
      <c r="K60">
        <v>67.923699999999997</v>
      </c>
      <c r="L60">
        <f t="shared" si="5"/>
        <v>44.53125</v>
      </c>
      <c r="M60">
        <v>21.4968</v>
      </c>
      <c r="P60">
        <f t="shared" si="7"/>
        <v>95</v>
      </c>
      <c r="Q60">
        <v>46.575000000000003</v>
      </c>
      <c r="T60">
        <f t="shared" si="9"/>
        <v>82.608695652173907</v>
      </c>
      <c r="U60">
        <v>121.08759999999999</v>
      </c>
      <c r="V60">
        <f t="shared" si="10"/>
        <v>64.772727272727266</v>
      </c>
      <c r="W60">
        <v>147.54830000000001</v>
      </c>
      <c r="X60">
        <f t="shared" si="11"/>
        <v>80.281690140845072</v>
      </c>
      <c r="Y60">
        <v>55.311999999999998</v>
      </c>
      <c r="Z60">
        <f t="shared" si="12"/>
        <v>91.935483870967744</v>
      </c>
      <c r="AA60">
        <v>69.485799999999998</v>
      </c>
      <c r="AB60">
        <f t="shared" si="13"/>
        <v>73.076923076923066</v>
      </c>
      <c r="AC60">
        <v>226.34020000000001</v>
      </c>
      <c r="AD60">
        <f t="shared" si="14"/>
        <v>96.610169491525426</v>
      </c>
      <c r="AE60">
        <v>90.777100000000004</v>
      </c>
    </row>
    <row r="61" spans="1:31" x14ac:dyDescent="0.65">
      <c r="A61">
        <v>58</v>
      </c>
      <c r="B61">
        <f t="shared" si="0"/>
        <v>79.452054794520549</v>
      </c>
      <c r="C61">
        <v>166.7756</v>
      </c>
      <c r="D61">
        <f t="shared" si="1"/>
        <v>71.604938271604937</v>
      </c>
      <c r="E61">
        <v>246.99010000000001</v>
      </c>
      <c r="F61">
        <f t="shared" si="2"/>
        <v>95.081967213114751</v>
      </c>
      <c r="G61">
        <v>126.297</v>
      </c>
      <c r="H61">
        <f t="shared" si="3"/>
        <v>87.878787878787875</v>
      </c>
      <c r="I61">
        <v>106.0808</v>
      </c>
      <c r="J61">
        <f t="shared" si="4"/>
        <v>78.378378378378372</v>
      </c>
      <c r="K61">
        <v>62.940800000000003</v>
      </c>
      <c r="L61">
        <f t="shared" si="5"/>
        <v>45.3125</v>
      </c>
      <c r="M61">
        <v>21.7468</v>
      </c>
      <c r="P61">
        <f t="shared" si="7"/>
        <v>96.666666666666671</v>
      </c>
      <c r="Q61">
        <v>42.3</v>
      </c>
      <c r="T61">
        <f t="shared" si="9"/>
        <v>84.05797101449275</v>
      </c>
      <c r="U61">
        <v>120.3314</v>
      </c>
      <c r="V61">
        <f t="shared" si="10"/>
        <v>65.909090909090907</v>
      </c>
      <c r="W61">
        <v>161.60810000000001</v>
      </c>
      <c r="X61">
        <f t="shared" si="11"/>
        <v>81.690140845070431</v>
      </c>
      <c r="Y61">
        <v>56.233499999999999</v>
      </c>
      <c r="Z61">
        <f t="shared" si="12"/>
        <v>93.548387096774192</v>
      </c>
      <c r="AA61">
        <v>65.569299999999998</v>
      </c>
      <c r="AB61">
        <f t="shared" si="13"/>
        <v>74.358974358974365</v>
      </c>
      <c r="AC61">
        <v>221.41820000000001</v>
      </c>
      <c r="AD61">
        <f t="shared" si="14"/>
        <v>98.305084745762713</v>
      </c>
      <c r="AE61">
        <v>93.767700000000005</v>
      </c>
    </row>
    <row r="62" spans="1:31" x14ac:dyDescent="0.65">
      <c r="A62">
        <v>59</v>
      </c>
      <c r="B62">
        <f t="shared" si="0"/>
        <v>80.821917808219183</v>
      </c>
      <c r="C62">
        <v>164.0932</v>
      </c>
      <c r="D62">
        <f t="shared" si="1"/>
        <v>72.839506172839506</v>
      </c>
      <c r="E62">
        <v>245.92060000000001</v>
      </c>
      <c r="F62">
        <f t="shared" si="2"/>
        <v>96.721311475409834</v>
      </c>
      <c r="G62">
        <v>125.35769999999999</v>
      </c>
      <c r="H62">
        <f t="shared" si="3"/>
        <v>89.393939393939391</v>
      </c>
      <c r="I62">
        <v>96.737399999999994</v>
      </c>
      <c r="J62">
        <f t="shared" si="4"/>
        <v>79.729729729729726</v>
      </c>
      <c r="K62">
        <v>58.177</v>
      </c>
      <c r="L62">
        <f t="shared" si="5"/>
        <v>46.09375</v>
      </c>
      <c r="M62">
        <v>20.369599999999998</v>
      </c>
      <c r="P62">
        <f t="shared" si="7"/>
        <v>98.333333333333329</v>
      </c>
      <c r="Q62">
        <v>36.380600000000001</v>
      </c>
      <c r="T62">
        <f t="shared" si="9"/>
        <v>85.507246376811594</v>
      </c>
      <c r="U62">
        <v>109.17700000000001</v>
      </c>
      <c r="V62">
        <f t="shared" si="10"/>
        <v>67.045454545454547</v>
      </c>
      <c r="W62">
        <v>167.8663</v>
      </c>
      <c r="X62">
        <f t="shared" si="11"/>
        <v>83.098591549295776</v>
      </c>
      <c r="Y62">
        <v>56.860500000000002</v>
      </c>
      <c r="Z62">
        <f t="shared" si="12"/>
        <v>95.161290322580655</v>
      </c>
      <c r="AA62">
        <v>66.779600000000002</v>
      </c>
      <c r="AB62">
        <f t="shared" si="13"/>
        <v>75.641025641025635</v>
      </c>
      <c r="AC62">
        <v>224.75309999999999</v>
      </c>
      <c r="AD62">
        <f t="shared" si="14"/>
        <v>100</v>
      </c>
      <c r="AE62">
        <v>96.4251</v>
      </c>
    </row>
    <row r="63" spans="1:31" x14ac:dyDescent="0.65">
      <c r="A63">
        <v>60</v>
      </c>
      <c r="B63">
        <f t="shared" si="0"/>
        <v>82.191780821917803</v>
      </c>
      <c r="C63">
        <v>157.70349999999999</v>
      </c>
      <c r="D63">
        <f t="shared" si="1"/>
        <v>74.074074074074076</v>
      </c>
      <c r="E63">
        <v>237.55709999999999</v>
      </c>
      <c r="F63">
        <f t="shared" si="2"/>
        <v>98.360655737704917</v>
      </c>
      <c r="G63">
        <v>127.7705</v>
      </c>
      <c r="H63">
        <f t="shared" si="3"/>
        <v>90.909090909090907</v>
      </c>
      <c r="I63">
        <v>89.518799999999999</v>
      </c>
      <c r="J63">
        <f t="shared" si="4"/>
        <v>81.081081081081081</v>
      </c>
      <c r="K63">
        <v>52.310400000000001</v>
      </c>
      <c r="L63">
        <f t="shared" si="5"/>
        <v>46.875</v>
      </c>
      <c r="M63">
        <v>20.7014</v>
      </c>
      <c r="P63">
        <f t="shared" si="7"/>
        <v>100</v>
      </c>
      <c r="Q63">
        <v>33.625</v>
      </c>
      <c r="T63">
        <f t="shared" si="9"/>
        <v>86.956521739130437</v>
      </c>
      <c r="U63">
        <v>87.124799999999993</v>
      </c>
      <c r="V63">
        <f t="shared" si="10"/>
        <v>68.181818181818173</v>
      </c>
      <c r="W63">
        <v>176.0224</v>
      </c>
      <c r="X63">
        <f t="shared" si="11"/>
        <v>84.507042253521121</v>
      </c>
      <c r="Y63">
        <v>54.781700000000001</v>
      </c>
      <c r="Z63">
        <f t="shared" si="12"/>
        <v>96.774193548387103</v>
      </c>
      <c r="AA63">
        <v>70.341200000000001</v>
      </c>
      <c r="AB63">
        <f t="shared" si="13"/>
        <v>76.923076923076934</v>
      </c>
      <c r="AC63">
        <v>207.96780000000001</v>
      </c>
    </row>
    <row r="64" spans="1:31" x14ac:dyDescent="0.65">
      <c r="A64">
        <v>61</v>
      </c>
      <c r="B64">
        <f t="shared" si="0"/>
        <v>83.561643835616437</v>
      </c>
      <c r="C64">
        <v>149.5086</v>
      </c>
      <c r="D64">
        <f t="shared" si="1"/>
        <v>75.308641975308646</v>
      </c>
      <c r="E64">
        <v>220.0521</v>
      </c>
      <c r="F64">
        <f t="shared" si="2"/>
        <v>100</v>
      </c>
      <c r="G64">
        <v>124.75</v>
      </c>
      <c r="H64">
        <f t="shared" si="3"/>
        <v>92.424242424242422</v>
      </c>
      <c r="I64">
        <v>78.145899999999997</v>
      </c>
      <c r="J64">
        <f t="shared" si="4"/>
        <v>82.432432432432435</v>
      </c>
      <c r="K64">
        <v>46.907299999999999</v>
      </c>
      <c r="L64">
        <f t="shared" si="5"/>
        <v>47.65625</v>
      </c>
      <c r="M64">
        <v>20.757000000000001</v>
      </c>
      <c r="T64">
        <f t="shared" si="9"/>
        <v>88.405797101449281</v>
      </c>
      <c r="U64">
        <v>68.290099999999995</v>
      </c>
      <c r="V64">
        <f t="shared" si="10"/>
        <v>69.318181818181827</v>
      </c>
      <c r="W64">
        <v>165.25710000000001</v>
      </c>
      <c r="X64">
        <f t="shared" si="11"/>
        <v>85.91549295774648</v>
      </c>
      <c r="Y64">
        <v>56.248600000000003</v>
      </c>
      <c r="Z64">
        <f t="shared" si="12"/>
        <v>98.387096774193552</v>
      </c>
      <c r="AA64">
        <v>74.12</v>
      </c>
      <c r="AB64">
        <f t="shared" si="13"/>
        <v>78.205128205128204</v>
      </c>
      <c r="AC64">
        <v>166.8663</v>
      </c>
    </row>
    <row r="65" spans="1:29" x14ac:dyDescent="0.65">
      <c r="A65">
        <v>62</v>
      </c>
      <c r="B65">
        <f t="shared" si="0"/>
        <v>84.93150684931507</v>
      </c>
      <c r="C65">
        <v>137.7732</v>
      </c>
      <c r="D65">
        <f t="shared" si="1"/>
        <v>76.543209876543202</v>
      </c>
      <c r="E65">
        <v>199.6121</v>
      </c>
      <c r="H65">
        <f t="shared" si="3"/>
        <v>93.939393939393938</v>
      </c>
      <c r="I65">
        <v>65.812100000000001</v>
      </c>
      <c r="J65">
        <f t="shared" si="4"/>
        <v>83.78378378378379</v>
      </c>
      <c r="K65">
        <v>41.304600000000001</v>
      </c>
      <c r="L65">
        <f t="shared" si="5"/>
        <v>48.4375</v>
      </c>
      <c r="M65">
        <v>20.793099999999999</v>
      </c>
      <c r="T65">
        <f t="shared" si="9"/>
        <v>89.85507246376811</v>
      </c>
      <c r="U65">
        <v>58.585900000000002</v>
      </c>
      <c r="V65">
        <f t="shared" si="10"/>
        <v>70.454545454545453</v>
      </c>
      <c r="W65">
        <v>143.25749999999999</v>
      </c>
      <c r="X65">
        <f t="shared" si="11"/>
        <v>87.323943661971825</v>
      </c>
      <c r="Y65">
        <v>60.296100000000003</v>
      </c>
      <c r="Z65">
        <f t="shared" si="12"/>
        <v>100</v>
      </c>
      <c r="AA65">
        <v>74.387500000000003</v>
      </c>
      <c r="AB65">
        <f t="shared" si="13"/>
        <v>79.487179487179489</v>
      </c>
      <c r="AC65">
        <v>128.00989999999999</v>
      </c>
    </row>
    <row r="66" spans="1:29" x14ac:dyDescent="0.65">
      <c r="A66">
        <v>63</v>
      </c>
      <c r="B66">
        <f t="shared" si="0"/>
        <v>86.301369863013704</v>
      </c>
      <c r="C66">
        <v>123.49299999999999</v>
      </c>
      <c r="D66">
        <f t="shared" si="1"/>
        <v>77.777777777777786</v>
      </c>
      <c r="E66">
        <v>159.03569999999999</v>
      </c>
      <c r="H66">
        <f t="shared" si="3"/>
        <v>95.454545454545453</v>
      </c>
      <c r="I66">
        <v>59.678600000000003</v>
      </c>
      <c r="J66">
        <f t="shared" si="4"/>
        <v>85.13513513513513</v>
      </c>
      <c r="K66">
        <v>36.927500000000002</v>
      </c>
      <c r="L66">
        <f t="shared" si="5"/>
        <v>49.21875</v>
      </c>
      <c r="M66">
        <v>21.584599999999998</v>
      </c>
      <c r="T66">
        <f t="shared" si="9"/>
        <v>91.304347826086953</v>
      </c>
      <c r="U66">
        <v>53.946199999999997</v>
      </c>
      <c r="V66">
        <f t="shared" si="10"/>
        <v>71.590909090909093</v>
      </c>
      <c r="W66">
        <v>123.4276</v>
      </c>
      <c r="X66">
        <f t="shared" si="11"/>
        <v>88.732394366197184</v>
      </c>
      <c r="Y66">
        <v>59.007800000000003</v>
      </c>
      <c r="AB66">
        <f t="shared" si="13"/>
        <v>80.769230769230774</v>
      </c>
      <c r="AC66">
        <v>103.79949999999999</v>
      </c>
    </row>
    <row r="67" spans="1:29" x14ac:dyDescent="0.65">
      <c r="A67">
        <v>64</v>
      </c>
      <c r="B67">
        <f t="shared" si="0"/>
        <v>87.671232876712324</v>
      </c>
      <c r="C67">
        <v>103.70050000000001</v>
      </c>
      <c r="D67">
        <f t="shared" si="1"/>
        <v>79.012345679012341</v>
      </c>
      <c r="E67">
        <v>129.83320000000001</v>
      </c>
      <c r="H67">
        <f t="shared" si="3"/>
        <v>96.969696969696969</v>
      </c>
      <c r="I67">
        <v>57.332999999999998</v>
      </c>
      <c r="J67">
        <f t="shared" si="4"/>
        <v>86.486486486486484</v>
      </c>
      <c r="K67">
        <v>37.554200000000002</v>
      </c>
      <c r="L67">
        <f t="shared" si="5"/>
        <v>50</v>
      </c>
      <c r="M67">
        <v>22.3292</v>
      </c>
      <c r="T67">
        <f t="shared" si="9"/>
        <v>92.753623188405797</v>
      </c>
      <c r="U67">
        <v>50.857599999999998</v>
      </c>
      <c r="V67">
        <f t="shared" si="10"/>
        <v>72.727272727272734</v>
      </c>
      <c r="W67">
        <v>115.10250000000001</v>
      </c>
      <c r="X67">
        <f t="shared" si="11"/>
        <v>90.140845070422543</v>
      </c>
      <c r="Y67">
        <v>55.020899999999997</v>
      </c>
      <c r="AB67">
        <f t="shared" si="13"/>
        <v>82.051282051282044</v>
      </c>
      <c r="AC67">
        <v>89.752799999999993</v>
      </c>
    </row>
    <row r="68" spans="1:29" x14ac:dyDescent="0.65">
      <c r="A68">
        <v>65</v>
      </c>
      <c r="B68">
        <f t="shared" ref="B68:B76" si="15">($A68/73)*100</f>
        <v>89.041095890410958</v>
      </c>
      <c r="C68">
        <v>80.038399999999996</v>
      </c>
      <c r="D68">
        <f t="shared" ref="D68:D84" si="16">($A68/81)*100</f>
        <v>80.246913580246911</v>
      </c>
      <c r="E68">
        <v>113.5164</v>
      </c>
      <c r="H68">
        <f t="shared" ref="H68:H69" si="17">($A68/66)*100</f>
        <v>98.484848484848484</v>
      </c>
      <c r="I68">
        <v>56.517299999999999</v>
      </c>
      <c r="J68">
        <f t="shared" ref="J68:J77" si="18">($A68/74)*100</f>
        <v>87.837837837837839</v>
      </c>
      <c r="K68">
        <v>35.452199999999998</v>
      </c>
      <c r="L68">
        <f t="shared" ref="L68:L131" si="19">($A68/128)*100</f>
        <v>50.78125</v>
      </c>
      <c r="M68">
        <v>21.244199999999999</v>
      </c>
      <c r="T68">
        <f t="shared" ref="T68:T72" si="20">($A68/69)*100</f>
        <v>94.20289855072464</v>
      </c>
      <c r="U68">
        <v>46.695099999999996</v>
      </c>
      <c r="V68">
        <f t="shared" ref="V68:V91" si="21">($A68/88)*100</f>
        <v>73.86363636363636</v>
      </c>
      <c r="W68">
        <v>105.18559999999999</v>
      </c>
      <c r="X68">
        <f t="shared" ref="X68:X74" si="22">($A68/71)*100</f>
        <v>91.549295774647888</v>
      </c>
      <c r="Y68">
        <v>51.941499999999998</v>
      </c>
      <c r="AB68">
        <f t="shared" ref="AB68:AB81" si="23">($A68/78)*100</f>
        <v>83.333333333333343</v>
      </c>
      <c r="AC68">
        <v>82.333299999999994</v>
      </c>
    </row>
    <row r="69" spans="1:29" x14ac:dyDescent="0.65">
      <c r="A69">
        <v>66</v>
      </c>
      <c r="B69">
        <f t="shared" si="15"/>
        <v>90.410958904109577</v>
      </c>
      <c r="C69">
        <v>57.472099999999998</v>
      </c>
      <c r="D69">
        <f t="shared" si="16"/>
        <v>81.481481481481481</v>
      </c>
      <c r="E69">
        <v>107.5309</v>
      </c>
      <c r="H69">
        <f t="shared" si="17"/>
        <v>100</v>
      </c>
      <c r="I69">
        <v>58.666699999999999</v>
      </c>
      <c r="J69">
        <f t="shared" si="18"/>
        <v>89.189189189189193</v>
      </c>
      <c r="K69">
        <v>33.658099999999997</v>
      </c>
      <c r="L69">
        <f t="shared" si="19"/>
        <v>51.5625</v>
      </c>
      <c r="M69">
        <v>21.2879</v>
      </c>
      <c r="T69">
        <f t="shared" si="20"/>
        <v>95.652173913043484</v>
      </c>
      <c r="U69">
        <v>42.8782</v>
      </c>
      <c r="V69">
        <f t="shared" si="21"/>
        <v>75</v>
      </c>
      <c r="W69">
        <v>95.729200000000006</v>
      </c>
      <c r="X69">
        <f t="shared" si="22"/>
        <v>92.957746478873233</v>
      </c>
      <c r="Y69">
        <v>51.075099999999999</v>
      </c>
      <c r="AB69">
        <f t="shared" si="23"/>
        <v>84.615384615384613</v>
      </c>
      <c r="AC69">
        <v>77.964500000000001</v>
      </c>
    </row>
    <row r="70" spans="1:29" x14ac:dyDescent="0.65">
      <c r="A70">
        <v>67</v>
      </c>
      <c r="B70">
        <f t="shared" si="15"/>
        <v>91.780821917808225</v>
      </c>
      <c r="C70">
        <v>49.135899999999999</v>
      </c>
      <c r="D70">
        <f t="shared" si="16"/>
        <v>82.716049382716051</v>
      </c>
      <c r="E70">
        <v>102.36790000000001</v>
      </c>
      <c r="J70">
        <f t="shared" si="18"/>
        <v>90.540540540540533</v>
      </c>
      <c r="K70">
        <v>30.290500000000002</v>
      </c>
      <c r="L70">
        <f t="shared" si="19"/>
        <v>52.34375</v>
      </c>
      <c r="M70">
        <v>22.2516</v>
      </c>
      <c r="T70">
        <f t="shared" si="20"/>
        <v>97.101449275362313</v>
      </c>
      <c r="U70">
        <v>38.777799999999999</v>
      </c>
      <c r="V70">
        <f t="shared" si="21"/>
        <v>76.13636363636364</v>
      </c>
      <c r="W70">
        <v>86.556799999999996</v>
      </c>
      <c r="X70">
        <f t="shared" si="22"/>
        <v>94.366197183098592</v>
      </c>
      <c r="Y70">
        <v>54.587200000000003</v>
      </c>
      <c r="AB70">
        <f t="shared" si="23"/>
        <v>85.897435897435898</v>
      </c>
      <c r="AC70">
        <v>74.973799999999997</v>
      </c>
    </row>
    <row r="71" spans="1:29" x14ac:dyDescent="0.65">
      <c r="A71">
        <v>68</v>
      </c>
      <c r="B71">
        <f t="shared" si="15"/>
        <v>93.150684931506845</v>
      </c>
      <c r="C71">
        <v>45.0837</v>
      </c>
      <c r="D71">
        <f t="shared" si="16"/>
        <v>83.950617283950606</v>
      </c>
      <c r="E71">
        <v>93.101500000000001</v>
      </c>
      <c r="J71">
        <f t="shared" si="18"/>
        <v>91.891891891891902</v>
      </c>
      <c r="K71">
        <v>31.011099999999999</v>
      </c>
      <c r="L71">
        <f t="shared" si="19"/>
        <v>53.125</v>
      </c>
      <c r="M71">
        <v>23.4512</v>
      </c>
      <c r="T71">
        <f t="shared" si="20"/>
        <v>98.550724637681171</v>
      </c>
      <c r="U71">
        <v>37.089300000000001</v>
      </c>
      <c r="V71">
        <f t="shared" si="21"/>
        <v>77.272727272727266</v>
      </c>
      <c r="W71">
        <v>78.781899999999993</v>
      </c>
      <c r="X71">
        <f t="shared" si="22"/>
        <v>95.774647887323937</v>
      </c>
      <c r="Y71">
        <v>59.014499999999998</v>
      </c>
      <c r="AB71">
        <f t="shared" si="23"/>
        <v>87.179487179487182</v>
      </c>
      <c r="AC71">
        <v>71.725800000000007</v>
      </c>
    </row>
    <row r="72" spans="1:29" x14ac:dyDescent="0.65">
      <c r="A72">
        <v>69</v>
      </c>
      <c r="B72">
        <f t="shared" si="15"/>
        <v>94.520547945205479</v>
      </c>
      <c r="C72">
        <v>39.896599999999999</v>
      </c>
      <c r="D72">
        <f t="shared" si="16"/>
        <v>85.18518518518519</v>
      </c>
      <c r="E72">
        <v>89.754599999999996</v>
      </c>
      <c r="J72">
        <f t="shared" si="18"/>
        <v>93.243243243243242</v>
      </c>
      <c r="K72">
        <v>28.584599999999998</v>
      </c>
      <c r="L72">
        <f t="shared" si="19"/>
        <v>53.90625</v>
      </c>
      <c r="M72">
        <v>22.602599999999999</v>
      </c>
      <c r="T72">
        <f t="shared" si="20"/>
        <v>100</v>
      </c>
      <c r="U72">
        <v>36.333300000000001</v>
      </c>
      <c r="V72">
        <f t="shared" si="21"/>
        <v>78.409090909090907</v>
      </c>
      <c r="W72">
        <v>72.940799999999996</v>
      </c>
      <c r="X72">
        <f t="shared" si="22"/>
        <v>97.183098591549296</v>
      </c>
      <c r="Y72">
        <v>70.232699999999994</v>
      </c>
      <c r="AB72">
        <f t="shared" si="23"/>
        <v>88.461538461538453</v>
      </c>
      <c r="AC72">
        <v>66.922399999999996</v>
      </c>
    </row>
    <row r="73" spans="1:29" x14ac:dyDescent="0.65">
      <c r="A73">
        <v>70</v>
      </c>
      <c r="B73">
        <f t="shared" si="15"/>
        <v>95.890410958904098</v>
      </c>
      <c r="C73">
        <v>36.147399999999998</v>
      </c>
      <c r="D73">
        <f t="shared" si="16"/>
        <v>86.419753086419746</v>
      </c>
      <c r="E73">
        <v>94.170699999999997</v>
      </c>
      <c r="J73">
        <f t="shared" si="18"/>
        <v>94.594594594594597</v>
      </c>
      <c r="K73">
        <v>27.182600000000001</v>
      </c>
      <c r="L73">
        <f t="shared" si="19"/>
        <v>54.6875</v>
      </c>
      <c r="M73">
        <v>23.882400000000001</v>
      </c>
      <c r="V73">
        <f t="shared" si="21"/>
        <v>79.545454545454547</v>
      </c>
      <c r="W73">
        <v>68.245900000000006</v>
      </c>
      <c r="X73">
        <f t="shared" si="22"/>
        <v>98.591549295774655</v>
      </c>
      <c r="Y73">
        <v>78.912300000000002</v>
      </c>
      <c r="AB73">
        <f t="shared" si="23"/>
        <v>89.743589743589752</v>
      </c>
      <c r="AC73">
        <v>60.576999999999998</v>
      </c>
    </row>
    <row r="74" spans="1:29" x14ac:dyDescent="0.65">
      <c r="A74">
        <v>71</v>
      </c>
      <c r="B74">
        <f t="shared" si="15"/>
        <v>97.260273972602747</v>
      </c>
      <c r="C74">
        <v>33.164400000000001</v>
      </c>
      <c r="D74">
        <f t="shared" si="16"/>
        <v>87.654320987654316</v>
      </c>
      <c r="E74">
        <v>104.7963</v>
      </c>
      <c r="J74">
        <f t="shared" si="18"/>
        <v>95.945945945945937</v>
      </c>
      <c r="K74">
        <v>25.577400000000001</v>
      </c>
      <c r="L74">
        <f t="shared" si="19"/>
        <v>55.46875</v>
      </c>
      <c r="M74">
        <v>27.165299999999998</v>
      </c>
      <c r="V74">
        <f t="shared" si="21"/>
        <v>80.681818181818173</v>
      </c>
      <c r="W74">
        <v>66.957899999999995</v>
      </c>
      <c r="X74">
        <f t="shared" si="22"/>
        <v>100</v>
      </c>
      <c r="Y74">
        <v>78.888900000000007</v>
      </c>
      <c r="AB74">
        <f t="shared" si="23"/>
        <v>91.025641025641022</v>
      </c>
      <c r="AC74">
        <v>58.179200000000002</v>
      </c>
    </row>
    <row r="75" spans="1:29" x14ac:dyDescent="0.65">
      <c r="A75">
        <v>72</v>
      </c>
      <c r="B75">
        <f t="shared" si="15"/>
        <v>98.630136986301366</v>
      </c>
      <c r="C75">
        <v>30.479500000000002</v>
      </c>
      <c r="D75">
        <f t="shared" si="16"/>
        <v>88.888888888888886</v>
      </c>
      <c r="E75">
        <v>110.6255</v>
      </c>
      <c r="J75">
        <f t="shared" si="18"/>
        <v>97.297297297297305</v>
      </c>
      <c r="K75">
        <v>25.7</v>
      </c>
      <c r="L75">
        <f t="shared" si="19"/>
        <v>56.25</v>
      </c>
      <c r="M75">
        <v>29.625399999999999</v>
      </c>
      <c r="V75">
        <f t="shared" si="21"/>
        <v>81.818181818181827</v>
      </c>
      <c r="W75">
        <v>63.094900000000003</v>
      </c>
      <c r="AB75">
        <f t="shared" si="23"/>
        <v>92.307692307692307</v>
      </c>
      <c r="AC75">
        <v>57.024999999999999</v>
      </c>
    </row>
    <row r="76" spans="1:29" x14ac:dyDescent="0.65">
      <c r="A76">
        <v>73</v>
      </c>
      <c r="B76">
        <f t="shared" si="15"/>
        <v>100</v>
      </c>
      <c r="C76">
        <v>28.666699999999999</v>
      </c>
      <c r="D76">
        <f t="shared" si="16"/>
        <v>90.123456790123456</v>
      </c>
      <c r="E76">
        <v>106.86799999999999</v>
      </c>
      <c r="J76">
        <f t="shared" si="18"/>
        <v>98.648648648648646</v>
      </c>
      <c r="K76">
        <v>24.965800000000002</v>
      </c>
      <c r="L76">
        <f t="shared" si="19"/>
        <v>57.03125</v>
      </c>
      <c r="M76">
        <v>31.418399999999998</v>
      </c>
      <c r="V76">
        <f t="shared" si="21"/>
        <v>82.954545454545453</v>
      </c>
      <c r="W76">
        <v>59.300600000000003</v>
      </c>
      <c r="AB76">
        <f t="shared" si="23"/>
        <v>93.589743589743591</v>
      </c>
      <c r="AC76">
        <v>54.957599999999999</v>
      </c>
    </row>
    <row r="77" spans="1:29" x14ac:dyDescent="0.65">
      <c r="A77">
        <v>74</v>
      </c>
      <c r="D77">
        <f t="shared" si="16"/>
        <v>91.358024691358025</v>
      </c>
      <c r="E77">
        <v>92.010499999999993</v>
      </c>
      <c r="J77">
        <f t="shared" si="18"/>
        <v>100</v>
      </c>
      <c r="K77">
        <v>25</v>
      </c>
      <c r="L77">
        <f t="shared" si="19"/>
        <v>57.8125</v>
      </c>
      <c r="M77">
        <v>29.4953</v>
      </c>
      <c r="V77">
        <f t="shared" si="21"/>
        <v>84.090909090909093</v>
      </c>
      <c r="W77">
        <v>57.347700000000003</v>
      </c>
      <c r="AB77">
        <f t="shared" si="23"/>
        <v>94.871794871794862</v>
      </c>
      <c r="AC77">
        <v>53.602899999999998</v>
      </c>
    </row>
    <row r="78" spans="1:29" x14ac:dyDescent="0.65">
      <c r="A78">
        <v>75</v>
      </c>
      <c r="D78">
        <f t="shared" si="16"/>
        <v>92.592592592592595</v>
      </c>
      <c r="E78">
        <v>77.672200000000004</v>
      </c>
      <c r="L78">
        <f t="shared" si="19"/>
        <v>58.59375</v>
      </c>
      <c r="M78">
        <v>29.082599999999999</v>
      </c>
      <c r="V78">
        <f t="shared" si="21"/>
        <v>85.227272727272734</v>
      </c>
      <c r="W78">
        <v>58.9953</v>
      </c>
      <c r="AB78">
        <f t="shared" si="23"/>
        <v>96.15384615384616</v>
      </c>
      <c r="AC78">
        <v>52.744599999999998</v>
      </c>
    </row>
    <row r="79" spans="1:29" x14ac:dyDescent="0.65">
      <c r="A79">
        <v>76</v>
      </c>
      <c r="D79">
        <f t="shared" si="16"/>
        <v>93.827160493827151</v>
      </c>
      <c r="E79">
        <v>75.769599999999997</v>
      </c>
      <c r="L79">
        <f t="shared" si="19"/>
        <v>59.375</v>
      </c>
      <c r="M79">
        <v>29.953399999999998</v>
      </c>
      <c r="V79">
        <f t="shared" si="21"/>
        <v>86.36363636363636</v>
      </c>
      <c r="W79">
        <v>55.408799999999999</v>
      </c>
      <c r="AB79">
        <f t="shared" si="23"/>
        <v>97.435897435897431</v>
      </c>
      <c r="AC79">
        <v>51.310099999999998</v>
      </c>
    </row>
    <row r="80" spans="1:29" x14ac:dyDescent="0.65">
      <c r="A80">
        <v>77</v>
      </c>
      <c r="D80">
        <f t="shared" si="16"/>
        <v>95.061728395061735</v>
      </c>
      <c r="E80">
        <v>83.208100000000002</v>
      </c>
      <c r="L80">
        <f t="shared" si="19"/>
        <v>60.15625</v>
      </c>
      <c r="M80">
        <v>31.681999999999999</v>
      </c>
      <c r="V80">
        <f t="shared" si="21"/>
        <v>87.5</v>
      </c>
      <c r="W80">
        <v>54.152000000000001</v>
      </c>
      <c r="AB80">
        <f t="shared" si="23"/>
        <v>98.71794871794873</v>
      </c>
      <c r="AC80">
        <v>49.034500000000001</v>
      </c>
    </row>
    <row r="81" spans="1:29" x14ac:dyDescent="0.65">
      <c r="A81">
        <v>78</v>
      </c>
      <c r="D81">
        <f t="shared" si="16"/>
        <v>96.296296296296291</v>
      </c>
      <c r="E81">
        <v>89.489599999999996</v>
      </c>
      <c r="L81">
        <f t="shared" si="19"/>
        <v>60.9375</v>
      </c>
      <c r="M81">
        <v>32.718200000000003</v>
      </c>
      <c r="V81">
        <f t="shared" si="21"/>
        <v>88.63636363636364</v>
      </c>
      <c r="W81">
        <v>52.201000000000001</v>
      </c>
      <c r="AB81">
        <f t="shared" si="23"/>
        <v>100</v>
      </c>
      <c r="AC81">
        <v>55.222200000000001</v>
      </c>
    </row>
    <row r="82" spans="1:29" x14ac:dyDescent="0.65">
      <c r="A82">
        <v>79</v>
      </c>
      <c r="D82">
        <f t="shared" si="16"/>
        <v>97.53086419753086</v>
      </c>
      <c r="E82">
        <v>89.671999999999997</v>
      </c>
      <c r="L82">
        <f t="shared" si="19"/>
        <v>61.71875</v>
      </c>
      <c r="M82">
        <v>35.034100000000002</v>
      </c>
      <c r="V82">
        <f t="shared" si="21"/>
        <v>89.772727272727266</v>
      </c>
      <c r="W82">
        <v>51.683700000000002</v>
      </c>
    </row>
    <row r="83" spans="1:29" x14ac:dyDescent="0.65">
      <c r="A83">
        <v>80</v>
      </c>
      <c r="D83">
        <f t="shared" si="16"/>
        <v>98.76543209876543</v>
      </c>
      <c r="E83">
        <v>77.903599999999997</v>
      </c>
      <c r="L83">
        <f t="shared" si="19"/>
        <v>62.5</v>
      </c>
      <c r="M83">
        <v>38.198799999999999</v>
      </c>
      <c r="V83">
        <f t="shared" si="21"/>
        <v>90.909090909090907</v>
      </c>
      <c r="W83">
        <v>62.153399999999998</v>
      </c>
    </row>
    <row r="84" spans="1:29" x14ac:dyDescent="0.65">
      <c r="A84">
        <v>81</v>
      </c>
      <c r="D84">
        <f t="shared" si="16"/>
        <v>100</v>
      </c>
      <c r="E84">
        <v>65</v>
      </c>
      <c r="L84">
        <f t="shared" si="19"/>
        <v>63.28125</v>
      </c>
      <c r="M84">
        <v>48.279899999999998</v>
      </c>
      <c r="V84">
        <f t="shared" si="21"/>
        <v>92.045454545454547</v>
      </c>
      <c r="W84">
        <v>77.869600000000005</v>
      </c>
    </row>
    <row r="85" spans="1:29" x14ac:dyDescent="0.65">
      <c r="A85">
        <v>82</v>
      </c>
      <c r="L85">
        <f t="shared" si="19"/>
        <v>64.0625</v>
      </c>
      <c r="M85">
        <v>62.878</v>
      </c>
      <c r="V85">
        <f t="shared" si="21"/>
        <v>93.181818181818173</v>
      </c>
      <c r="W85">
        <v>87.931399999999996</v>
      </c>
    </row>
    <row r="86" spans="1:29" x14ac:dyDescent="0.65">
      <c r="A86">
        <v>83</v>
      </c>
      <c r="L86">
        <f t="shared" si="19"/>
        <v>64.84375</v>
      </c>
      <c r="M86">
        <v>76.636700000000005</v>
      </c>
      <c r="V86">
        <f t="shared" si="21"/>
        <v>94.318181818181827</v>
      </c>
      <c r="W86">
        <v>93.269199999999998</v>
      </c>
    </row>
    <row r="87" spans="1:29" x14ac:dyDescent="0.65">
      <c r="A87">
        <v>84</v>
      </c>
      <c r="L87">
        <f t="shared" si="19"/>
        <v>65.625</v>
      </c>
      <c r="M87">
        <v>84.343000000000004</v>
      </c>
      <c r="V87">
        <f t="shared" si="21"/>
        <v>95.454545454545453</v>
      </c>
      <c r="W87">
        <v>94.438900000000004</v>
      </c>
    </row>
    <row r="88" spans="1:29" x14ac:dyDescent="0.65">
      <c r="A88">
        <v>85</v>
      </c>
      <c r="L88">
        <f t="shared" si="19"/>
        <v>66.40625</v>
      </c>
      <c r="M88">
        <v>88.645799999999994</v>
      </c>
      <c r="V88">
        <f t="shared" si="21"/>
        <v>96.590909090909093</v>
      </c>
      <c r="W88">
        <v>87.19</v>
      </c>
    </row>
    <row r="89" spans="1:29" x14ac:dyDescent="0.65">
      <c r="A89">
        <v>86</v>
      </c>
      <c r="L89">
        <f t="shared" si="19"/>
        <v>67.1875</v>
      </c>
      <c r="M89">
        <v>93.889099999999999</v>
      </c>
      <c r="V89">
        <f t="shared" si="21"/>
        <v>97.727272727272734</v>
      </c>
      <c r="W89">
        <v>74.412000000000006</v>
      </c>
    </row>
    <row r="90" spans="1:29" x14ac:dyDescent="0.65">
      <c r="A90">
        <v>87</v>
      </c>
      <c r="L90">
        <f t="shared" si="19"/>
        <v>67.96875</v>
      </c>
      <c r="M90">
        <v>92.495800000000003</v>
      </c>
      <c r="V90">
        <f t="shared" si="21"/>
        <v>98.86363636363636</v>
      </c>
      <c r="W90">
        <v>64.334599999999995</v>
      </c>
    </row>
    <row r="91" spans="1:29" x14ac:dyDescent="0.65">
      <c r="A91">
        <v>88</v>
      </c>
      <c r="L91">
        <f t="shared" si="19"/>
        <v>68.75</v>
      </c>
      <c r="M91">
        <v>88.867900000000006</v>
      </c>
      <c r="V91">
        <f t="shared" si="21"/>
        <v>100</v>
      </c>
      <c r="W91">
        <v>55.318600000000004</v>
      </c>
    </row>
    <row r="92" spans="1:29" x14ac:dyDescent="0.65">
      <c r="A92">
        <v>89</v>
      </c>
      <c r="L92">
        <f t="shared" si="19"/>
        <v>69.53125</v>
      </c>
      <c r="M92">
        <v>87.065399999999997</v>
      </c>
    </row>
    <row r="93" spans="1:29" x14ac:dyDescent="0.65">
      <c r="A93">
        <v>90</v>
      </c>
      <c r="L93">
        <f t="shared" si="19"/>
        <v>70.3125</v>
      </c>
      <c r="M93">
        <v>90.212000000000003</v>
      </c>
    </row>
    <row r="94" spans="1:29" x14ac:dyDescent="0.65">
      <c r="A94">
        <v>91</v>
      </c>
      <c r="L94">
        <f t="shared" si="19"/>
        <v>71.09375</v>
      </c>
      <c r="M94">
        <v>92.725499999999997</v>
      </c>
    </row>
    <row r="95" spans="1:29" x14ac:dyDescent="0.65">
      <c r="A95">
        <v>92</v>
      </c>
      <c r="L95">
        <f t="shared" si="19"/>
        <v>71.875</v>
      </c>
      <c r="M95">
        <v>94.031800000000004</v>
      </c>
    </row>
    <row r="96" spans="1:29" x14ac:dyDescent="0.65">
      <c r="A96">
        <v>93</v>
      </c>
      <c r="L96">
        <f t="shared" si="19"/>
        <v>72.65625</v>
      </c>
      <c r="M96">
        <v>93.763800000000003</v>
      </c>
    </row>
    <row r="97" spans="1:13" x14ac:dyDescent="0.65">
      <c r="A97">
        <v>94</v>
      </c>
      <c r="L97">
        <f t="shared" si="19"/>
        <v>73.4375</v>
      </c>
      <c r="M97">
        <v>96.127099999999999</v>
      </c>
    </row>
    <row r="98" spans="1:13" x14ac:dyDescent="0.65">
      <c r="A98">
        <v>95</v>
      </c>
      <c r="L98">
        <f t="shared" si="19"/>
        <v>74.21875</v>
      </c>
      <c r="M98">
        <v>104.404</v>
      </c>
    </row>
    <row r="99" spans="1:13" x14ac:dyDescent="0.65">
      <c r="A99">
        <v>96</v>
      </c>
      <c r="L99">
        <f t="shared" si="19"/>
        <v>75</v>
      </c>
      <c r="M99">
        <v>114.55419999999999</v>
      </c>
    </row>
    <row r="100" spans="1:13" x14ac:dyDescent="0.65">
      <c r="A100">
        <v>97</v>
      </c>
      <c r="L100">
        <f t="shared" si="19"/>
        <v>75.78125</v>
      </c>
      <c r="M100">
        <v>128.31549999999999</v>
      </c>
    </row>
    <row r="101" spans="1:13" x14ac:dyDescent="0.65">
      <c r="A101">
        <v>98</v>
      </c>
      <c r="L101">
        <f t="shared" si="19"/>
        <v>76.5625</v>
      </c>
      <c r="M101">
        <v>128.77529999999999</v>
      </c>
    </row>
    <row r="102" spans="1:13" x14ac:dyDescent="0.65">
      <c r="A102">
        <v>99</v>
      </c>
      <c r="L102">
        <f t="shared" si="19"/>
        <v>77.34375</v>
      </c>
      <c r="M102">
        <v>120.8546</v>
      </c>
    </row>
    <row r="103" spans="1:13" x14ac:dyDescent="0.65">
      <c r="A103">
        <v>100</v>
      </c>
      <c r="L103">
        <f t="shared" si="19"/>
        <v>78.125</v>
      </c>
      <c r="M103">
        <v>105.9303</v>
      </c>
    </row>
    <row r="104" spans="1:13" x14ac:dyDescent="0.65">
      <c r="A104">
        <v>101</v>
      </c>
      <c r="L104">
        <f t="shared" si="19"/>
        <v>78.90625</v>
      </c>
      <c r="M104">
        <v>92.060299999999998</v>
      </c>
    </row>
    <row r="105" spans="1:13" x14ac:dyDescent="0.65">
      <c r="A105">
        <v>102</v>
      </c>
      <c r="L105">
        <f t="shared" si="19"/>
        <v>79.6875</v>
      </c>
      <c r="M105">
        <v>78.654499999999999</v>
      </c>
    </row>
    <row r="106" spans="1:13" x14ac:dyDescent="0.65">
      <c r="A106">
        <v>103</v>
      </c>
      <c r="L106">
        <f t="shared" si="19"/>
        <v>80.46875</v>
      </c>
      <c r="M106">
        <v>64.422600000000003</v>
      </c>
    </row>
    <row r="107" spans="1:13" x14ac:dyDescent="0.65">
      <c r="A107">
        <v>104</v>
      </c>
      <c r="L107">
        <f t="shared" si="19"/>
        <v>81.25</v>
      </c>
      <c r="M107">
        <v>52.755499999999998</v>
      </c>
    </row>
    <row r="108" spans="1:13" x14ac:dyDescent="0.65">
      <c r="A108">
        <v>105</v>
      </c>
      <c r="L108">
        <f t="shared" si="19"/>
        <v>82.03125</v>
      </c>
      <c r="M108">
        <v>45.152200000000001</v>
      </c>
    </row>
    <row r="109" spans="1:13" x14ac:dyDescent="0.65">
      <c r="A109">
        <v>106</v>
      </c>
      <c r="L109">
        <f t="shared" si="19"/>
        <v>82.8125</v>
      </c>
      <c r="M109">
        <v>41.249099999999999</v>
      </c>
    </row>
    <row r="110" spans="1:13" x14ac:dyDescent="0.65">
      <c r="A110">
        <v>107</v>
      </c>
      <c r="L110">
        <f t="shared" si="19"/>
        <v>83.59375</v>
      </c>
      <c r="M110">
        <v>37.213900000000002</v>
      </c>
    </row>
    <row r="111" spans="1:13" x14ac:dyDescent="0.65">
      <c r="A111">
        <v>108</v>
      </c>
      <c r="L111">
        <f t="shared" si="19"/>
        <v>84.375</v>
      </c>
      <c r="M111">
        <v>34.882199999999997</v>
      </c>
    </row>
    <row r="112" spans="1:13" x14ac:dyDescent="0.65">
      <c r="A112">
        <v>109</v>
      </c>
      <c r="L112">
        <f t="shared" si="19"/>
        <v>85.15625</v>
      </c>
      <c r="M112">
        <v>33.095599999999997</v>
      </c>
    </row>
    <row r="113" spans="1:13" x14ac:dyDescent="0.65">
      <c r="A113">
        <v>110</v>
      </c>
      <c r="L113">
        <f t="shared" si="19"/>
        <v>85.9375</v>
      </c>
      <c r="M113">
        <v>31.4316</v>
      </c>
    </row>
    <row r="114" spans="1:13" x14ac:dyDescent="0.65">
      <c r="A114">
        <v>111</v>
      </c>
      <c r="L114">
        <f t="shared" si="19"/>
        <v>86.71875</v>
      </c>
      <c r="M114">
        <v>30.993200000000002</v>
      </c>
    </row>
    <row r="115" spans="1:13" x14ac:dyDescent="0.65">
      <c r="A115">
        <v>112</v>
      </c>
      <c r="L115">
        <f t="shared" si="19"/>
        <v>87.5</v>
      </c>
      <c r="M115">
        <v>29.512799999999999</v>
      </c>
    </row>
    <row r="116" spans="1:13" x14ac:dyDescent="0.65">
      <c r="A116">
        <v>113</v>
      </c>
      <c r="L116">
        <f t="shared" si="19"/>
        <v>88.28125</v>
      </c>
      <c r="M116">
        <v>28.671299999999999</v>
      </c>
    </row>
    <row r="117" spans="1:13" x14ac:dyDescent="0.65">
      <c r="A117">
        <v>114</v>
      </c>
      <c r="L117">
        <f t="shared" si="19"/>
        <v>89.0625</v>
      </c>
      <c r="M117">
        <v>27.287199999999999</v>
      </c>
    </row>
    <row r="118" spans="1:13" x14ac:dyDescent="0.65">
      <c r="A118">
        <v>115</v>
      </c>
      <c r="L118">
        <f t="shared" si="19"/>
        <v>89.84375</v>
      </c>
      <c r="M118">
        <v>28.4192</v>
      </c>
    </row>
    <row r="119" spans="1:13" x14ac:dyDescent="0.65">
      <c r="A119">
        <v>116</v>
      </c>
      <c r="L119">
        <f t="shared" si="19"/>
        <v>90.625</v>
      </c>
      <c r="M119">
        <v>29.8841</v>
      </c>
    </row>
    <row r="120" spans="1:13" x14ac:dyDescent="0.65">
      <c r="A120">
        <v>117</v>
      </c>
      <c r="L120">
        <f t="shared" si="19"/>
        <v>91.40625</v>
      </c>
      <c r="M120">
        <v>30.609100000000002</v>
      </c>
    </row>
    <row r="121" spans="1:13" x14ac:dyDescent="0.65">
      <c r="A121">
        <v>118</v>
      </c>
      <c r="L121">
        <f t="shared" si="19"/>
        <v>92.1875</v>
      </c>
      <c r="M121">
        <v>29.033000000000001</v>
      </c>
    </row>
    <row r="122" spans="1:13" x14ac:dyDescent="0.65">
      <c r="A122">
        <v>119</v>
      </c>
      <c r="L122">
        <f t="shared" si="19"/>
        <v>92.96875</v>
      </c>
      <c r="M122">
        <v>26.776700000000002</v>
      </c>
    </row>
    <row r="123" spans="1:13" x14ac:dyDescent="0.65">
      <c r="A123">
        <v>120</v>
      </c>
      <c r="L123">
        <f t="shared" si="19"/>
        <v>93.75</v>
      </c>
      <c r="M123">
        <v>27.216799999999999</v>
      </c>
    </row>
    <row r="124" spans="1:13" x14ac:dyDescent="0.65">
      <c r="A124">
        <v>121</v>
      </c>
      <c r="L124">
        <f t="shared" si="19"/>
        <v>94.53125</v>
      </c>
      <c r="M124">
        <v>26.067599999999999</v>
      </c>
    </row>
    <row r="125" spans="1:13" x14ac:dyDescent="0.65">
      <c r="A125">
        <v>122</v>
      </c>
      <c r="L125">
        <f t="shared" si="19"/>
        <v>95.3125</v>
      </c>
      <c r="M125">
        <v>24.503900000000002</v>
      </c>
    </row>
    <row r="126" spans="1:13" x14ac:dyDescent="0.65">
      <c r="A126">
        <v>123</v>
      </c>
      <c r="L126">
        <f t="shared" si="19"/>
        <v>96.09375</v>
      </c>
      <c r="M126">
        <v>24.436599999999999</v>
      </c>
    </row>
    <row r="127" spans="1:13" x14ac:dyDescent="0.65">
      <c r="A127">
        <v>124</v>
      </c>
      <c r="L127">
        <f t="shared" si="19"/>
        <v>96.875</v>
      </c>
      <c r="M127">
        <v>25.540800000000001</v>
      </c>
    </row>
    <row r="128" spans="1:13" x14ac:dyDescent="0.65">
      <c r="A128">
        <v>125</v>
      </c>
      <c r="L128">
        <f t="shared" si="19"/>
        <v>97.65625</v>
      </c>
      <c r="M128">
        <v>27.560300000000002</v>
      </c>
    </row>
    <row r="129" spans="1:36" x14ac:dyDescent="0.65">
      <c r="A129">
        <v>126</v>
      </c>
      <c r="L129">
        <f t="shared" si="19"/>
        <v>98.4375</v>
      </c>
      <c r="M129">
        <v>27.987200000000001</v>
      </c>
    </row>
    <row r="130" spans="1:36" x14ac:dyDescent="0.65">
      <c r="A130">
        <v>127</v>
      </c>
      <c r="L130">
        <f t="shared" si="19"/>
        <v>99.21875</v>
      </c>
      <c r="M130">
        <v>28.678000000000001</v>
      </c>
    </row>
    <row r="131" spans="1:36" x14ac:dyDescent="0.65">
      <c r="A131">
        <v>128</v>
      </c>
      <c r="L131">
        <f t="shared" si="19"/>
        <v>100</v>
      </c>
      <c r="M131">
        <v>27.3186</v>
      </c>
    </row>
    <row r="132" spans="1:36" s="1" customFormat="1" x14ac:dyDescent="0.65"/>
    <row r="136" spans="1:36" x14ac:dyDescent="0.65">
      <c r="B136">
        <v>0</v>
      </c>
      <c r="D136">
        <v>0</v>
      </c>
      <c r="F136">
        <v>0</v>
      </c>
      <c r="H136">
        <v>0</v>
      </c>
      <c r="J136">
        <v>0</v>
      </c>
      <c r="L136">
        <v>0</v>
      </c>
      <c r="N136">
        <v>0</v>
      </c>
      <c r="P136">
        <v>0</v>
      </c>
      <c r="R136">
        <v>0</v>
      </c>
      <c r="T136">
        <v>0</v>
      </c>
      <c r="V136">
        <v>0</v>
      </c>
      <c r="X136">
        <v>0</v>
      </c>
      <c r="Z136">
        <v>0</v>
      </c>
      <c r="AB136">
        <v>0</v>
      </c>
      <c r="AD136">
        <v>0</v>
      </c>
      <c r="AH136" t="s">
        <v>2</v>
      </c>
      <c r="AI136" t="s">
        <v>3</v>
      </c>
      <c r="AJ136" t="s">
        <v>4</v>
      </c>
    </row>
    <row r="137" spans="1:36" x14ac:dyDescent="0.65">
      <c r="B137">
        <v>5</v>
      </c>
      <c r="C137">
        <f>AVERAGEIFS(C$3:C$131,B$3:B$131,"&gt;="&amp;B136,B$3:B$131,"&lt;="&amp;B137)</f>
        <v>66.196475000000007</v>
      </c>
      <c r="D137">
        <v>5</v>
      </c>
      <c r="E137">
        <f>AVERAGEIFS(E$3:E$131,D$3:D$131,"&gt;="&amp;D136,D$3:D$131,"&lt;="&amp;D137)</f>
        <v>63.035620000000009</v>
      </c>
      <c r="F137">
        <v>5</v>
      </c>
      <c r="G137">
        <f>AVERAGEIFS(G$3:G$131,F$3:F$131,"&gt;="&amp;F136,F$3:F$131,"&lt;="&amp;F137)</f>
        <v>100.4568</v>
      </c>
      <c r="H137">
        <v>5</v>
      </c>
      <c r="I137">
        <f>AVERAGEIFS(I$3:I$131,H$3:H$131,"&gt;="&amp;H136,H$3:H$131,"&lt;="&amp;H137)</f>
        <v>54.777900000000002</v>
      </c>
      <c r="J137">
        <v>5</v>
      </c>
      <c r="K137">
        <f>AVERAGEIFS(K$3:K$131,J$3:J$131,"&gt;="&amp;J136,J$3:J$131,"&lt;="&amp;J137)</f>
        <v>63.145850000000003</v>
      </c>
      <c r="L137">
        <v>5</v>
      </c>
      <c r="M137">
        <f>AVERAGEIFS(M$3:M$131,L$3:L$131,"&gt;="&amp;L136,L$3:L$131,"&lt;="&amp;L137)</f>
        <v>15.670771428571429</v>
      </c>
      <c r="N137">
        <v>5</v>
      </c>
      <c r="O137">
        <f>AVERAGEIFS(O$3:O$131,N$3:N$131,"&gt;="&amp;N136,N$3:N$131,"&lt;="&amp;N137)</f>
        <v>83.032150000000001</v>
      </c>
      <c r="P137">
        <v>5</v>
      </c>
      <c r="Q137">
        <f>AVERAGEIFS(Q$3:Q$131,P$3:P$131,"&gt;="&amp;P136,P$3:P$131,"&lt;="&amp;P137)</f>
        <v>62.370824999999996</v>
      </c>
      <c r="R137">
        <v>5</v>
      </c>
      <c r="S137">
        <f>AVERAGEIFS(S$3:S$131,R$3:R$131,"&gt;="&amp;R136,R$3:R$131,"&lt;="&amp;R137)</f>
        <v>85.352599999999995</v>
      </c>
      <c r="T137">
        <v>5</v>
      </c>
      <c r="U137">
        <f>AVERAGEIFS(U$3:U$131,T$3:T$131,"&gt;="&amp;T136,T$3:T$131,"&lt;="&amp;T137)</f>
        <v>76.868574999999993</v>
      </c>
      <c r="V137">
        <v>5</v>
      </c>
      <c r="W137">
        <f>AVERAGEIFS(W$3:W$131,V$3:V$131,"&gt;="&amp;V136,V$3:V$131,"&lt;="&amp;V137)</f>
        <v>70.408640000000005</v>
      </c>
      <c r="X137">
        <v>5</v>
      </c>
      <c r="Y137">
        <f>AVERAGEIFS(Y$3:Y$131,X$3:X$131,"&gt;="&amp;X136,X$3:X$131,"&lt;="&amp;X137)</f>
        <v>75.004925</v>
      </c>
      <c r="Z137">
        <v>5</v>
      </c>
      <c r="AA137">
        <f>AVERAGEIFS(AA$3:AA$131,Z$3:Z$131,"&gt;="&amp;Z136,Z$3:Z$131,"&lt;="&amp;Z137)</f>
        <v>57.48237499999999</v>
      </c>
      <c r="AB137">
        <v>5</v>
      </c>
      <c r="AC137">
        <f>AVERAGEIFS(AC$3:AC$131,AB$3:AB$131,"&gt;="&amp;AB136,AB$3:AB$131,"&lt;="&amp;AB137)</f>
        <v>92.479724999999988</v>
      </c>
      <c r="AD137">
        <v>5</v>
      </c>
      <c r="AE137">
        <f>AVERAGEIFS(AE$3:AE$131,AD$3:AD$131,"&gt;="&amp;AD136,AD$3:AD$131,"&lt;="&amp;AD137)</f>
        <v>66.695933333333343</v>
      </c>
      <c r="AG137" s="2" t="s">
        <v>6</v>
      </c>
      <c r="AH137" s="2">
        <f>AVERAGE(C137,E137,G137,I137,K137,M137,O137,Q137,S137,U137,W137,Y137,AA137,AC137,AE137)</f>
        <v>68.86527765079363</v>
      </c>
      <c r="AI137" s="2">
        <f>_xlfn.STDEV.P(C137,E137,G137,I137,K137,M137,O137,Q137,S137,U137,W137,Y137,AA137,AC137,AE137)</f>
        <v>18.992475521207979</v>
      </c>
      <c r="AJ137" s="2">
        <f>AI137/(SQRT(15))</f>
        <v>4.903836093126035</v>
      </c>
    </row>
    <row r="138" spans="1:36" x14ac:dyDescent="0.65">
      <c r="B138">
        <v>10</v>
      </c>
      <c r="C138">
        <f t="shared" ref="C138:E156" si="24">AVERAGEIFS(C$3:C$131,B$3:B$131,"&gt;="&amp;B137,B$3:B$131,"&lt;="&amp;B138)</f>
        <v>63.519600000000004</v>
      </c>
      <c r="D138">
        <v>10</v>
      </c>
      <c r="E138">
        <f t="shared" si="24"/>
        <v>62.273449999999997</v>
      </c>
      <c r="F138">
        <v>10</v>
      </c>
      <c r="G138">
        <f t="shared" ref="G138" si="25">AVERAGEIFS(G$3:G$131,F$3:F$131,"&gt;="&amp;F137,F$3:F$131,"&lt;="&amp;F138)</f>
        <v>88.003166666666672</v>
      </c>
      <c r="H138">
        <v>10</v>
      </c>
      <c r="I138">
        <f t="shared" ref="I138" si="26">AVERAGEIFS(I$3:I$131,H$3:H$131,"&gt;="&amp;H137,H$3:H$131,"&lt;="&amp;H138)</f>
        <v>46.999533333333339</v>
      </c>
      <c r="J138">
        <v>10</v>
      </c>
      <c r="K138">
        <f t="shared" ref="K138" si="27">AVERAGEIFS(K$3:K$131,J$3:J$131,"&gt;="&amp;J137,J$3:J$131,"&lt;="&amp;J138)</f>
        <v>55.506275000000002</v>
      </c>
      <c r="L138">
        <v>10</v>
      </c>
      <c r="M138">
        <f t="shared" ref="M138" si="28">AVERAGEIFS(M$3:M$131,L$3:L$131,"&gt;="&amp;L137,L$3:L$131,"&lt;="&amp;L138)</f>
        <v>16.298349999999999</v>
      </c>
      <c r="N138">
        <v>10</v>
      </c>
      <c r="O138">
        <f t="shared" ref="O138" si="29">AVERAGEIFS(O$3:O$131,N$3:N$131,"&gt;="&amp;N137,N$3:N$131,"&lt;="&amp;N138)</f>
        <v>86.187749999999994</v>
      </c>
      <c r="P138">
        <v>10</v>
      </c>
      <c r="Q138">
        <f t="shared" ref="Q138:Q156" si="30">AVERAGEIFS(Q$3:Q$131,P$3:P$131,"&gt;="&amp;P137,P$3:P$131,"&lt;="&amp;P138)</f>
        <v>65.615974999999992</v>
      </c>
      <c r="R138">
        <v>10</v>
      </c>
      <c r="S138">
        <f t="shared" ref="S138:S156" si="31">AVERAGEIFS(S$3:S$131,R$3:R$131,"&gt;="&amp;R137,R$3:R$131,"&lt;="&amp;R138)</f>
        <v>88.663150000000002</v>
      </c>
      <c r="T138">
        <v>10</v>
      </c>
      <c r="U138">
        <f t="shared" ref="U138:U156" si="32">AVERAGEIFS(U$3:U$131,T$3:T$131,"&gt;="&amp;T137,T$3:T$131,"&lt;="&amp;T138)</f>
        <v>88.604533333333336</v>
      </c>
      <c r="V138">
        <v>10</v>
      </c>
      <c r="W138">
        <f t="shared" ref="W138" si="33">AVERAGEIFS(W$3:W$131,V$3:V$131,"&gt;="&amp;V137,V$3:V$131,"&lt;="&amp;V138)</f>
        <v>48.657449999999997</v>
      </c>
      <c r="X138">
        <v>10</v>
      </c>
      <c r="Y138">
        <f t="shared" ref="Y138" si="34">AVERAGEIFS(Y$3:Y$131,X$3:X$131,"&gt;="&amp;X137,X$3:X$131,"&lt;="&amp;X138)</f>
        <v>69.230424999999997</v>
      </c>
      <c r="Z138">
        <v>10</v>
      </c>
      <c r="AA138">
        <f t="shared" ref="AA138:AA156" si="35">AVERAGEIFS(AA$3:AA$131,Z$3:Z$131,"&gt;="&amp;Z137,Z$3:Z$131,"&lt;="&amp;Z138)</f>
        <v>52.638800000000003</v>
      </c>
      <c r="AB138">
        <v>10</v>
      </c>
      <c r="AC138">
        <f t="shared" ref="AC138:AC156" si="36">AVERAGEIFS(AC$3:AC$131,AB$3:AB$131,"&gt;="&amp;AB137,AB$3:AB$131,"&lt;="&amp;AB138)</f>
        <v>81.563175000000001</v>
      </c>
      <c r="AD138">
        <v>10</v>
      </c>
      <c r="AE138">
        <f t="shared" ref="AE138:AE156" si="37">AVERAGEIFS(AE$3:AE$131,AD$3:AD$131,"&gt;="&amp;AD137,AD$3:AD$131,"&lt;="&amp;AD138)</f>
        <v>60.600566666666673</v>
      </c>
      <c r="AG138" s="2"/>
      <c r="AH138" s="2">
        <f t="shared" ref="AH138:AH156" si="38">AVERAGE(C138,E138,G138,I138,K138,M138,O138,Q138,S138,U138,W138,Y138,AA138,AC138,AE138)</f>
        <v>64.95747999999999</v>
      </c>
      <c r="AI138" s="2">
        <f t="shared" ref="AI138:AI156" si="39">_xlfn.STDEV.P(C138,E138,G138,I138,K138,M138,O138,Q138,S138,U138,W138,Y138,AA138,AC138,AE138)</f>
        <v>19.360836521605702</v>
      </c>
      <c r="AJ138" s="2">
        <f t="shared" ref="AJ138:AJ156" si="40">AI138/(SQRT(15))</f>
        <v>4.9989464944548807</v>
      </c>
    </row>
    <row r="139" spans="1:36" x14ac:dyDescent="0.65">
      <c r="B139">
        <v>15</v>
      </c>
      <c r="C139">
        <f t="shared" si="24"/>
        <v>56.449533333333335</v>
      </c>
      <c r="D139">
        <v>15</v>
      </c>
      <c r="E139">
        <f t="shared" si="24"/>
        <v>66.503124999999997</v>
      </c>
      <c r="F139">
        <v>15</v>
      </c>
      <c r="G139">
        <f t="shared" ref="G139" si="41">AVERAGEIFS(G$3:G$131,F$3:F$131,"&gt;="&amp;F138,F$3:F$131,"&lt;="&amp;F139)</f>
        <v>88.892066666666665</v>
      </c>
      <c r="H139">
        <v>15</v>
      </c>
      <c r="I139">
        <f t="shared" ref="I139" si="42">AVERAGEIFS(I$3:I$131,H$3:H$131,"&gt;="&amp;H138,H$3:H$131,"&lt;="&amp;H139)</f>
        <v>50.15913333333333</v>
      </c>
      <c r="J139">
        <v>15</v>
      </c>
      <c r="K139">
        <f t="shared" ref="K139" si="43">AVERAGEIFS(K$3:K$131,J$3:J$131,"&gt;="&amp;J138,J$3:J$131,"&lt;="&amp;J139)</f>
        <v>70.924400000000006</v>
      </c>
      <c r="L139">
        <v>15</v>
      </c>
      <c r="M139">
        <f t="shared" ref="M139" si="44">AVERAGEIFS(M$3:M$131,L$3:L$131,"&gt;="&amp;L138,L$3:L$131,"&lt;="&amp;L139)</f>
        <v>22.680885714285715</v>
      </c>
      <c r="N139">
        <v>15</v>
      </c>
      <c r="O139">
        <f t="shared" ref="O139" si="45">AVERAGEIFS(O$3:O$131,N$3:N$131,"&gt;="&amp;N138,N$3:N$131,"&lt;="&amp;N139)</f>
        <v>90.710399999999993</v>
      </c>
      <c r="P139">
        <v>15</v>
      </c>
      <c r="Q139">
        <f t="shared" si="30"/>
        <v>69.154525000000007</v>
      </c>
      <c r="R139">
        <v>15</v>
      </c>
      <c r="S139">
        <f t="shared" si="31"/>
        <v>97.456266666666679</v>
      </c>
      <c r="T139">
        <v>15</v>
      </c>
      <c r="U139">
        <f t="shared" si="32"/>
        <v>97.894300000000001</v>
      </c>
      <c r="V139">
        <v>15</v>
      </c>
      <c r="W139">
        <f t="shared" ref="W139" si="46">AVERAGEIFS(W$3:W$131,V$3:V$131,"&gt;="&amp;V138,V$3:V$131,"&lt;="&amp;V139)</f>
        <v>60.040660000000003</v>
      </c>
      <c r="X139">
        <v>15</v>
      </c>
      <c r="Y139">
        <f t="shared" ref="Y139" si="47">AVERAGEIFS(Y$3:Y$131,X$3:X$131,"&gt;="&amp;X138,X$3:X$131,"&lt;="&amp;X139)</f>
        <v>70.301233333333343</v>
      </c>
      <c r="Z139">
        <v>15</v>
      </c>
      <c r="AA139">
        <f t="shared" si="35"/>
        <v>46.717966666666662</v>
      </c>
      <c r="AB139">
        <v>15</v>
      </c>
      <c r="AC139">
        <f t="shared" si="36"/>
        <v>63.565350000000002</v>
      </c>
      <c r="AD139">
        <v>15</v>
      </c>
      <c r="AE139">
        <f t="shared" si="37"/>
        <v>59.892066666666665</v>
      </c>
      <c r="AH139" s="2">
        <f t="shared" si="38"/>
        <v>67.422794158730156</v>
      </c>
      <c r="AI139" s="2">
        <f t="shared" si="39"/>
        <v>19.720071083837631</v>
      </c>
      <c r="AJ139" s="2">
        <f t="shared" si="40"/>
        <v>5.0917004595819728</v>
      </c>
    </row>
    <row r="140" spans="1:36" x14ac:dyDescent="0.65">
      <c r="B140">
        <v>20</v>
      </c>
      <c r="C140">
        <f t="shared" si="24"/>
        <v>54.884025000000001</v>
      </c>
      <c r="D140">
        <v>20</v>
      </c>
      <c r="E140">
        <f t="shared" si="24"/>
        <v>62.354324999999996</v>
      </c>
      <c r="F140">
        <v>20</v>
      </c>
      <c r="G140">
        <f t="shared" ref="G140" si="48">AVERAGEIFS(G$3:G$131,F$3:F$131,"&gt;="&amp;F139,F$3:F$131,"&lt;="&amp;F140)</f>
        <v>116.31196666666666</v>
      </c>
      <c r="H140">
        <v>20</v>
      </c>
      <c r="I140">
        <f t="shared" ref="I140" si="49">AVERAGEIFS(I$3:I$131,H$3:H$131,"&gt;="&amp;H139,H$3:H$131,"&lt;="&amp;H140)</f>
        <v>66.262625</v>
      </c>
      <c r="J140">
        <v>20</v>
      </c>
      <c r="K140">
        <f t="shared" ref="K140" si="50">AVERAGEIFS(K$3:K$131,J$3:J$131,"&gt;="&amp;J139,J$3:J$131,"&lt;="&amp;J140)</f>
        <v>51.918133333333337</v>
      </c>
      <c r="L140">
        <v>20</v>
      </c>
      <c r="M140">
        <f t="shared" ref="M140" si="51">AVERAGEIFS(M$3:M$131,L$3:L$131,"&gt;="&amp;L139,L$3:L$131,"&lt;="&amp;L140)</f>
        <v>24.042750000000002</v>
      </c>
      <c r="N140">
        <v>20</v>
      </c>
      <c r="O140">
        <f t="shared" ref="O140" si="52">AVERAGEIFS(O$3:O$131,N$3:N$131,"&gt;="&amp;N139,N$3:N$131,"&lt;="&amp;N140)</f>
        <v>94.445599999999999</v>
      </c>
      <c r="P140">
        <v>20</v>
      </c>
      <c r="Q140">
        <f t="shared" si="30"/>
        <v>71.767375000000015</v>
      </c>
      <c r="R140">
        <v>20</v>
      </c>
      <c r="S140">
        <f t="shared" si="31"/>
        <v>118.71944999999999</v>
      </c>
      <c r="T140">
        <v>20</v>
      </c>
      <c r="U140">
        <f t="shared" si="32"/>
        <v>76.192966666666663</v>
      </c>
      <c r="V140">
        <v>20</v>
      </c>
      <c r="W140">
        <f t="shared" ref="W140" si="53">AVERAGEIFS(W$3:W$131,V$3:V$131,"&gt;="&amp;V139,V$3:V$131,"&lt;="&amp;V140)</f>
        <v>103.34190000000001</v>
      </c>
      <c r="X140">
        <v>20</v>
      </c>
      <c r="Y140">
        <f t="shared" ref="Y140" si="54">AVERAGEIFS(Y$3:Y$131,X$3:X$131,"&gt;="&amp;X139,X$3:X$131,"&lt;="&amp;X140)</f>
        <v>74.144049999999993</v>
      </c>
      <c r="Z140">
        <v>20</v>
      </c>
      <c r="AA140">
        <f t="shared" si="35"/>
        <v>50.472033333333336</v>
      </c>
      <c r="AB140">
        <v>20</v>
      </c>
      <c r="AC140">
        <f t="shared" si="36"/>
        <v>58.744799999999998</v>
      </c>
      <c r="AD140">
        <v>20</v>
      </c>
      <c r="AE140">
        <f t="shared" si="37"/>
        <v>50.978100000000005</v>
      </c>
      <c r="AH140" s="2">
        <f t="shared" si="38"/>
        <v>71.638673333333344</v>
      </c>
      <c r="AI140" s="2">
        <f t="shared" si="39"/>
        <v>25.633073691526917</v>
      </c>
      <c r="AJ140" s="2">
        <f t="shared" si="40"/>
        <v>6.6184311679594146</v>
      </c>
    </row>
    <row r="141" spans="1:36" x14ac:dyDescent="0.65">
      <c r="B141">
        <v>25</v>
      </c>
      <c r="C141">
        <f t="shared" si="24"/>
        <v>61.997725000000003</v>
      </c>
      <c r="D141">
        <v>25</v>
      </c>
      <c r="E141">
        <f t="shared" si="24"/>
        <v>74.418800000000005</v>
      </c>
      <c r="F141">
        <v>25</v>
      </c>
      <c r="G141">
        <f t="shared" ref="G141" si="55">AVERAGEIFS(G$3:G$131,F$3:F$131,"&gt;="&amp;F140,F$3:F$131,"&lt;="&amp;F141)</f>
        <v>120.73843333333333</v>
      </c>
      <c r="H141">
        <v>25</v>
      </c>
      <c r="I141">
        <f t="shared" ref="I141" si="56">AVERAGEIFS(I$3:I$131,H$3:H$131,"&gt;="&amp;H140,H$3:H$131,"&lt;="&amp;H141)</f>
        <v>55.334266666666672</v>
      </c>
      <c r="J141">
        <v>25</v>
      </c>
      <c r="K141">
        <f t="shared" ref="K141" si="57">AVERAGEIFS(K$3:K$131,J$3:J$131,"&gt;="&amp;J140,J$3:J$131,"&lt;="&amp;J141)</f>
        <v>44.470125000000003</v>
      </c>
      <c r="L141">
        <v>25</v>
      </c>
      <c r="M141">
        <f t="shared" ref="M141" si="58">AVERAGEIFS(M$3:M$131,L$3:L$131,"&gt;="&amp;L140,L$3:L$131,"&lt;="&amp;L141)</f>
        <v>17.480171428571428</v>
      </c>
      <c r="N141">
        <v>25</v>
      </c>
      <c r="O141">
        <f t="shared" ref="O141" si="59">AVERAGEIFS(O$3:O$131,N$3:N$131,"&gt;="&amp;N140,N$3:N$131,"&lt;="&amp;N141)</f>
        <v>88.562449999999998</v>
      </c>
      <c r="P141">
        <v>25</v>
      </c>
      <c r="Q141">
        <f t="shared" si="30"/>
        <v>54.012500000000003</v>
      </c>
      <c r="R141">
        <v>25</v>
      </c>
      <c r="S141">
        <f t="shared" si="31"/>
        <v>113.1596</v>
      </c>
      <c r="T141">
        <v>25</v>
      </c>
      <c r="U141">
        <f t="shared" si="32"/>
        <v>66.804050000000004</v>
      </c>
      <c r="V141">
        <v>25</v>
      </c>
      <c r="W141">
        <f t="shared" ref="W141" si="60">AVERAGEIFS(W$3:W$131,V$3:V$131,"&gt;="&amp;V140,V$3:V$131,"&lt;="&amp;V141)</f>
        <v>77.083659999999995</v>
      </c>
      <c r="X141">
        <v>25</v>
      </c>
      <c r="Y141">
        <f t="shared" ref="Y141" si="61">AVERAGEIFS(Y$3:Y$131,X$3:X$131,"&gt;="&amp;X140,X$3:X$131,"&lt;="&amp;X141)</f>
        <v>68.212499999999991</v>
      </c>
      <c r="Z141">
        <v>25</v>
      </c>
      <c r="AA141">
        <f t="shared" si="35"/>
        <v>47.660600000000009</v>
      </c>
      <c r="AB141">
        <v>25</v>
      </c>
      <c r="AC141">
        <f t="shared" si="36"/>
        <v>70.620875000000012</v>
      </c>
      <c r="AD141">
        <v>25</v>
      </c>
      <c r="AE141">
        <f t="shared" si="37"/>
        <v>60.018499999999996</v>
      </c>
      <c r="AH141" s="2">
        <f t="shared" si="38"/>
        <v>68.038283761904765</v>
      </c>
      <c r="AI141" s="2">
        <f t="shared" si="39"/>
        <v>24.967958656490371</v>
      </c>
      <c r="AJ141" s="2">
        <f t="shared" si="40"/>
        <v>6.4466992043588345</v>
      </c>
    </row>
    <row r="142" spans="1:36" x14ac:dyDescent="0.65">
      <c r="B142">
        <v>30</v>
      </c>
      <c r="C142">
        <f t="shared" si="24"/>
        <v>57.765233333333335</v>
      </c>
      <c r="D142">
        <v>30</v>
      </c>
      <c r="E142">
        <f t="shared" si="24"/>
        <v>78.733750000000001</v>
      </c>
      <c r="F142">
        <v>30</v>
      </c>
      <c r="G142">
        <f t="shared" ref="G142" si="62">AVERAGEIFS(G$3:G$131,F$3:F$131,"&gt;="&amp;F141,F$3:F$131,"&lt;="&amp;F142)</f>
        <v>116.93343333333333</v>
      </c>
      <c r="H142">
        <v>30</v>
      </c>
      <c r="I142">
        <f t="shared" ref="I142" si="63">AVERAGEIFS(I$3:I$131,H$3:H$131,"&gt;="&amp;H141,H$3:H$131,"&lt;="&amp;H142)</f>
        <v>54.395666666666671</v>
      </c>
      <c r="J142">
        <v>30</v>
      </c>
      <c r="K142">
        <f t="shared" ref="K142" si="64">AVERAGEIFS(K$3:K$131,J$3:J$131,"&gt;="&amp;J141,J$3:J$131,"&lt;="&amp;J142)</f>
        <v>42.933174999999999</v>
      </c>
      <c r="L142">
        <v>30</v>
      </c>
      <c r="M142">
        <f t="shared" ref="M142" si="65">AVERAGEIFS(M$3:M$131,L$3:L$131,"&gt;="&amp;L141,L$3:L$131,"&lt;="&amp;L142)</f>
        <v>18.546757142857142</v>
      </c>
      <c r="N142">
        <v>30</v>
      </c>
      <c r="O142">
        <f t="shared" ref="O142" si="66">AVERAGEIFS(O$3:O$131,N$3:N$131,"&gt;="&amp;N141,N$3:N$131,"&lt;="&amp;N142)</f>
        <v>83.625249999999994</v>
      </c>
      <c r="P142">
        <v>30</v>
      </c>
      <c r="Q142">
        <f t="shared" si="30"/>
        <v>40.512824999999999</v>
      </c>
      <c r="R142">
        <v>30</v>
      </c>
      <c r="S142">
        <f t="shared" si="31"/>
        <v>90.379099999999994</v>
      </c>
      <c r="T142">
        <v>30</v>
      </c>
      <c r="U142">
        <f t="shared" si="32"/>
        <v>64.279266666666658</v>
      </c>
      <c r="V142">
        <v>30</v>
      </c>
      <c r="W142">
        <f t="shared" ref="W142" si="67">AVERAGEIFS(W$3:W$131,V$3:V$131,"&gt;="&amp;V141,V$3:V$131,"&lt;="&amp;V142)</f>
        <v>69.14658</v>
      </c>
      <c r="X142">
        <v>30</v>
      </c>
      <c r="Y142">
        <f t="shared" ref="Y142" si="68">AVERAGEIFS(Y$3:Y$131,X$3:X$131,"&gt;="&amp;X141,X$3:X$131,"&lt;="&amp;X142)</f>
        <v>74.891374999999996</v>
      </c>
      <c r="Z142">
        <v>30</v>
      </c>
      <c r="AA142">
        <f t="shared" si="35"/>
        <v>57.974366666666668</v>
      </c>
      <c r="AB142">
        <v>30</v>
      </c>
      <c r="AC142">
        <f t="shared" si="36"/>
        <v>66.336849999999998</v>
      </c>
      <c r="AD142">
        <v>30</v>
      </c>
      <c r="AE142">
        <f t="shared" si="37"/>
        <v>81.779200000000003</v>
      </c>
      <c r="AH142" s="2">
        <f t="shared" si="38"/>
        <v>66.548855253968256</v>
      </c>
      <c r="AI142" s="2">
        <f t="shared" si="39"/>
        <v>22.654237115603543</v>
      </c>
      <c r="AJ142" s="2">
        <f t="shared" si="40"/>
        <v>5.8492988713177647</v>
      </c>
    </row>
    <row r="143" spans="1:36" x14ac:dyDescent="0.65">
      <c r="B143">
        <v>35</v>
      </c>
      <c r="C143">
        <f t="shared" si="24"/>
        <v>65.331625000000003</v>
      </c>
      <c r="D143">
        <v>35</v>
      </c>
      <c r="E143">
        <f t="shared" si="24"/>
        <v>91.610974999999996</v>
      </c>
      <c r="F143">
        <v>35</v>
      </c>
      <c r="G143">
        <f t="shared" ref="G143" si="69">AVERAGEIFS(G$3:G$131,F$3:F$131,"&gt;="&amp;F142,F$3:F$131,"&lt;="&amp;F143)</f>
        <v>76.564666666666668</v>
      </c>
      <c r="H143">
        <v>35</v>
      </c>
      <c r="I143">
        <f t="shared" ref="I143" si="70">AVERAGEIFS(I$3:I$131,H$3:H$131,"&gt;="&amp;H142,H$3:H$131,"&lt;="&amp;H143)</f>
        <v>56.644300000000001</v>
      </c>
      <c r="J143">
        <v>35</v>
      </c>
      <c r="K143">
        <f t="shared" ref="K143" si="71">AVERAGEIFS(K$3:K$131,J$3:J$131,"&gt;="&amp;J142,J$3:J$131,"&lt;="&amp;J143)</f>
        <v>51.23513333333333</v>
      </c>
      <c r="L143">
        <v>35</v>
      </c>
      <c r="M143">
        <f t="shared" ref="M143" si="72">AVERAGEIFS(M$3:M$131,L$3:L$131,"&gt;="&amp;L142,L$3:L$131,"&lt;="&amp;L143)</f>
        <v>22.759733333333333</v>
      </c>
      <c r="N143">
        <v>35</v>
      </c>
      <c r="O143">
        <f t="shared" ref="O143" si="73">AVERAGEIFS(O$3:O$131,N$3:N$131,"&gt;="&amp;N142,N$3:N$131,"&lt;="&amp;N143)</f>
        <v>88.477699999999999</v>
      </c>
      <c r="P143">
        <v>35</v>
      </c>
      <c r="Q143">
        <f t="shared" si="30"/>
        <v>40.528125000000003</v>
      </c>
      <c r="R143">
        <v>35</v>
      </c>
      <c r="S143">
        <f t="shared" si="31"/>
        <v>89.260799999999989</v>
      </c>
      <c r="T143">
        <v>35</v>
      </c>
      <c r="U143">
        <f t="shared" si="32"/>
        <v>64.583100000000002</v>
      </c>
      <c r="V143">
        <v>35</v>
      </c>
      <c r="W143">
        <f t="shared" ref="W143" si="74">AVERAGEIFS(W$3:W$131,V$3:V$131,"&gt;="&amp;V142,V$3:V$131,"&lt;="&amp;V143)</f>
        <v>57.593374999999995</v>
      </c>
      <c r="X143">
        <v>35</v>
      </c>
      <c r="Y143">
        <f t="shared" ref="Y143" si="75">AVERAGEIFS(Y$3:Y$131,X$3:X$131,"&gt;="&amp;X142,X$3:X$131,"&lt;="&amp;X143)</f>
        <v>78.583699999999993</v>
      </c>
      <c r="Z143">
        <v>35</v>
      </c>
      <c r="AA143">
        <f t="shared" si="35"/>
        <v>60.330133333333343</v>
      </c>
      <c r="AB143">
        <v>35</v>
      </c>
      <c r="AC143">
        <f t="shared" si="36"/>
        <v>61.703224999999996</v>
      </c>
      <c r="AD143">
        <v>35</v>
      </c>
      <c r="AE143">
        <f t="shared" si="37"/>
        <v>71.188366666666653</v>
      </c>
      <c r="AH143" s="2">
        <f t="shared" si="38"/>
        <v>65.092997222222223</v>
      </c>
      <c r="AI143" s="2">
        <f t="shared" si="39"/>
        <v>18.13758106912622</v>
      </c>
      <c r="AJ143" s="2">
        <f t="shared" si="40"/>
        <v>4.683103294747518</v>
      </c>
    </row>
    <row r="144" spans="1:36" x14ac:dyDescent="0.65">
      <c r="B144">
        <v>40</v>
      </c>
      <c r="C144">
        <f t="shared" si="24"/>
        <v>68.009649999999993</v>
      </c>
      <c r="D144">
        <v>40</v>
      </c>
      <c r="E144">
        <f t="shared" si="24"/>
        <v>66.319175000000001</v>
      </c>
      <c r="F144">
        <v>40</v>
      </c>
      <c r="G144">
        <f t="shared" ref="G144" si="76">AVERAGEIFS(G$3:G$131,F$3:F$131,"&gt;="&amp;F143,F$3:F$131,"&lt;="&amp;F144)</f>
        <v>74.454599999999985</v>
      </c>
      <c r="H144">
        <v>40</v>
      </c>
      <c r="I144">
        <f t="shared" ref="I144" si="77">AVERAGEIFS(I$3:I$131,H$3:H$131,"&gt;="&amp;H143,H$3:H$131,"&lt;="&amp;H144)</f>
        <v>53.397766666666662</v>
      </c>
      <c r="J144">
        <v>40</v>
      </c>
      <c r="K144">
        <f t="shared" ref="K144" si="78">AVERAGEIFS(K$3:K$131,J$3:J$131,"&gt;="&amp;J143,J$3:J$131,"&lt;="&amp;J144)</f>
        <v>56.709000000000003</v>
      </c>
      <c r="L144">
        <v>40</v>
      </c>
      <c r="M144">
        <f t="shared" ref="M144" si="79">AVERAGEIFS(M$3:M$131,L$3:L$131,"&gt;="&amp;L143,L$3:L$131,"&lt;="&amp;L144)</f>
        <v>25.30525714285714</v>
      </c>
      <c r="N144">
        <v>40</v>
      </c>
      <c r="O144">
        <f t="shared" ref="O144" si="80">AVERAGEIFS(O$3:O$131,N$3:N$131,"&gt;="&amp;N143,N$3:N$131,"&lt;="&amp;N144)</f>
        <v>100.43170000000001</v>
      </c>
      <c r="P144">
        <v>40</v>
      </c>
      <c r="Q144">
        <f t="shared" si="30"/>
        <v>38.654150000000001</v>
      </c>
      <c r="R144">
        <v>40</v>
      </c>
      <c r="S144">
        <f t="shared" si="31"/>
        <v>96.298149999999993</v>
      </c>
      <c r="T144">
        <v>40</v>
      </c>
      <c r="U144">
        <f t="shared" si="32"/>
        <v>74.122866666666667</v>
      </c>
      <c r="V144">
        <v>40</v>
      </c>
      <c r="W144">
        <f t="shared" ref="W144" si="81">AVERAGEIFS(W$3:W$131,V$3:V$131,"&gt;="&amp;V143,V$3:V$131,"&lt;="&amp;V144)</f>
        <v>53.658200000000001</v>
      </c>
      <c r="X144">
        <v>40</v>
      </c>
      <c r="Y144">
        <f t="shared" ref="Y144" si="82">AVERAGEIFS(Y$3:Y$131,X$3:X$131,"&gt;="&amp;X143,X$3:X$131,"&lt;="&amp;X144)</f>
        <v>89.114549999999994</v>
      </c>
      <c r="Z144">
        <v>40</v>
      </c>
      <c r="AA144">
        <f t="shared" si="35"/>
        <v>56.275133333333336</v>
      </c>
      <c r="AB144">
        <v>40</v>
      </c>
      <c r="AC144">
        <f t="shared" si="36"/>
        <v>60.374474999999997</v>
      </c>
      <c r="AD144">
        <v>40</v>
      </c>
      <c r="AE144">
        <f t="shared" si="37"/>
        <v>81.587299999999985</v>
      </c>
      <c r="AH144" s="2">
        <f t="shared" si="38"/>
        <v>66.314131587301588</v>
      </c>
      <c r="AI144" s="2">
        <f t="shared" si="39"/>
        <v>19.913854433885621</v>
      </c>
      <c r="AJ144" s="2">
        <f t="shared" si="40"/>
        <v>5.1417351054158491</v>
      </c>
    </row>
    <row r="145" spans="2:36" x14ac:dyDescent="0.65">
      <c r="B145">
        <v>45</v>
      </c>
      <c r="C145">
        <f t="shared" si="24"/>
        <v>69.777166666666673</v>
      </c>
      <c r="D145">
        <v>45</v>
      </c>
      <c r="E145">
        <f t="shared" si="24"/>
        <v>65.572625000000002</v>
      </c>
      <c r="F145">
        <v>45</v>
      </c>
      <c r="G145">
        <f t="shared" ref="G145" si="83">AVERAGEIFS(G$3:G$131,F$3:F$131,"&gt;="&amp;F144,F$3:F$131,"&lt;="&amp;F145)</f>
        <v>94.979533333333336</v>
      </c>
      <c r="H145">
        <v>45</v>
      </c>
      <c r="I145">
        <f t="shared" ref="I145" si="84">AVERAGEIFS(I$3:I$131,H$3:H$131,"&gt;="&amp;H144,H$3:H$131,"&lt;="&amp;H145)</f>
        <v>54.932866666666662</v>
      </c>
      <c r="J145">
        <v>45</v>
      </c>
      <c r="K145">
        <f t="shared" ref="K145" si="85">AVERAGEIFS(K$3:K$131,J$3:J$131,"&gt;="&amp;J144,J$3:J$131,"&lt;="&amp;J145)</f>
        <v>57.040374999999997</v>
      </c>
      <c r="L145">
        <v>45</v>
      </c>
      <c r="M145">
        <f t="shared" ref="M145" si="86">AVERAGEIFS(M$3:M$131,L$3:L$131,"&gt;="&amp;L144,L$3:L$131,"&lt;="&amp;L145)</f>
        <v>22.384433333333334</v>
      </c>
      <c r="N145">
        <v>45</v>
      </c>
      <c r="O145">
        <f t="shared" ref="O145" si="87">AVERAGEIFS(O$3:O$131,N$3:N$131,"&gt;="&amp;N144,N$3:N$131,"&lt;="&amp;N145)</f>
        <v>126.565</v>
      </c>
      <c r="P145">
        <v>45</v>
      </c>
      <c r="Q145">
        <f t="shared" si="30"/>
        <v>32.516325000000002</v>
      </c>
      <c r="R145">
        <v>45</v>
      </c>
      <c r="S145">
        <f t="shared" si="31"/>
        <v>95.263433333333339</v>
      </c>
      <c r="T145">
        <v>45</v>
      </c>
      <c r="U145">
        <f t="shared" si="32"/>
        <v>75.975350000000006</v>
      </c>
      <c r="V145">
        <v>45</v>
      </c>
      <c r="W145">
        <f t="shared" ref="W145" si="88">AVERAGEIFS(W$3:W$131,V$3:V$131,"&gt;="&amp;V144,V$3:V$131,"&lt;="&amp;V145)</f>
        <v>63.85575</v>
      </c>
      <c r="X145">
        <v>45</v>
      </c>
      <c r="Y145">
        <f t="shared" ref="Y145" si="89">AVERAGEIFS(Y$3:Y$131,X$3:X$131,"&gt;="&amp;X144,X$3:X$131,"&lt;="&amp;X145)</f>
        <v>126.37893333333334</v>
      </c>
      <c r="Z145">
        <v>45</v>
      </c>
      <c r="AA145">
        <f t="shared" si="35"/>
        <v>64.042999999999992</v>
      </c>
      <c r="AB145">
        <v>45</v>
      </c>
      <c r="AC145">
        <f t="shared" si="36"/>
        <v>63.250750000000004</v>
      </c>
      <c r="AD145">
        <v>45</v>
      </c>
      <c r="AE145">
        <f t="shared" si="37"/>
        <v>90.170100000000005</v>
      </c>
      <c r="AH145" s="2">
        <f t="shared" si="38"/>
        <v>73.513709444444444</v>
      </c>
      <c r="AI145" s="2">
        <f t="shared" si="39"/>
        <v>28.405899308775847</v>
      </c>
      <c r="AJ145" s="2">
        <f t="shared" si="40"/>
        <v>7.3343716637955749</v>
      </c>
    </row>
    <row r="146" spans="2:36" x14ac:dyDescent="0.65">
      <c r="B146">
        <v>50</v>
      </c>
      <c r="C146">
        <f t="shared" si="24"/>
        <v>72.557899999999989</v>
      </c>
      <c r="D146">
        <v>50</v>
      </c>
      <c r="E146">
        <f t="shared" si="24"/>
        <v>61.936875000000001</v>
      </c>
      <c r="F146">
        <v>50</v>
      </c>
      <c r="G146">
        <f t="shared" ref="G146" si="90">AVERAGEIFS(G$3:G$131,F$3:F$131,"&gt;="&amp;F145,F$3:F$131,"&lt;="&amp;F146)</f>
        <v>86.921233333333319</v>
      </c>
      <c r="H146">
        <v>50</v>
      </c>
      <c r="I146">
        <f t="shared" ref="I146" si="91">AVERAGEIFS(I$3:I$131,H$3:H$131,"&gt;="&amp;H145,H$3:H$131,"&lt;="&amp;H146)</f>
        <v>69.130924999999991</v>
      </c>
      <c r="J146">
        <v>50</v>
      </c>
      <c r="K146">
        <f t="shared" ref="K146" si="92">AVERAGEIFS(K$3:K$131,J$3:J$131,"&gt;="&amp;J145,J$3:J$131,"&lt;="&amp;J146)</f>
        <v>71.1233</v>
      </c>
      <c r="L146">
        <v>50</v>
      </c>
      <c r="M146">
        <f t="shared" ref="M146" si="93">AVERAGEIFS(M$3:M$131,L$3:L$131,"&gt;="&amp;L145,L$3:L$131,"&lt;="&amp;L146)</f>
        <v>21.1831</v>
      </c>
      <c r="N146">
        <v>50</v>
      </c>
      <c r="O146">
        <f t="shared" ref="O146" si="94">AVERAGEIFS(O$3:O$131,N$3:N$131,"&gt;="&amp;N145,N$3:N$131,"&lt;="&amp;N146)</f>
        <v>161.72685000000001</v>
      </c>
      <c r="P146">
        <v>50</v>
      </c>
      <c r="Q146">
        <f t="shared" si="30"/>
        <v>31.179175000000001</v>
      </c>
      <c r="R146">
        <v>50</v>
      </c>
      <c r="S146">
        <f t="shared" si="31"/>
        <v>96.531599999999997</v>
      </c>
      <c r="T146">
        <v>50</v>
      </c>
      <c r="U146">
        <f t="shared" si="32"/>
        <v>81.742800000000003</v>
      </c>
      <c r="V146">
        <v>50</v>
      </c>
      <c r="W146">
        <f t="shared" ref="W146" si="95">AVERAGEIFS(W$3:W$131,V$3:V$131,"&gt;="&amp;V145,V$3:V$131,"&lt;="&amp;V146)</f>
        <v>63.60848</v>
      </c>
      <c r="X146">
        <v>50</v>
      </c>
      <c r="Y146">
        <f t="shared" ref="Y146" si="96">AVERAGEIFS(Y$3:Y$131,X$3:X$131,"&gt;="&amp;X145,X$3:X$131,"&lt;="&amp;X146)</f>
        <v>221.85485</v>
      </c>
      <c r="Z146">
        <v>50</v>
      </c>
      <c r="AA146">
        <f t="shared" si="35"/>
        <v>72.579825</v>
      </c>
      <c r="AB146">
        <v>50</v>
      </c>
      <c r="AC146">
        <f t="shared" si="36"/>
        <v>75.690174999999996</v>
      </c>
      <c r="AD146">
        <v>50</v>
      </c>
      <c r="AE146">
        <f t="shared" si="37"/>
        <v>83.248466666666673</v>
      </c>
      <c r="AH146" s="2">
        <f t="shared" si="38"/>
        <v>84.734370333333331</v>
      </c>
      <c r="AI146" s="2">
        <f t="shared" si="39"/>
        <v>47.303600868411834</v>
      </c>
      <c r="AJ146" s="2">
        <f t="shared" si="40"/>
        <v>12.213737225266781</v>
      </c>
    </row>
    <row r="147" spans="2:36" x14ac:dyDescent="0.65">
      <c r="B147">
        <v>55</v>
      </c>
      <c r="C147">
        <f t="shared" si="24"/>
        <v>67.29910000000001</v>
      </c>
      <c r="D147">
        <v>55</v>
      </c>
      <c r="E147">
        <f t="shared" si="24"/>
        <v>65.124524999999991</v>
      </c>
      <c r="F147">
        <v>55</v>
      </c>
      <c r="G147">
        <f t="shared" ref="G147" si="97">AVERAGEIFS(G$3:G$131,F$3:F$131,"&gt;="&amp;F146,F$3:F$131,"&lt;="&amp;F147)</f>
        <v>76.224600000000009</v>
      </c>
      <c r="H147">
        <v>55</v>
      </c>
      <c r="I147">
        <f t="shared" ref="I147" si="98">AVERAGEIFS(I$3:I$131,H$3:H$131,"&gt;="&amp;H146,H$3:H$131,"&lt;="&amp;H147)</f>
        <v>82.498674999999992</v>
      </c>
      <c r="J147">
        <v>55</v>
      </c>
      <c r="K147">
        <f t="shared" ref="K147" si="99">AVERAGEIFS(K$3:K$131,J$3:J$131,"&gt;="&amp;J146,J$3:J$131,"&lt;="&amp;J147)</f>
        <v>100.33920000000001</v>
      </c>
      <c r="L147">
        <v>55</v>
      </c>
      <c r="M147">
        <f t="shared" ref="M147" si="100">AVERAGEIFS(M$3:M$131,L$3:L$131,"&gt;="&amp;L146,L$3:L$131,"&lt;="&amp;L147)</f>
        <v>22.435585714285711</v>
      </c>
      <c r="N147">
        <v>55</v>
      </c>
      <c r="O147">
        <f t="shared" ref="O147" si="101">AVERAGEIFS(O$3:O$131,N$3:N$131,"&gt;="&amp;N146,N$3:N$131,"&lt;="&amp;N147)</f>
        <v>197.77724999999998</v>
      </c>
      <c r="P147">
        <v>55</v>
      </c>
      <c r="Q147">
        <f t="shared" si="30"/>
        <v>31.635075000000001</v>
      </c>
      <c r="R147">
        <v>55</v>
      </c>
      <c r="S147">
        <f t="shared" si="31"/>
        <v>107.32575</v>
      </c>
      <c r="T147">
        <v>55</v>
      </c>
      <c r="U147">
        <f t="shared" si="32"/>
        <v>105.49416666666666</v>
      </c>
      <c r="V147">
        <v>55</v>
      </c>
      <c r="W147">
        <f t="shared" ref="W147" si="102">AVERAGEIFS(W$3:W$131,V$3:V$131,"&gt;="&amp;V146,V$3:V$131,"&lt;="&amp;V147)</f>
        <v>82.472719999999995</v>
      </c>
      <c r="X147">
        <v>55</v>
      </c>
      <c r="Y147">
        <f t="shared" ref="Y147" si="103">AVERAGEIFS(Y$3:Y$131,X$3:X$131,"&gt;="&amp;X146,X$3:X$131,"&lt;="&amp;X147)</f>
        <v>194.59405000000001</v>
      </c>
      <c r="Z147">
        <v>55</v>
      </c>
      <c r="AA147">
        <f t="shared" si="35"/>
        <v>93.998424999999997</v>
      </c>
      <c r="AB147">
        <v>55</v>
      </c>
      <c r="AC147">
        <f t="shared" si="36"/>
        <v>74.910825000000003</v>
      </c>
      <c r="AD147">
        <v>55</v>
      </c>
      <c r="AE147">
        <f t="shared" si="37"/>
        <v>101.50153333333333</v>
      </c>
      <c r="AH147" s="2">
        <f t="shared" si="38"/>
        <v>93.575432047619032</v>
      </c>
      <c r="AI147" s="2">
        <f t="shared" si="39"/>
        <v>46.75854793408422</v>
      </c>
      <c r="AJ147" s="2">
        <f t="shared" si="40"/>
        <v>12.073005162769959</v>
      </c>
    </row>
    <row r="148" spans="2:36" x14ac:dyDescent="0.65">
      <c r="B148">
        <v>60</v>
      </c>
      <c r="C148">
        <f t="shared" si="24"/>
        <v>77.371966666666665</v>
      </c>
      <c r="D148">
        <v>60</v>
      </c>
      <c r="E148">
        <f t="shared" si="24"/>
        <v>73.626999999999995</v>
      </c>
      <c r="F148">
        <v>60</v>
      </c>
      <c r="G148">
        <f t="shared" ref="G148" si="104">AVERAGEIFS(G$3:G$131,F$3:F$131,"&gt;="&amp;F147,F$3:F$131,"&lt;="&amp;F148)</f>
        <v>82.7654</v>
      </c>
      <c r="H148">
        <v>60</v>
      </c>
      <c r="I148">
        <f t="shared" ref="I148" si="105">AVERAGEIFS(I$3:I$131,H$3:H$131,"&gt;="&amp;H147,H$3:H$131,"&lt;="&amp;H148)</f>
        <v>88.620966666666661</v>
      </c>
      <c r="J148">
        <v>60</v>
      </c>
      <c r="K148">
        <f t="shared" ref="K148" si="106">AVERAGEIFS(K$3:K$131,J$3:J$131,"&gt;="&amp;J147,J$3:J$131,"&lt;="&amp;J148)</f>
        <v>131.93790000000001</v>
      </c>
      <c r="L148">
        <v>60</v>
      </c>
      <c r="M148">
        <f t="shared" ref="M148" si="107">AVERAGEIFS(M$3:M$131,L$3:L$131,"&gt;="&amp;L147,L$3:L$131,"&lt;="&amp;L148)</f>
        <v>29.456733333333332</v>
      </c>
      <c r="N148">
        <v>60</v>
      </c>
      <c r="O148">
        <f t="shared" ref="O148" si="108">AVERAGEIFS(O$3:O$131,N$3:N$131,"&gt;="&amp;N147,N$3:N$131,"&lt;="&amp;N148)</f>
        <v>232.33089999999999</v>
      </c>
      <c r="P148">
        <v>60</v>
      </c>
      <c r="Q148">
        <f t="shared" si="30"/>
        <v>33.541650000000004</v>
      </c>
      <c r="R148">
        <v>60</v>
      </c>
      <c r="S148">
        <f t="shared" si="31"/>
        <v>141.99636666666666</v>
      </c>
      <c r="T148">
        <v>60</v>
      </c>
      <c r="U148">
        <f t="shared" si="32"/>
        <v>176.67434999999998</v>
      </c>
      <c r="V148">
        <v>60</v>
      </c>
      <c r="W148">
        <f t="shared" ref="W148" si="109">AVERAGEIFS(W$3:W$131,V$3:V$131,"&gt;="&amp;V147,V$3:V$131,"&lt;="&amp;V148)</f>
        <v>119.11660000000001</v>
      </c>
      <c r="X148">
        <v>60</v>
      </c>
      <c r="Y148">
        <f t="shared" ref="Y148" si="110">AVERAGEIFS(Y$3:Y$131,X$3:X$131,"&gt;="&amp;X147,X$3:X$131,"&lt;="&amp;X148)</f>
        <v>133.45336666666665</v>
      </c>
      <c r="Z148">
        <v>60</v>
      </c>
      <c r="AA148">
        <f t="shared" si="35"/>
        <v>129.26336666666666</v>
      </c>
      <c r="AB148">
        <v>60</v>
      </c>
      <c r="AC148">
        <f t="shared" si="36"/>
        <v>98.248474999999999</v>
      </c>
      <c r="AD148">
        <v>60</v>
      </c>
      <c r="AE148">
        <f t="shared" si="37"/>
        <v>109.95583333333333</v>
      </c>
      <c r="AH148" s="2">
        <f t="shared" si="38"/>
        <v>110.55739166666667</v>
      </c>
      <c r="AI148" s="2">
        <f t="shared" si="39"/>
        <v>50.314023471304026</v>
      </c>
      <c r="AJ148" s="2">
        <f t="shared" si="40"/>
        <v>12.991024999003304</v>
      </c>
    </row>
    <row r="149" spans="2:36" x14ac:dyDescent="0.65">
      <c r="B149">
        <v>65</v>
      </c>
      <c r="C149">
        <f t="shared" si="24"/>
        <v>112.59365</v>
      </c>
      <c r="D149">
        <v>65</v>
      </c>
      <c r="E149">
        <f t="shared" si="24"/>
        <v>102.77097499999999</v>
      </c>
      <c r="F149">
        <v>65</v>
      </c>
      <c r="G149">
        <f t="shared" ref="G149" si="111">AVERAGEIFS(G$3:G$131,F$3:F$131,"&gt;="&amp;F148,F$3:F$131,"&lt;="&amp;F149)</f>
        <v>90.059733333333341</v>
      </c>
      <c r="H149">
        <v>65</v>
      </c>
      <c r="I149">
        <f t="shared" ref="I149" si="112">AVERAGEIFS(I$3:I$131,H$3:H$131,"&gt;="&amp;H148,H$3:H$131,"&lt;="&amp;H149)</f>
        <v>105.9637</v>
      </c>
      <c r="J149">
        <v>65</v>
      </c>
      <c r="K149">
        <f t="shared" ref="K149" si="113">AVERAGEIFS(K$3:K$131,J$3:J$131,"&gt;="&amp;J148,J$3:J$131,"&lt;="&amp;J149)</f>
        <v>170.33332499999997</v>
      </c>
      <c r="L149">
        <v>65</v>
      </c>
      <c r="M149">
        <f t="shared" ref="M149" si="114">AVERAGEIFS(M$3:M$131,L$3:L$131,"&gt;="&amp;L148,L$3:L$131,"&lt;="&amp;L149)</f>
        <v>46.489671428571434</v>
      </c>
      <c r="N149">
        <v>65</v>
      </c>
      <c r="O149">
        <f t="shared" ref="O149" si="115">AVERAGEIFS(O$3:O$131,N$3:N$131,"&gt;="&amp;N148,N$3:N$131,"&lt;="&amp;N149)</f>
        <v>248.6472</v>
      </c>
      <c r="P149">
        <v>65</v>
      </c>
      <c r="Q149">
        <f t="shared" si="30"/>
        <v>39.294449999999998</v>
      </c>
      <c r="R149">
        <v>65</v>
      </c>
      <c r="S149">
        <f t="shared" si="31"/>
        <v>165.82294999999999</v>
      </c>
      <c r="T149">
        <v>65</v>
      </c>
      <c r="U149">
        <f t="shared" si="32"/>
        <v>205.82346666666669</v>
      </c>
      <c r="V149">
        <v>65</v>
      </c>
      <c r="W149">
        <f t="shared" ref="W149" si="116">AVERAGEIFS(W$3:W$131,V$3:V$131,"&gt;="&amp;V148,V$3:V$131,"&lt;="&amp;V149)</f>
        <v>136.91756000000004</v>
      </c>
      <c r="X149">
        <v>65</v>
      </c>
      <c r="Y149">
        <f t="shared" ref="Y149" si="117">AVERAGEIFS(Y$3:Y$131,X$3:X$131,"&gt;="&amp;X148,X$3:X$131,"&lt;="&amp;X149)</f>
        <v>119.36487499999998</v>
      </c>
      <c r="Z149">
        <v>65</v>
      </c>
      <c r="AA149">
        <f t="shared" si="35"/>
        <v>139.6199</v>
      </c>
      <c r="AB149">
        <v>65</v>
      </c>
      <c r="AC149">
        <f t="shared" si="36"/>
        <v>158.99972500000001</v>
      </c>
      <c r="AD149">
        <v>65</v>
      </c>
      <c r="AE149">
        <f t="shared" si="37"/>
        <v>112.71383333333334</v>
      </c>
      <c r="AH149" s="2">
        <f t="shared" si="38"/>
        <v>130.36100098412697</v>
      </c>
      <c r="AI149" s="2">
        <f t="shared" si="39"/>
        <v>53.258238809785254</v>
      </c>
      <c r="AJ149" s="2">
        <f t="shared" si="40"/>
        <v>13.751218130575721</v>
      </c>
    </row>
    <row r="150" spans="2:36" x14ac:dyDescent="0.65">
      <c r="B150">
        <v>70</v>
      </c>
      <c r="C150">
        <f t="shared" si="24"/>
        <v>168.52722499999999</v>
      </c>
      <c r="D150">
        <v>70</v>
      </c>
      <c r="E150">
        <f t="shared" si="24"/>
        <v>166.91104999999999</v>
      </c>
      <c r="F150">
        <v>70</v>
      </c>
      <c r="G150">
        <f t="shared" ref="G150" si="118">AVERAGEIFS(G$3:G$131,F$3:F$131,"&gt;="&amp;F149,F$3:F$131,"&lt;="&amp;F150)</f>
        <v>104.8904</v>
      </c>
      <c r="H150">
        <v>70</v>
      </c>
      <c r="I150">
        <f t="shared" ref="I150" si="119">AVERAGEIFS(I$3:I$131,H$3:H$131,"&gt;="&amp;H149,H$3:H$131,"&lt;="&amp;H150)</f>
        <v>150.275925</v>
      </c>
      <c r="J150">
        <v>70</v>
      </c>
      <c r="K150">
        <f t="shared" ref="K150" si="120">AVERAGEIFS(K$3:K$131,J$3:J$131,"&gt;="&amp;J149,J$3:J$131,"&lt;="&amp;J150)</f>
        <v>138.44263333333336</v>
      </c>
      <c r="L150">
        <v>70</v>
      </c>
      <c r="M150">
        <f t="shared" ref="M150" si="121">AVERAGEIFS(M$3:M$131,L$3:L$131,"&gt;="&amp;L149,L$3:L$131,"&lt;="&amp;L150)</f>
        <v>89.217833333333331</v>
      </c>
      <c r="N150">
        <v>70</v>
      </c>
      <c r="O150">
        <f t="shared" ref="O150" si="122">AVERAGEIFS(O$3:O$131,N$3:N$131,"&gt;="&amp;N149,N$3:N$131,"&lt;="&amp;N150)</f>
        <v>222.0548</v>
      </c>
      <c r="P150">
        <v>70</v>
      </c>
      <c r="Q150">
        <f t="shared" si="30"/>
        <v>54.627775</v>
      </c>
      <c r="R150">
        <v>70</v>
      </c>
      <c r="S150">
        <f t="shared" si="31"/>
        <v>185.1079</v>
      </c>
      <c r="T150">
        <v>70</v>
      </c>
      <c r="U150">
        <f t="shared" si="32"/>
        <v>215.16117499999999</v>
      </c>
      <c r="V150">
        <v>70</v>
      </c>
      <c r="W150">
        <f t="shared" ref="W150" si="123">AVERAGEIFS(W$3:W$131,V$3:V$131,"&gt;="&amp;V149,V$3:V$131,"&lt;="&amp;V150)</f>
        <v>167.68847500000001</v>
      </c>
      <c r="X150">
        <v>70</v>
      </c>
      <c r="Y150">
        <f t="shared" ref="Y150" si="124">AVERAGEIFS(Y$3:Y$131,X$3:X$131,"&gt;="&amp;X149,X$3:X$131,"&lt;="&amp;X150)</f>
        <v>89.844933333333344</v>
      </c>
      <c r="Z150">
        <v>70</v>
      </c>
      <c r="AA150">
        <f t="shared" si="35"/>
        <v>140.14930000000001</v>
      </c>
      <c r="AB150">
        <v>70</v>
      </c>
      <c r="AC150">
        <f t="shared" si="36"/>
        <v>212.62027499999999</v>
      </c>
      <c r="AD150">
        <v>70</v>
      </c>
      <c r="AE150">
        <f t="shared" si="37"/>
        <v>173.40739999999997</v>
      </c>
      <c r="AH150" s="2">
        <f t="shared" si="38"/>
        <v>151.92847333333333</v>
      </c>
      <c r="AI150" s="2">
        <f t="shared" si="39"/>
        <v>48.09747586389814</v>
      </c>
      <c r="AJ150" s="2">
        <f t="shared" si="40"/>
        <v>12.418714867699379</v>
      </c>
    </row>
    <row r="151" spans="2:36" x14ac:dyDescent="0.65">
      <c r="B151">
        <v>75</v>
      </c>
      <c r="C151">
        <f t="shared" si="24"/>
        <v>206.40856666666664</v>
      </c>
      <c r="D151">
        <v>75</v>
      </c>
      <c r="E151">
        <f t="shared" si="24"/>
        <v>240.20532500000002</v>
      </c>
      <c r="F151">
        <v>75</v>
      </c>
      <c r="G151">
        <f t="shared" ref="G151" si="125">AVERAGEIFS(G$3:G$131,F$3:F$131,"&gt;="&amp;F150,F$3:F$131,"&lt;="&amp;F151)</f>
        <v>144.84039999999999</v>
      </c>
      <c r="H151">
        <v>75</v>
      </c>
      <c r="I151">
        <f t="shared" ref="I151" si="126">AVERAGEIFS(I$3:I$131,H$3:H$131,"&gt;="&amp;H150,H$3:H$131,"&lt;="&amp;H151)</f>
        <v>142.90523333333334</v>
      </c>
      <c r="J151">
        <v>75</v>
      </c>
      <c r="K151">
        <f t="shared" ref="K151" si="127">AVERAGEIFS(K$3:K$131,J$3:J$131,"&gt;="&amp;J150,J$3:J$131,"&lt;="&amp;J151)</f>
        <v>93.170874999999995</v>
      </c>
      <c r="L151">
        <v>75</v>
      </c>
      <c r="M151">
        <f t="shared" ref="M151" si="128">AVERAGEIFS(M$3:M$131,L$3:L$131,"&gt;="&amp;L150,L$3:L$131,"&lt;="&amp;L151)</f>
        <v>97.974057142857149</v>
      </c>
      <c r="N151">
        <v>75</v>
      </c>
      <c r="O151">
        <f t="shared" ref="O151" si="129">AVERAGEIFS(O$3:O$131,N$3:N$131,"&gt;="&amp;N150,N$3:N$131,"&lt;="&amp;N151)</f>
        <v>189.01024999999998</v>
      </c>
      <c r="P151">
        <v>75</v>
      </c>
      <c r="Q151">
        <f t="shared" si="30"/>
        <v>82.476025000000007</v>
      </c>
      <c r="R151">
        <v>75</v>
      </c>
      <c r="S151">
        <f t="shared" si="31"/>
        <v>215.85290000000001</v>
      </c>
      <c r="T151">
        <v>75</v>
      </c>
      <c r="U151">
        <f t="shared" si="32"/>
        <v>218.54333333333332</v>
      </c>
      <c r="V151">
        <v>75</v>
      </c>
      <c r="W151">
        <f t="shared" ref="W151" si="130">AVERAGEIFS(W$3:W$131,V$3:V$131,"&gt;="&amp;V150,V$3:V$131,"&lt;="&amp;V151)</f>
        <v>116.54048</v>
      </c>
      <c r="X151">
        <v>75</v>
      </c>
      <c r="Y151">
        <f t="shared" ref="Y151" si="131">AVERAGEIFS(Y$3:Y$131,X$3:X$131,"&gt;="&amp;X150,X$3:X$131,"&lt;="&amp;X151)</f>
        <v>83.751649999999998</v>
      </c>
      <c r="Z151">
        <v>75</v>
      </c>
      <c r="AA151">
        <f t="shared" si="35"/>
        <v>122.61343333333333</v>
      </c>
      <c r="AB151">
        <v>75</v>
      </c>
      <c r="AC151">
        <f t="shared" si="36"/>
        <v>230.20474999999999</v>
      </c>
      <c r="AD151">
        <v>75</v>
      </c>
      <c r="AE151">
        <f t="shared" si="37"/>
        <v>204.20630000000003</v>
      </c>
      <c r="AH151" s="2">
        <f t="shared" si="38"/>
        <v>159.24690525396827</v>
      </c>
      <c r="AI151" s="2">
        <f t="shared" si="39"/>
        <v>55.854075127287963</v>
      </c>
      <c r="AJ151" s="2">
        <f t="shared" si="40"/>
        <v>14.421460185720278</v>
      </c>
    </row>
    <row r="152" spans="2:36" x14ac:dyDescent="0.65">
      <c r="B152">
        <v>80</v>
      </c>
      <c r="C152">
        <f t="shared" si="24"/>
        <v>183.34775000000002</v>
      </c>
      <c r="D152">
        <v>80</v>
      </c>
      <c r="E152">
        <f t="shared" si="24"/>
        <v>177.133275</v>
      </c>
      <c r="F152">
        <v>80</v>
      </c>
      <c r="G152">
        <f t="shared" ref="G152" si="132">AVERAGEIFS(G$3:G$131,F$3:F$131,"&gt;="&amp;F151,F$3:F$131,"&lt;="&amp;F152)</f>
        <v>201.25853333333336</v>
      </c>
      <c r="H152">
        <v>80</v>
      </c>
      <c r="I152">
        <f t="shared" ref="I152" si="133">AVERAGEIFS(I$3:I$131,H$3:H$131,"&gt;="&amp;H151,H$3:H$131,"&lt;="&amp;H152)</f>
        <v>188.82346666666669</v>
      </c>
      <c r="J152">
        <v>80</v>
      </c>
      <c r="K152">
        <f t="shared" ref="K152" si="134">AVERAGEIFS(K$3:K$131,J$3:J$131,"&gt;="&amp;J151,J$3:J$131,"&lt;="&amp;J152)</f>
        <v>65.082724999999996</v>
      </c>
      <c r="L152">
        <v>80</v>
      </c>
      <c r="M152">
        <f t="shared" ref="M152" si="135">AVERAGEIFS(M$3:M$131,L$3:L$131,"&gt;="&amp;L151,L$3:L$131,"&lt;="&amp;L152)</f>
        <v>109.87781428571428</v>
      </c>
      <c r="N152">
        <v>80</v>
      </c>
      <c r="O152">
        <f t="shared" ref="O152" si="136">AVERAGEIFS(O$3:O$131,N$3:N$131,"&gt;="&amp;N151,N$3:N$131,"&lt;="&amp;N152)</f>
        <v>181.57925</v>
      </c>
      <c r="P152">
        <v>80</v>
      </c>
      <c r="Q152">
        <f t="shared" si="30"/>
        <v>120.91425000000001</v>
      </c>
      <c r="R152">
        <v>80</v>
      </c>
      <c r="S152">
        <f t="shared" si="31"/>
        <v>213.7253</v>
      </c>
      <c r="T152">
        <v>80</v>
      </c>
      <c r="U152">
        <f t="shared" si="32"/>
        <v>169.06805000000003</v>
      </c>
      <c r="V152">
        <v>80</v>
      </c>
      <c r="W152">
        <f t="shared" ref="W152" si="137">AVERAGEIFS(W$3:W$131,V$3:V$131,"&gt;="&amp;V151,V$3:V$131,"&lt;="&amp;V152)</f>
        <v>80.450919999999996</v>
      </c>
      <c r="X152">
        <v>80</v>
      </c>
      <c r="Y152">
        <f t="shared" ref="Y152" si="138">AVERAGEIFS(Y$3:Y$131,X$3:X$131,"&gt;="&amp;X151,X$3:X$131,"&lt;="&amp;X152)</f>
        <v>61.305833333333332</v>
      </c>
      <c r="Z152">
        <v>80</v>
      </c>
      <c r="AA152">
        <f t="shared" si="35"/>
        <v>120.6802</v>
      </c>
      <c r="AB152">
        <v>80</v>
      </c>
      <c r="AC152">
        <f t="shared" si="36"/>
        <v>181.89927500000002</v>
      </c>
      <c r="AD152">
        <v>80</v>
      </c>
      <c r="AE152">
        <f t="shared" si="37"/>
        <v>147.4674</v>
      </c>
      <c r="AH152" s="2">
        <f t="shared" si="38"/>
        <v>146.8409361746032</v>
      </c>
      <c r="AI152" s="2">
        <f t="shared" si="39"/>
        <v>48.654644482856582</v>
      </c>
      <c r="AJ152" s="2">
        <f t="shared" si="40"/>
        <v>12.562575186516408</v>
      </c>
    </row>
    <row r="153" spans="2:36" x14ac:dyDescent="0.65">
      <c r="B153">
        <v>85</v>
      </c>
      <c r="C153">
        <f t="shared" si="24"/>
        <v>152.26962499999999</v>
      </c>
      <c r="D153">
        <v>85</v>
      </c>
      <c r="E153">
        <f t="shared" si="24"/>
        <v>104.129175</v>
      </c>
      <c r="F153">
        <v>85</v>
      </c>
      <c r="G153">
        <f t="shared" ref="G153" si="139">AVERAGEIFS(G$3:G$131,F$3:F$131,"&gt;="&amp;F152,F$3:F$131,"&lt;="&amp;F153)</f>
        <v>202.7989</v>
      </c>
      <c r="H153">
        <v>85</v>
      </c>
      <c r="I153">
        <f t="shared" ref="I153" si="140">AVERAGEIFS(I$3:I$131,H$3:H$131,"&gt;="&amp;H152,H$3:H$131,"&lt;="&amp;H153)</f>
        <v>171.667125</v>
      </c>
      <c r="J153">
        <v>85</v>
      </c>
      <c r="K153">
        <f t="shared" ref="K153" si="141">AVERAGEIFS(K$3:K$131,J$3:J$131,"&gt;="&amp;J152,J$3:J$131,"&lt;="&amp;J153)</f>
        <v>46.840766666666667</v>
      </c>
      <c r="L153">
        <v>85</v>
      </c>
      <c r="M153">
        <f t="shared" ref="M153" si="142">AVERAGEIFS(M$3:M$131,L$3:L$131,"&gt;="&amp;L152,L$3:L$131,"&lt;="&amp;L153)</f>
        <v>45.945916666666669</v>
      </c>
      <c r="N153">
        <v>85</v>
      </c>
      <c r="O153">
        <f t="shared" ref="O153" si="143">AVERAGEIFS(O$3:O$131,N$3:N$131,"&gt;="&amp;N152,N$3:N$131,"&lt;="&amp;N153)</f>
        <v>168.298</v>
      </c>
      <c r="P153">
        <v>85</v>
      </c>
      <c r="Q153">
        <f t="shared" si="30"/>
        <v>139.770475</v>
      </c>
      <c r="R153">
        <v>85</v>
      </c>
      <c r="S153">
        <f t="shared" si="31"/>
        <v>216.3451</v>
      </c>
      <c r="T153">
        <v>85</v>
      </c>
      <c r="U153">
        <f t="shared" si="32"/>
        <v>119.23246666666667</v>
      </c>
      <c r="V153">
        <v>85</v>
      </c>
      <c r="W153">
        <f t="shared" ref="W153" si="144">AVERAGEIFS(W$3:W$131,V$3:V$131,"&gt;="&amp;V152,V$3:V$131,"&lt;="&amp;V153)</f>
        <v>61.675274999999999</v>
      </c>
      <c r="X153">
        <v>85</v>
      </c>
      <c r="Y153">
        <f t="shared" ref="Y153" si="145">AVERAGEIFS(Y$3:Y$131,X$3:X$131,"&gt;="&amp;X152,X$3:X$131,"&lt;="&amp;X153)</f>
        <v>55.796925000000002</v>
      </c>
      <c r="Z153">
        <v>85</v>
      </c>
      <c r="AA153">
        <f t="shared" si="35"/>
        <v>108.05556666666666</v>
      </c>
      <c r="AB153">
        <v>85</v>
      </c>
      <c r="AC153">
        <f t="shared" si="36"/>
        <v>88.462524999999999</v>
      </c>
      <c r="AD153">
        <v>85</v>
      </c>
      <c r="AE153">
        <f t="shared" si="37"/>
        <v>106.60039999999999</v>
      </c>
      <c r="AH153" s="2">
        <f t="shared" si="38"/>
        <v>119.19254944444445</v>
      </c>
      <c r="AI153" s="2">
        <f t="shared" si="39"/>
        <v>53.224078407670603</v>
      </c>
      <c r="AJ153" s="2">
        <f t="shared" si="40"/>
        <v>13.7423979526764</v>
      </c>
    </row>
    <row r="154" spans="2:36" x14ac:dyDescent="0.65">
      <c r="B154">
        <v>90</v>
      </c>
      <c r="C154">
        <f t="shared" si="24"/>
        <v>102.41063333333334</v>
      </c>
      <c r="D154">
        <v>90</v>
      </c>
      <c r="E154">
        <f t="shared" si="24"/>
        <v>99.836774999999989</v>
      </c>
      <c r="F154">
        <v>90</v>
      </c>
      <c r="G154">
        <f t="shared" ref="G154" si="146">AVERAGEIFS(G$3:G$131,F$3:F$131,"&gt;="&amp;F153,F$3:F$131,"&lt;="&amp;F154)</f>
        <v>169.5591</v>
      </c>
      <c r="H154">
        <v>90</v>
      </c>
      <c r="I154">
        <f t="shared" ref="I154" si="147">AVERAGEIFS(I$3:I$131,H$3:H$131,"&gt;="&amp;H153,H$3:H$131,"&lt;="&amp;H154)</f>
        <v>107.48163333333332</v>
      </c>
      <c r="J154">
        <v>90</v>
      </c>
      <c r="K154">
        <f t="shared" ref="K154" si="148">AVERAGEIFS(K$3:K$131,J$3:J$131,"&gt;="&amp;J153,J$3:J$131,"&lt;="&amp;J154)</f>
        <v>35.897999999999996</v>
      </c>
      <c r="L154">
        <v>90</v>
      </c>
      <c r="M154">
        <f t="shared" ref="M154" si="149">AVERAGEIFS(M$3:M$131,L$3:L$131,"&gt;="&amp;L153,L$3:L$131,"&lt;="&amp;L154)</f>
        <v>29.915842857142852</v>
      </c>
      <c r="N154">
        <v>90</v>
      </c>
      <c r="O154">
        <f t="shared" ref="O154" si="150">AVERAGEIFS(O$3:O$131,N$3:N$131,"&gt;="&amp;N153,N$3:N$131,"&lt;="&amp;N154)</f>
        <v>124.65745</v>
      </c>
      <c r="P154">
        <v>90</v>
      </c>
      <c r="Q154">
        <f t="shared" si="30"/>
        <v>91.466674999999995</v>
      </c>
      <c r="R154">
        <v>90</v>
      </c>
      <c r="S154">
        <f t="shared" si="31"/>
        <v>205.05266666666662</v>
      </c>
      <c r="T154">
        <v>90</v>
      </c>
      <c r="U154">
        <f t="shared" si="32"/>
        <v>80.794449999999998</v>
      </c>
      <c r="V154">
        <v>90</v>
      </c>
      <c r="W154">
        <f t="shared" ref="W154" si="151">AVERAGEIFS(W$3:W$131,V$3:V$131,"&gt;="&amp;V153,V$3:V$131,"&lt;="&amp;V154)</f>
        <v>54.488160000000008</v>
      </c>
      <c r="X154">
        <v>90</v>
      </c>
      <c r="Y154">
        <f t="shared" ref="Y154" si="152">AVERAGEIFS(Y$3:Y$131,X$3:X$131,"&gt;="&amp;X153,X$3:X$131,"&lt;="&amp;X154)</f>
        <v>58.517500000000005</v>
      </c>
      <c r="Z154">
        <v>90</v>
      </c>
      <c r="AA154">
        <f t="shared" si="35"/>
        <v>79.547233333333338</v>
      </c>
      <c r="AB154">
        <v>90</v>
      </c>
      <c r="AC154">
        <f t="shared" si="36"/>
        <v>68.549750000000003</v>
      </c>
      <c r="AD154">
        <v>90</v>
      </c>
      <c r="AE154">
        <f t="shared" si="37"/>
        <v>111.15506666666666</v>
      </c>
      <c r="AH154" s="2">
        <f t="shared" si="38"/>
        <v>94.622062412698398</v>
      </c>
      <c r="AI154" s="2">
        <f t="shared" si="39"/>
        <v>45.385035353399111</v>
      </c>
      <c r="AJ154" s="2">
        <f t="shared" si="40"/>
        <v>11.718365739383307</v>
      </c>
    </row>
    <row r="155" spans="2:36" x14ac:dyDescent="0.65">
      <c r="B155">
        <v>95</v>
      </c>
      <c r="C155">
        <f t="shared" si="24"/>
        <v>47.897075000000001</v>
      </c>
      <c r="D155">
        <v>95</v>
      </c>
      <c r="E155">
        <f t="shared" si="24"/>
        <v>88.080074999999994</v>
      </c>
      <c r="F155">
        <v>95</v>
      </c>
      <c r="G155">
        <f t="shared" ref="G155" si="153">AVERAGEIFS(G$3:G$131,F$3:F$131,"&gt;="&amp;F154,F$3:F$131,"&lt;="&amp;F155)</f>
        <v>149.15916666666666</v>
      </c>
      <c r="H155">
        <v>95</v>
      </c>
      <c r="I155">
        <f t="shared" ref="I155" si="154">AVERAGEIFS(I$3:I$131,H$3:H$131,"&gt;="&amp;H154,H$3:H$131,"&lt;="&amp;H155)</f>
        <v>77.825599999999994</v>
      </c>
      <c r="J155">
        <v>95</v>
      </c>
      <c r="K155">
        <f t="shared" ref="K155" si="155">AVERAGEIFS(K$3:K$131,J$3:J$131,"&gt;="&amp;J154,J$3:J$131,"&lt;="&amp;J155)</f>
        <v>29.267200000000003</v>
      </c>
      <c r="L155">
        <v>95</v>
      </c>
      <c r="M155">
        <f t="shared" ref="M155" si="156">AVERAGEIFS(M$3:M$131,L$3:L$131,"&gt;="&amp;L154,L$3:L$131,"&lt;="&amp;L155)</f>
        <v>28.26455</v>
      </c>
      <c r="N155">
        <v>95</v>
      </c>
      <c r="O155">
        <f t="shared" ref="O155" si="157">AVERAGEIFS(O$3:O$131,N$3:N$131,"&gt;="&amp;N154,N$3:N$131,"&lt;="&amp;N155)</f>
        <v>94.960549999999998</v>
      </c>
      <c r="P155">
        <v>95</v>
      </c>
      <c r="Q155">
        <f t="shared" si="30"/>
        <v>54.702425000000005</v>
      </c>
      <c r="R155">
        <v>95</v>
      </c>
      <c r="S155">
        <f t="shared" si="31"/>
        <v>159.29795000000001</v>
      </c>
      <c r="T155">
        <v>95</v>
      </c>
      <c r="U155">
        <f t="shared" si="32"/>
        <v>50.499633333333328</v>
      </c>
      <c r="V155">
        <v>95</v>
      </c>
      <c r="W155">
        <f t="shared" ref="W155" si="158">AVERAGEIFS(W$3:W$131,V$3:V$131,"&gt;="&amp;V154,V$3:V$131,"&lt;="&amp;V155)</f>
        <v>80.305899999999994</v>
      </c>
      <c r="X155">
        <v>95</v>
      </c>
      <c r="Y155">
        <f t="shared" ref="Y155" si="159">AVERAGEIFS(Y$3:Y$131,X$3:X$131,"&gt;="&amp;X154,X$3:X$131,"&lt;="&amp;X155)</f>
        <v>53.156174999999998</v>
      </c>
      <c r="Z155">
        <v>95</v>
      </c>
      <c r="AA155">
        <f t="shared" si="35"/>
        <v>68.655199999999994</v>
      </c>
      <c r="AB155">
        <v>95</v>
      </c>
      <c r="AC155">
        <f t="shared" si="36"/>
        <v>55.941175000000001</v>
      </c>
      <c r="AD155">
        <v>95</v>
      </c>
      <c r="AE155">
        <f t="shared" si="37"/>
        <v>101.58216666666665</v>
      </c>
      <c r="AH155" s="2">
        <f t="shared" si="38"/>
        <v>75.972989444444437</v>
      </c>
      <c r="AI155" s="2">
        <f t="shared" si="39"/>
        <v>37.244197018252081</v>
      </c>
      <c r="AJ155" s="2">
        <f t="shared" si="40"/>
        <v>9.6164103196372164</v>
      </c>
    </row>
    <row r="156" spans="2:36" x14ac:dyDescent="0.65">
      <c r="B156">
        <v>100</v>
      </c>
      <c r="C156">
        <f t="shared" si="24"/>
        <v>32.1145</v>
      </c>
      <c r="D156">
        <v>100</v>
      </c>
      <c r="E156">
        <f t="shared" si="24"/>
        <v>81.054659999999984</v>
      </c>
      <c r="F156">
        <v>100</v>
      </c>
      <c r="G156">
        <f t="shared" ref="G156" si="160">AVERAGEIFS(G$3:G$131,F$3:F$131,"&gt;="&amp;F155,F$3:F$131,"&lt;="&amp;F156)</f>
        <v>126.0438</v>
      </c>
      <c r="H156">
        <v>100</v>
      </c>
      <c r="I156">
        <f t="shared" ref="I156" si="161">AVERAGEIFS(I$3:I$131,H$3:H$131,"&gt;="&amp;H155,H$3:H$131,"&lt;="&amp;H156)</f>
        <v>58.048899999999996</v>
      </c>
      <c r="J156">
        <v>100</v>
      </c>
      <c r="K156">
        <f t="shared" ref="K156" si="162">AVERAGEIFS(K$3:K$131,J$3:J$131,"&gt;="&amp;J155,J$3:J$131,"&lt;="&amp;J156)</f>
        <v>25.3108</v>
      </c>
      <c r="L156">
        <v>100</v>
      </c>
      <c r="M156">
        <f t="shared" ref="M156" si="163">AVERAGEIFS(M$3:M$131,L$3:L$131,"&gt;="&amp;L155,L$3:L$131,"&lt;="&amp;L156)</f>
        <v>26.57505714285714</v>
      </c>
      <c r="N156">
        <v>100</v>
      </c>
      <c r="O156">
        <f t="shared" ref="O156" si="164">AVERAGEIFS(O$3:O$131,N$3:N$131,"&gt;="&amp;N155,N$3:N$131,"&lt;="&amp;N156)</f>
        <v>82.30095</v>
      </c>
      <c r="P156">
        <v>100</v>
      </c>
      <c r="Q156">
        <f t="shared" si="30"/>
        <v>39.720150000000004</v>
      </c>
      <c r="R156">
        <v>100</v>
      </c>
      <c r="S156">
        <f t="shared" si="31"/>
        <v>102.55576666666667</v>
      </c>
      <c r="T156">
        <v>100</v>
      </c>
      <c r="U156">
        <f t="shared" si="32"/>
        <v>38.769650000000006</v>
      </c>
      <c r="V156">
        <v>100</v>
      </c>
      <c r="W156">
        <f t="shared" ref="W156" si="165">AVERAGEIFS(W$3:W$131,V$3:V$131,"&gt;="&amp;V155,V$3:V$131,"&lt;="&amp;V156)</f>
        <v>75.138819999999996</v>
      </c>
      <c r="X156">
        <v>100</v>
      </c>
      <c r="Y156">
        <f t="shared" ref="Y156" si="166">AVERAGEIFS(Y$3:Y$131,X$3:X$131,"&gt;="&amp;X155,X$3:X$131,"&lt;="&amp;X156)</f>
        <v>71.762100000000004</v>
      </c>
      <c r="Z156">
        <v>100</v>
      </c>
      <c r="AA156">
        <f t="shared" si="35"/>
        <v>71.407075000000006</v>
      </c>
      <c r="AB156">
        <v>100</v>
      </c>
      <c r="AC156">
        <f t="shared" si="36"/>
        <v>52.077849999999998</v>
      </c>
      <c r="AD156">
        <v>100</v>
      </c>
      <c r="AE156">
        <f t="shared" si="37"/>
        <v>93.656633333333332</v>
      </c>
      <c r="AH156" s="2">
        <f t="shared" si="38"/>
        <v>65.102447476190463</v>
      </c>
      <c r="AI156" s="2">
        <f t="shared" si="39"/>
        <v>28.728662059111983</v>
      </c>
      <c r="AJ156" s="2">
        <f t="shared" si="40"/>
        <v>7.4177086475841056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topLeftCell="O130" workbookViewId="0">
      <selection activeCell="AG136" sqref="AG136:AJ156"/>
    </sheetView>
  </sheetViews>
  <sheetFormatPr defaultRowHeight="14.25" x14ac:dyDescent="0.65"/>
  <sheetData>
    <row r="1" spans="1:31" x14ac:dyDescent="0.65">
      <c r="C1">
        <v>1</v>
      </c>
      <c r="E1">
        <v>2</v>
      </c>
      <c r="G1">
        <v>3</v>
      </c>
      <c r="I1">
        <v>5</v>
      </c>
      <c r="K1">
        <v>7</v>
      </c>
      <c r="M1">
        <v>8</v>
      </c>
      <c r="O1">
        <v>11</v>
      </c>
      <c r="Q1">
        <v>12</v>
      </c>
      <c r="S1">
        <v>14</v>
      </c>
      <c r="U1">
        <v>17</v>
      </c>
      <c r="W1">
        <v>18</v>
      </c>
      <c r="Y1">
        <v>25</v>
      </c>
      <c r="AA1">
        <v>27</v>
      </c>
      <c r="AC1">
        <v>29</v>
      </c>
      <c r="AE1">
        <v>30</v>
      </c>
    </row>
    <row r="2" spans="1:31" x14ac:dyDescent="0.65">
      <c r="A2" t="s">
        <v>0</v>
      </c>
      <c r="B2" t="s">
        <v>0</v>
      </c>
      <c r="C2" t="s">
        <v>1</v>
      </c>
      <c r="D2" t="s">
        <v>0</v>
      </c>
      <c r="E2" t="s">
        <v>1</v>
      </c>
      <c r="F2" t="s">
        <v>0</v>
      </c>
      <c r="G2" t="s">
        <v>1</v>
      </c>
      <c r="H2" t="s">
        <v>0</v>
      </c>
      <c r="I2" t="s">
        <v>1</v>
      </c>
      <c r="J2" t="s">
        <v>0</v>
      </c>
      <c r="K2" t="s">
        <v>1</v>
      </c>
      <c r="L2" t="s">
        <v>0</v>
      </c>
      <c r="M2" t="s">
        <v>1</v>
      </c>
      <c r="N2" t="s">
        <v>0</v>
      </c>
      <c r="O2" t="s">
        <v>1</v>
      </c>
      <c r="P2" t="s">
        <v>0</v>
      </c>
      <c r="Q2" t="s">
        <v>1</v>
      </c>
      <c r="R2" t="s">
        <v>0</v>
      </c>
      <c r="S2" t="s">
        <v>1</v>
      </c>
      <c r="T2" t="s">
        <v>0</v>
      </c>
      <c r="U2" t="s">
        <v>1</v>
      </c>
      <c r="V2" t="s">
        <v>0</v>
      </c>
      <c r="W2" t="s">
        <v>1</v>
      </c>
      <c r="X2" t="s">
        <v>0</v>
      </c>
      <c r="Y2" t="s">
        <v>1</v>
      </c>
      <c r="Z2" t="s">
        <v>0</v>
      </c>
      <c r="AA2" t="s">
        <v>1</v>
      </c>
      <c r="AB2" t="s">
        <v>0</v>
      </c>
      <c r="AC2" t="s">
        <v>1</v>
      </c>
      <c r="AD2" t="s">
        <v>0</v>
      </c>
      <c r="AE2" t="s">
        <v>1</v>
      </c>
    </row>
    <row r="3" spans="1:31" x14ac:dyDescent="0.65">
      <c r="A3">
        <v>0</v>
      </c>
      <c r="B3">
        <f>($A3/73)*100</f>
        <v>0</v>
      </c>
      <c r="C3">
        <v>138</v>
      </c>
      <c r="D3">
        <f>($A3/81)*100</f>
        <v>0</v>
      </c>
      <c r="E3">
        <v>152</v>
      </c>
      <c r="F3">
        <f>($A3/61)*100</f>
        <v>0</v>
      </c>
      <c r="G3">
        <v>85</v>
      </c>
      <c r="H3">
        <f>($A3/66)*100</f>
        <v>0</v>
      </c>
      <c r="I3">
        <v>114.88890000000001</v>
      </c>
      <c r="J3">
        <f>($A3/74)*100</f>
        <v>0</v>
      </c>
      <c r="K3">
        <v>103.5</v>
      </c>
      <c r="L3">
        <f>($A3/128)*100</f>
        <v>0</v>
      </c>
      <c r="M3">
        <v>61</v>
      </c>
      <c r="N3">
        <f>($A3/37)*100</f>
        <v>0</v>
      </c>
      <c r="O3">
        <v>68</v>
      </c>
      <c r="P3">
        <f>($A3/60)*100</f>
        <v>0</v>
      </c>
      <c r="Q3">
        <v>57.125</v>
      </c>
      <c r="R3">
        <f>($A3/47)*100</f>
        <v>0</v>
      </c>
      <c r="S3">
        <v>85</v>
      </c>
      <c r="T3">
        <f>($A3/69)*100</f>
        <v>0</v>
      </c>
      <c r="U3">
        <v>104.4444</v>
      </c>
      <c r="V3">
        <f>($A3/88)*100</f>
        <v>0</v>
      </c>
      <c r="W3">
        <v>77</v>
      </c>
      <c r="X3">
        <f>($A3/71)*100</f>
        <v>0</v>
      </c>
      <c r="Y3">
        <v>64.666700000000006</v>
      </c>
      <c r="Z3">
        <f>($A3/62)*100</f>
        <v>0</v>
      </c>
      <c r="AA3">
        <v>117</v>
      </c>
      <c r="AB3">
        <f>($A3/78)*100</f>
        <v>0</v>
      </c>
      <c r="AC3">
        <v>137</v>
      </c>
      <c r="AD3">
        <f>($A3/59)*100</f>
        <v>0</v>
      </c>
      <c r="AE3">
        <v>125</v>
      </c>
    </row>
    <row r="4" spans="1:31" x14ac:dyDescent="0.65">
      <c r="A4">
        <v>1</v>
      </c>
      <c r="B4">
        <f t="shared" ref="B4:B67" si="0">($A4/73)*100</f>
        <v>1.3698630136986301</v>
      </c>
      <c r="C4">
        <v>147.2877</v>
      </c>
      <c r="D4">
        <f t="shared" ref="D4:D67" si="1">($A4/81)*100</f>
        <v>1.2345679012345678</v>
      </c>
      <c r="E4">
        <v>142.09229999999999</v>
      </c>
      <c r="F4">
        <f t="shared" ref="F4:F64" si="2">($A4/61)*100</f>
        <v>1.639344262295082</v>
      </c>
      <c r="G4">
        <v>87.049199999999999</v>
      </c>
      <c r="H4">
        <f t="shared" ref="H4:H67" si="3">($A4/66)*100</f>
        <v>1.5151515151515151</v>
      </c>
      <c r="I4">
        <v>118.462</v>
      </c>
      <c r="J4">
        <f t="shared" ref="J4:J67" si="4">($A4/74)*100</f>
        <v>1.3513513513513513</v>
      </c>
      <c r="K4">
        <v>117.5004</v>
      </c>
      <c r="L4">
        <f t="shared" ref="L4:L67" si="5">($A4/128)*100</f>
        <v>0.78125</v>
      </c>
      <c r="M4">
        <v>73.142300000000006</v>
      </c>
      <c r="N4">
        <f t="shared" ref="N4:N40" si="6">($A4/37)*100</f>
        <v>2.7027027027027026</v>
      </c>
      <c r="O4">
        <v>70.184100000000001</v>
      </c>
      <c r="P4">
        <f t="shared" ref="P4:P63" si="7">($A4/60)*100</f>
        <v>1.6666666666666667</v>
      </c>
      <c r="Q4">
        <v>76.676400000000001</v>
      </c>
      <c r="R4">
        <f t="shared" ref="R4:R50" si="8">($A4/47)*100</f>
        <v>2.1276595744680851</v>
      </c>
      <c r="S4">
        <v>97.414599999999993</v>
      </c>
      <c r="T4">
        <f t="shared" ref="T4:T67" si="9">($A4/69)*100</f>
        <v>1.4492753623188406</v>
      </c>
      <c r="U4">
        <v>113.628</v>
      </c>
      <c r="V4">
        <f t="shared" ref="V4:V67" si="10">($A4/88)*100</f>
        <v>1.1363636363636365</v>
      </c>
      <c r="W4">
        <v>91.685900000000004</v>
      </c>
      <c r="X4">
        <f t="shared" ref="X4:X67" si="11">($A4/71)*100</f>
        <v>1.4084507042253522</v>
      </c>
      <c r="Y4">
        <v>77.665199999999999</v>
      </c>
      <c r="Z4">
        <f t="shared" ref="Z4:Z65" si="12">($A4/62)*100</f>
        <v>1.6129032258064515</v>
      </c>
      <c r="AA4">
        <v>115.8532</v>
      </c>
      <c r="AB4">
        <f t="shared" ref="AB4:AB67" si="13">($A4/78)*100</f>
        <v>1.2820512820512819</v>
      </c>
      <c r="AC4">
        <v>135.3152</v>
      </c>
      <c r="AD4">
        <f t="shared" ref="AD4:AD62" si="14">($A4/59)*100</f>
        <v>1.6949152542372881</v>
      </c>
      <c r="AE4">
        <v>137.89670000000001</v>
      </c>
    </row>
    <row r="5" spans="1:31" x14ac:dyDescent="0.65">
      <c r="A5">
        <v>2</v>
      </c>
      <c r="B5">
        <f t="shared" si="0"/>
        <v>2.7397260273972601</v>
      </c>
      <c r="C5">
        <v>152.9297</v>
      </c>
      <c r="D5">
        <f t="shared" si="1"/>
        <v>2.4691358024691357</v>
      </c>
      <c r="E5">
        <v>135.75290000000001</v>
      </c>
      <c r="F5">
        <f t="shared" si="2"/>
        <v>3.278688524590164</v>
      </c>
      <c r="G5">
        <v>96.301500000000004</v>
      </c>
      <c r="H5">
        <f t="shared" si="3"/>
        <v>3.0303030303030303</v>
      </c>
      <c r="I5">
        <v>118.5136</v>
      </c>
      <c r="J5">
        <f t="shared" si="4"/>
        <v>2.7027027027027026</v>
      </c>
      <c r="K5">
        <v>135.21109999999999</v>
      </c>
      <c r="L5">
        <f t="shared" si="5"/>
        <v>1.5625</v>
      </c>
      <c r="M5">
        <v>85.908100000000005</v>
      </c>
      <c r="N5">
        <f t="shared" si="6"/>
        <v>5.4054054054054053</v>
      </c>
      <c r="O5">
        <v>73.534000000000006</v>
      </c>
      <c r="P5">
        <f t="shared" si="7"/>
        <v>3.3333333333333335</v>
      </c>
      <c r="Q5">
        <v>94.455600000000004</v>
      </c>
      <c r="R5">
        <f t="shared" si="8"/>
        <v>4.2553191489361701</v>
      </c>
      <c r="S5">
        <v>105.7777</v>
      </c>
      <c r="T5">
        <f t="shared" si="9"/>
        <v>2.8985507246376812</v>
      </c>
      <c r="U5">
        <v>128.6618</v>
      </c>
      <c r="V5">
        <f t="shared" si="10"/>
        <v>2.2727272727272729</v>
      </c>
      <c r="W5">
        <v>104.04340000000001</v>
      </c>
      <c r="X5">
        <f t="shared" si="11"/>
        <v>2.8169014084507045</v>
      </c>
      <c r="Y5">
        <v>90.782700000000006</v>
      </c>
      <c r="Z5">
        <f t="shared" si="12"/>
        <v>3.225806451612903</v>
      </c>
      <c r="AA5">
        <v>111.98990000000001</v>
      </c>
      <c r="AB5">
        <f t="shared" si="13"/>
        <v>2.5641025641025639</v>
      </c>
      <c r="AC5">
        <v>134.6285</v>
      </c>
      <c r="AD5">
        <f t="shared" si="14"/>
        <v>3.3898305084745761</v>
      </c>
      <c r="AE5">
        <v>151.04349999999999</v>
      </c>
    </row>
    <row r="6" spans="1:31" x14ac:dyDescent="0.65">
      <c r="A6">
        <v>3</v>
      </c>
      <c r="B6">
        <f t="shared" si="0"/>
        <v>4.10958904109589</v>
      </c>
      <c r="C6">
        <v>150.6934</v>
      </c>
      <c r="D6">
        <f t="shared" si="1"/>
        <v>3.7037037037037033</v>
      </c>
      <c r="E6">
        <v>137.53469999999999</v>
      </c>
      <c r="F6">
        <f t="shared" si="2"/>
        <v>4.918032786885246</v>
      </c>
      <c r="G6">
        <v>103.2295</v>
      </c>
      <c r="H6">
        <f t="shared" si="3"/>
        <v>4.5454545454545459</v>
      </c>
      <c r="I6">
        <v>115.95180000000001</v>
      </c>
      <c r="J6">
        <f t="shared" si="4"/>
        <v>4.0540540540540544</v>
      </c>
      <c r="K6">
        <v>138.8004</v>
      </c>
      <c r="L6">
        <f t="shared" si="5"/>
        <v>2.34375</v>
      </c>
      <c r="M6">
        <v>97.640900000000002</v>
      </c>
      <c r="N6">
        <f t="shared" si="6"/>
        <v>8.1081081081081088</v>
      </c>
      <c r="O6">
        <v>73.988299999999995</v>
      </c>
      <c r="P6">
        <f t="shared" si="7"/>
        <v>5</v>
      </c>
      <c r="Q6">
        <v>111.8</v>
      </c>
      <c r="R6">
        <f t="shared" si="8"/>
        <v>6.3829787234042552</v>
      </c>
      <c r="S6">
        <v>112.79089999999999</v>
      </c>
      <c r="T6">
        <f t="shared" si="9"/>
        <v>4.3478260869565215</v>
      </c>
      <c r="U6">
        <v>145.43520000000001</v>
      </c>
      <c r="V6">
        <f t="shared" si="10"/>
        <v>3.4090909090909087</v>
      </c>
      <c r="W6">
        <v>111.7225</v>
      </c>
      <c r="X6">
        <f t="shared" si="11"/>
        <v>4.225352112676056</v>
      </c>
      <c r="Y6">
        <v>99.132199999999997</v>
      </c>
      <c r="Z6">
        <f t="shared" si="12"/>
        <v>4.838709677419355</v>
      </c>
      <c r="AA6">
        <v>103.91370000000001</v>
      </c>
      <c r="AB6">
        <f t="shared" si="13"/>
        <v>3.8461538461538463</v>
      </c>
      <c r="AC6">
        <v>132.05029999999999</v>
      </c>
      <c r="AD6">
        <f t="shared" si="14"/>
        <v>5.0847457627118651</v>
      </c>
      <c r="AE6">
        <v>159.0505</v>
      </c>
    </row>
    <row r="7" spans="1:31" x14ac:dyDescent="0.65">
      <c r="A7">
        <v>4</v>
      </c>
      <c r="B7">
        <f t="shared" si="0"/>
        <v>5.4794520547945202</v>
      </c>
      <c r="C7">
        <v>148.03309999999999</v>
      </c>
      <c r="D7">
        <f t="shared" si="1"/>
        <v>4.9382716049382713</v>
      </c>
      <c r="E7">
        <v>146.70249999999999</v>
      </c>
      <c r="F7">
        <f t="shared" si="2"/>
        <v>6.557377049180328</v>
      </c>
      <c r="G7">
        <v>104.78230000000001</v>
      </c>
      <c r="H7">
        <f t="shared" si="3"/>
        <v>6.0606060606060606</v>
      </c>
      <c r="I7">
        <v>106.6921</v>
      </c>
      <c r="J7">
        <f t="shared" si="4"/>
        <v>5.4054054054054053</v>
      </c>
      <c r="K7">
        <v>141.72970000000001</v>
      </c>
      <c r="L7">
        <f t="shared" si="5"/>
        <v>3.125</v>
      </c>
      <c r="M7">
        <v>108.3899</v>
      </c>
      <c r="N7">
        <f t="shared" si="6"/>
        <v>10.810810810810811</v>
      </c>
      <c r="O7">
        <v>73.342600000000004</v>
      </c>
      <c r="P7">
        <f t="shared" si="7"/>
        <v>6.666666666666667</v>
      </c>
      <c r="Q7">
        <v>120.4389</v>
      </c>
      <c r="R7">
        <f t="shared" si="8"/>
        <v>8.5106382978723403</v>
      </c>
      <c r="S7">
        <v>118.1529</v>
      </c>
      <c r="T7">
        <f t="shared" si="9"/>
        <v>5.7971014492753623</v>
      </c>
      <c r="U7">
        <v>157.50139999999999</v>
      </c>
      <c r="V7">
        <f t="shared" si="10"/>
        <v>4.5454545454545459</v>
      </c>
      <c r="W7">
        <v>118.90940000000001</v>
      </c>
      <c r="X7">
        <f t="shared" si="11"/>
        <v>5.6338028169014089</v>
      </c>
      <c r="Y7">
        <v>109.14409999999999</v>
      </c>
      <c r="Z7">
        <f t="shared" si="12"/>
        <v>6.4516129032258061</v>
      </c>
      <c r="AA7">
        <v>93.162499999999994</v>
      </c>
      <c r="AB7">
        <f t="shared" si="13"/>
        <v>5.1282051282051277</v>
      </c>
      <c r="AC7">
        <v>131.70959999999999</v>
      </c>
      <c r="AD7">
        <f t="shared" si="14"/>
        <v>6.7796610169491522</v>
      </c>
      <c r="AE7">
        <v>165.31819999999999</v>
      </c>
    </row>
    <row r="8" spans="1:31" x14ac:dyDescent="0.65">
      <c r="A8">
        <v>5</v>
      </c>
      <c r="B8">
        <f t="shared" si="0"/>
        <v>6.8493150684931505</v>
      </c>
      <c r="C8">
        <v>149.21459999999999</v>
      </c>
      <c r="D8">
        <f t="shared" si="1"/>
        <v>6.1728395061728394</v>
      </c>
      <c r="E8">
        <v>154.26769999999999</v>
      </c>
      <c r="F8">
        <f t="shared" si="2"/>
        <v>8.1967213114754092</v>
      </c>
      <c r="G8">
        <v>98.498999999999995</v>
      </c>
      <c r="H8">
        <f t="shared" si="3"/>
        <v>7.5757575757575761</v>
      </c>
      <c r="I8">
        <v>94.931299999999993</v>
      </c>
      <c r="J8">
        <f t="shared" si="4"/>
        <v>6.756756756756757</v>
      </c>
      <c r="K8">
        <v>140.41210000000001</v>
      </c>
      <c r="L8">
        <f t="shared" si="5"/>
        <v>3.90625</v>
      </c>
      <c r="M8">
        <v>116.93770000000001</v>
      </c>
      <c r="N8">
        <f t="shared" si="6"/>
        <v>13.513513513513514</v>
      </c>
      <c r="O8">
        <v>72.958399999999997</v>
      </c>
      <c r="P8">
        <f t="shared" si="7"/>
        <v>8.3333333333333321</v>
      </c>
      <c r="Q8">
        <v>120.6597</v>
      </c>
      <c r="R8">
        <f t="shared" si="8"/>
        <v>10.638297872340425</v>
      </c>
      <c r="S8">
        <v>118.4004</v>
      </c>
      <c r="T8">
        <f t="shared" si="9"/>
        <v>7.2463768115942031</v>
      </c>
      <c r="U8">
        <v>163.2141</v>
      </c>
      <c r="V8">
        <f t="shared" si="10"/>
        <v>5.6818181818181817</v>
      </c>
      <c r="W8">
        <v>126.36920000000001</v>
      </c>
      <c r="X8">
        <f t="shared" si="11"/>
        <v>7.042253521126761</v>
      </c>
      <c r="Y8">
        <v>117.029</v>
      </c>
      <c r="Z8">
        <f t="shared" si="12"/>
        <v>8.064516129032258</v>
      </c>
      <c r="AA8">
        <v>77.919200000000004</v>
      </c>
      <c r="AB8">
        <f t="shared" si="13"/>
        <v>6.4102564102564097</v>
      </c>
      <c r="AC8">
        <v>128.7715</v>
      </c>
      <c r="AD8">
        <f t="shared" si="14"/>
        <v>8.4745762711864394</v>
      </c>
      <c r="AE8">
        <v>158.4975</v>
      </c>
    </row>
    <row r="9" spans="1:31" x14ac:dyDescent="0.65">
      <c r="A9">
        <v>6</v>
      </c>
      <c r="B9">
        <f t="shared" si="0"/>
        <v>8.2191780821917799</v>
      </c>
      <c r="C9">
        <v>155.4247</v>
      </c>
      <c r="D9">
        <f t="shared" si="1"/>
        <v>7.4074074074074066</v>
      </c>
      <c r="E9">
        <v>155.31729999999999</v>
      </c>
      <c r="F9">
        <f t="shared" si="2"/>
        <v>9.8360655737704921</v>
      </c>
      <c r="G9">
        <v>85.805700000000002</v>
      </c>
      <c r="H9">
        <f t="shared" si="3"/>
        <v>9.0909090909090917</v>
      </c>
      <c r="I9">
        <v>80.401300000000006</v>
      </c>
      <c r="J9">
        <f t="shared" si="4"/>
        <v>8.1081081081081088</v>
      </c>
      <c r="K9">
        <v>139.78819999999999</v>
      </c>
      <c r="L9">
        <f t="shared" si="5"/>
        <v>4.6875</v>
      </c>
      <c r="M9">
        <v>121.4131</v>
      </c>
      <c r="N9">
        <f t="shared" si="6"/>
        <v>16.216216216216218</v>
      </c>
      <c r="O9">
        <v>72.115399999999994</v>
      </c>
      <c r="P9">
        <f t="shared" si="7"/>
        <v>10</v>
      </c>
      <c r="Q9">
        <v>122.6</v>
      </c>
      <c r="R9">
        <f t="shared" si="8"/>
        <v>12.76595744680851</v>
      </c>
      <c r="S9">
        <v>114.5085</v>
      </c>
      <c r="T9">
        <f t="shared" si="9"/>
        <v>8.695652173913043</v>
      </c>
      <c r="U9">
        <v>160.92689999999999</v>
      </c>
      <c r="V9">
        <f t="shared" si="10"/>
        <v>6.8181818181818175</v>
      </c>
      <c r="W9">
        <v>128.4342</v>
      </c>
      <c r="X9">
        <f t="shared" si="11"/>
        <v>8.4507042253521121</v>
      </c>
      <c r="Y9">
        <v>123.0087</v>
      </c>
      <c r="Z9">
        <f t="shared" si="12"/>
        <v>9.67741935483871</v>
      </c>
      <c r="AA9">
        <v>66.960400000000007</v>
      </c>
      <c r="AB9">
        <f t="shared" si="13"/>
        <v>7.6923076923076925</v>
      </c>
      <c r="AC9">
        <v>122.0394</v>
      </c>
      <c r="AD9">
        <f t="shared" si="14"/>
        <v>10.16949152542373</v>
      </c>
      <c r="AE9">
        <v>146.60069999999999</v>
      </c>
    </row>
    <row r="10" spans="1:31" x14ac:dyDescent="0.65">
      <c r="A10">
        <v>7</v>
      </c>
      <c r="B10">
        <f t="shared" si="0"/>
        <v>9.5890410958904102</v>
      </c>
      <c r="C10">
        <v>158.64250000000001</v>
      </c>
      <c r="D10">
        <f t="shared" si="1"/>
        <v>8.6419753086419746</v>
      </c>
      <c r="E10">
        <v>148.84989999999999</v>
      </c>
      <c r="F10">
        <f t="shared" si="2"/>
        <v>11.475409836065573</v>
      </c>
      <c r="G10">
        <v>73.374799999999993</v>
      </c>
      <c r="H10">
        <f t="shared" si="3"/>
        <v>10.606060606060606</v>
      </c>
      <c r="I10">
        <v>66.404700000000005</v>
      </c>
      <c r="J10">
        <f t="shared" si="4"/>
        <v>9.4594594594594597</v>
      </c>
      <c r="K10">
        <v>134.64169999999999</v>
      </c>
      <c r="L10">
        <f t="shared" si="5"/>
        <v>5.46875</v>
      </c>
      <c r="M10">
        <v>127.15349999999999</v>
      </c>
      <c r="N10">
        <f t="shared" si="6"/>
        <v>18.918918918918919</v>
      </c>
      <c r="O10">
        <v>78.344800000000006</v>
      </c>
      <c r="P10">
        <f t="shared" si="7"/>
        <v>11.666666666666666</v>
      </c>
      <c r="Q10">
        <v>123.1153</v>
      </c>
      <c r="R10">
        <f t="shared" si="8"/>
        <v>14.893617021276595</v>
      </c>
      <c r="S10">
        <v>105.0064</v>
      </c>
      <c r="T10">
        <f t="shared" si="9"/>
        <v>10.144927536231885</v>
      </c>
      <c r="U10">
        <v>151.69589999999999</v>
      </c>
      <c r="V10">
        <f t="shared" si="10"/>
        <v>7.9545454545454541</v>
      </c>
      <c r="W10">
        <v>123.4945</v>
      </c>
      <c r="X10">
        <f t="shared" si="11"/>
        <v>9.8591549295774641</v>
      </c>
      <c r="Y10">
        <v>131.64230000000001</v>
      </c>
      <c r="Z10">
        <f t="shared" si="12"/>
        <v>11.29032258064516</v>
      </c>
      <c r="AA10">
        <v>61.854199999999999</v>
      </c>
      <c r="AB10">
        <f t="shared" si="13"/>
        <v>8.9743589743589745</v>
      </c>
      <c r="AC10">
        <v>108.1041</v>
      </c>
      <c r="AD10">
        <f t="shared" si="14"/>
        <v>11.864406779661017</v>
      </c>
      <c r="AE10">
        <v>128.12610000000001</v>
      </c>
    </row>
    <row r="11" spans="1:31" x14ac:dyDescent="0.65">
      <c r="A11">
        <v>8</v>
      </c>
      <c r="B11">
        <f t="shared" si="0"/>
        <v>10.95890410958904</v>
      </c>
      <c r="C11">
        <v>164.28829999999999</v>
      </c>
      <c r="D11">
        <f t="shared" si="1"/>
        <v>9.8765432098765427</v>
      </c>
      <c r="E11">
        <v>135.54920000000001</v>
      </c>
      <c r="F11">
        <f t="shared" si="2"/>
        <v>13.114754098360656</v>
      </c>
      <c r="G11">
        <v>63.236199999999997</v>
      </c>
      <c r="H11">
        <f t="shared" si="3"/>
        <v>12.121212121212121</v>
      </c>
      <c r="I11">
        <v>56.310400000000001</v>
      </c>
      <c r="J11">
        <f t="shared" si="4"/>
        <v>10.810810810810811</v>
      </c>
      <c r="K11">
        <v>125.3764</v>
      </c>
      <c r="L11">
        <f t="shared" si="5"/>
        <v>6.25</v>
      </c>
      <c r="M11">
        <v>129.66540000000001</v>
      </c>
      <c r="N11">
        <f t="shared" si="6"/>
        <v>21.621621621621621</v>
      </c>
      <c r="O11">
        <v>78.764799999999994</v>
      </c>
      <c r="P11">
        <f t="shared" si="7"/>
        <v>13.333333333333334</v>
      </c>
      <c r="Q11">
        <v>120.9028</v>
      </c>
      <c r="R11">
        <f t="shared" si="8"/>
        <v>17.021276595744681</v>
      </c>
      <c r="S11">
        <v>93.110399999999998</v>
      </c>
      <c r="T11">
        <f t="shared" si="9"/>
        <v>11.594202898550725</v>
      </c>
      <c r="U11">
        <v>139.16200000000001</v>
      </c>
      <c r="V11">
        <f t="shared" si="10"/>
        <v>9.0909090909090917</v>
      </c>
      <c r="W11">
        <v>116.3955</v>
      </c>
      <c r="X11">
        <f t="shared" si="11"/>
        <v>11.267605633802818</v>
      </c>
      <c r="Y11">
        <v>132.88499999999999</v>
      </c>
      <c r="Z11">
        <f t="shared" si="12"/>
        <v>12.903225806451612</v>
      </c>
      <c r="AA11">
        <v>59.171500000000002</v>
      </c>
      <c r="AB11">
        <f t="shared" si="13"/>
        <v>10.256410256410255</v>
      </c>
      <c r="AC11">
        <v>89.264300000000006</v>
      </c>
      <c r="AD11">
        <f t="shared" si="14"/>
        <v>13.559322033898304</v>
      </c>
      <c r="AE11">
        <v>110.127</v>
      </c>
    </row>
    <row r="12" spans="1:31" x14ac:dyDescent="0.65">
      <c r="A12">
        <v>9</v>
      </c>
      <c r="B12">
        <f t="shared" si="0"/>
        <v>12.328767123287671</v>
      </c>
      <c r="C12">
        <v>158.0934</v>
      </c>
      <c r="D12">
        <f t="shared" si="1"/>
        <v>11.111111111111111</v>
      </c>
      <c r="E12">
        <v>113.72150000000001</v>
      </c>
      <c r="F12">
        <f t="shared" si="2"/>
        <v>14.754098360655737</v>
      </c>
      <c r="G12">
        <v>55.960099999999997</v>
      </c>
      <c r="H12">
        <f t="shared" si="3"/>
        <v>13.636363636363635</v>
      </c>
      <c r="I12">
        <v>48.363599999999998</v>
      </c>
      <c r="J12">
        <f t="shared" si="4"/>
        <v>12.162162162162163</v>
      </c>
      <c r="K12">
        <v>113.374</v>
      </c>
      <c r="L12">
        <f t="shared" si="5"/>
        <v>7.03125</v>
      </c>
      <c r="M12">
        <v>124.59139999999999</v>
      </c>
      <c r="N12">
        <f t="shared" si="6"/>
        <v>24.324324324324326</v>
      </c>
      <c r="O12">
        <v>81.182599999999994</v>
      </c>
      <c r="P12">
        <f t="shared" si="7"/>
        <v>15</v>
      </c>
      <c r="Q12">
        <v>112.9375</v>
      </c>
      <c r="R12">
        <f t="shared" si="8"/>
        <v>19.148936170212767</v>
      </c>
      <c r="S12">
        <v>81.544399999999996</v>
      </c>
      <c r="T12">
        <f t="shared" si="9"/>
        <v>13.043478260869565</v>
      </c>
      <c r="U12">
        <v>125.5217</v>
      </c>
      <c r="V12">
        <f t="shared" si="10"/>
        <v>10.227272727272728</v>
      </c>
      <c r="W12">
        <v>104.02849999999999</v>
      </c>
      <c r="X12">
        <f t="shared" si="11"/>
        <v>12.676056338028168</v>
      </c>
      <c r="Y12">
        <v>129.10990000000001</v>
      </c>
      <c r="Z12">
        <f t="shared" si="12"/>
        <v>14.516129032258066</v>
      </c>
      <c r="AA12">
        <v>55.588900000000002</v>
      </c>
      <c r="AB12">
        <f t="shared" si="13"/>
        <v>11.538461538461538</v>
      </c>
      <c r="AC12">
        <v>74.987200000000001</v>
      </c>
      <c r="AD12">
        <f t="shared" si="14"/>
        <v>15.254237288135593</v>
      </c>
      <c r="AE12">
        <v>81.553399999999996</v>
      </c>
    </row>
    <row r="13" spans="1:31" x14ac:dyDescent="0.65">
      <c r="A13">
        <v>10</v>
      </c>
      <c r="B13">
        <f t="shared" si="0"/>
        <v>13.698630136986301</v>
      </c>
      <c r="C13">
        <v>140.71170000000001</v>
      </c>
      <c r="D13">
        <f t="shared" si="1"/>
        <v>12.345679012345679</v>
      </c>
      <c r="E13">
        <v>90.884799999999998</v>
      </c>
      <c r="F13">
        <f t="shared" si="2"/>
        <v>16.393442622950818</v>
      </c>
      <c r="G13">
        <v>52.576500000000003</v>
      </c>
      <c r="H13">
        <f t="shared" si="3"/>
        <v>15.151515151515152</v>
      </c>
      <c r="I13">
        <v>47.223799999999997</v>
      </c>
      <c r="J13">
        <f t="shared" si="4"/>
        <v>13.513513513513514</v>
      </c>
      <c r="K13">
        <v>92.224299999999999</v>
      </c>
      <c r="L13">
        <f t="shared" si="5"/>
        <v>7.8125</v>
      </c>
      <c r="M13">
        <v>110.96469999999999</v>
      </c>
      <c r="N13">
        <f t="shared" si="6"/>
        <v>27.027027027027028</v>
      </c>
      <c r="O13">
        <v>80.891900000000007</v>
      </c>
      <c r="P13">
        <f t="shared" si="7"/>
        <v>16.666666666666664</v>
      </c>
      <c r="Q13">
        <v>96.611099999999993</v>
      </c>
      <c r="R13">
        <f t="shared" si="8"/>
        <v>21.276595744680851</v>
      </c>
      <c r="S13">
        <v>71.121300000000005</v>
      </c>
      <c r="T13">
        <f t="shared" si="9"/>
        <v>14.492753623188406</v>
      </c>
      <c r="U13">
        <v>110.88549999999999</v>
      </c>
      <c r="V13">
        <f t="shared" si="10"/>
        <v>11.363636363636363</v>
      </c>
      <c r="W13">
        <v>81.745900000000006</v>
      </c>
      <c r="X13">
        <f t="shared" si="11"/>
        <v>14.084507042253522</v>
      </c>
      <c r="Y13">
        <v>123.5724</v>
      </c>
      <c r="Z13">
        <f t="shared" si="12"/>
        <v>16.129032258064516</v>
      </c>
      <c r="AA13">
        <v>54.227899999999998</v>
      </c>
      <c r="AB13">
        <f t="shared" si="13"/>
        <v>12.820512820512819</v>
      </c>
      <c r="AC13">
        <v>61.947000000000003</v>
      </c>
      <c r="AD13">
        <f t="shared" si="14"/>
        <v>16.949152542372879</v>
      </c>
      <c r="AE13">
        <v>64.292699999999996</v>
      </c>
    </row>
    <row r="14" spans="1:31" x14ac:dyDescent="0.65">
      <c r="A14">
        <v>11</v>
      </c>
      <c r="B14">
        <f t="shared" si="0"/>
        <v>15.068493150684931</v>
      </c>
      <c r="C14">
        <v>117.24079999999999</v>
      </c>
      <c r="D14">
        <f t="shared" si="1"/>
        <v>13.580246913580247</v>
      </c>
      <c r="E14">
        <v>77.319999999999993</v>
      </c>
      <c r="F14">
        <f t="shared" si="2"/>
        <v>18.032786885245901</v>
      </c>
      <c r="G14">
        <v>48.960700000000003</v>
      </c>
      <c r="H14">
        <f t="shared" si="3"/>
        <v>16.666666666666664</v>
      </c>
      <c r="I14">
        <v>49.185200000000002</v>
      </c>
      <c r="J14">
        <f t="shared" si="4"/>
        <v>14.864864864864865</v>
      </c>
      <c r="K14">
        <v>73.572400000000002</v>
      </c>
      <c r="L14">
        <f t="shared" si="5"/>
        <v>8.59375</v>
      </c>
      <c r="M14">
        <v>98.525099999999995</v>
      </c>
      <c r="N14">
        <f t="shared" si="6"/>
        <v>29.72972972972973</v>
      </c>
      <c r="O14">
        <v>78.081100000000006</v>
      </c>
      <c r="P14">
        <f t="shared" si="7"/>
        <v>18.333333333333332</v>
      </c>
      <c r="Q14">
        <v>79.101399999999998</v>
      </c>
      <c r="R14">
        <f t="shared" si="8"/>
        <v>23.404255319148938</v>
      </c>
      <c r="S14">
        <v>63.997199999999999</v>
      </c>
      <c r="T14">
        <f t="shared" si="9"/>
        <v>15.942028985507244</v>
      </c>
      <c r="U14">
        <v>100.77500000000001</v>
      </c>
      <c r="V14">
        <f t="shared" si="10"/>
        <v>12.5</v>
      </c>
      <c r="W14">
        <v>66.754099999999994</v>
      </c>
      <c r="X14">
        <f t="shared" si="11"/>
        <v>15.492957746478872</v>
      </c>
      <c r="Y14">
        <v>113.7069</v>
      </c>
      <c r="Z14">
        <f t="shared" si="12"/>
        <v>17.741935483870968</v>
      </c>
      <c r="AA14">
        <v>53.1721</v>
      </c>
      <c r="AB14">
        <f t="shared" si="13"/>
        <v>14.102564102564102</v>
      </c>
      <c r="AC14">
        <v>53.109099999999998</v>
      </c>
      <c r="AD14">
        <f t="shared" si="14"/>
        <v>18.64406779661017</v>
      </c>
      <c r="AE14">
        <v>55.222000000000001</v>
      </c>
    </row>
    <row r="15" spans="1:31" x14ac:dyDescent="0.65">
      <c r="A15">
        <v>12</v>
      </c>
      <c r="B15">
        <f t="shared" si="0"/>
        <v>16.43835616438356</v>
      </c>
      <c r="C15">
        <v>98.980900000000005</v>
      </c>
      <c r="D15">
        <f t="shared" si="1"/>
        <v>14.814814814814813</v>
      </c>
      <c r="E15">
        <v>71.123500000000007</v>
      </c>
      <c r="F15">
        <f t="shared" si="2"/>
        <v>19.672131147540984</v>
      </c>
      <c r="G15">
        <v>40.4878</v>
      </c>
      <c r="H15">
        <f t="shared" si="3"/>
        <v>18.181818181818183</v>
      </c>
      <c r="I15">
        <v>55.663899999999998</v>
      </c>
      <c r="J15">
        <f t="shared" si="4"/>
        <v>16.216216216216218</v>
      </c>
      <c r="K15">
        <v>58.077800000000003</v>
      </c>
      <c r="L15">
        <f t="shared" si="5"/>
        <v>9.375</v>
      </c>
      <c r="M15">
        <v>84.941599999999994</v>
      </c>
      <c r="N15">
        <f t="shared" si="6"/>
        <v>32.432432432432435</v>
      </c>
      <c r="O15">
        <v>75.889700000000005</v>
      </c>
      <c r="P15">
        <f t="shared" si="7"/>
        <v>20</v>
      </c>
      <c r="Q15">
        <v>63.2</v>
      </c>
      <c r="R15">
        <f t="shared" si="8"/>
        <v>25.531914893617021</v>
      </c>
      <c r="S15">
        <v>61.9985</v>
      </c>
      <c r="T15">
        <f t="shared" si="9"/>
        <v>17.391304347826086</v>
      </c>
      <c r="U15">
        <v>92.536199999999994</v>
      </c>
      <c r="V15">
        <f t="shared" si="10"/>
        <v>13.636363636363635</v>
      </c>
      <c r="W15">
        <v>54.985100000000003</v>
      </c>
      <c r="X15">
        <f t="shared" si="11"/>
        <v>16.901408450704224</v>
      </c>
      <c r="Y15">
        <v>98.19</v>
      </c>
      <c r="Z15">
        <f t="shared" si="12"/>
        <v>19.35483870967742</v>
      </c>
      <c r="AA15">
        <v>52.410299999999999</v>
      </c>
      <c r="AB15">
        <f t="shared" si="13"/>
        <v>15.384615384615385</v>
      </c>
      <c r="AC15">
        <v>47.400399999999998</v>
      </c>
      <c r="AD15">
        <f t="shared" si="14"/>
        <v>20.33898305084746</v>
      </c>
      <c r="AE15">
        <v>49.003399999999999</v>
      </c>
    </row>
    <row r="16" spans="1:31" x14ac:dyDescent="0.65">
      <c r="A16">
        <v>13</v>
      </c>
      <c r="B16">
        <f t="shared" si="0"/>
        <v>17.80821917808219</v>
      </c>
      <c r="C16">
        <v>85.064899999999994</v>
      </c>
      <c r="D16">
        <f t="shared" si="1"/>
        <v>16.049382716049383</v>
      </c>
      <c r="E16">
        <v>69.025400000000005</v>
      </c>
      <c r="F16">
        <f t="shared" si="2"/>
        <v>21.311475409836063</v>
      </c>
      <c r="G16">
        <v>35.703899999999997</v>
      </c>
      <c r="H16">
        <f t="shared" si="3"/>
        <v>19.696969696969695</v>
      </c>
      <c r="I16">
        <v>60.9953</v>
      </c>
      <c r="J16">
        <f t="shared" si="4"/>
        <v>17.567567567567568</v>
      </c>
      <c r="K16">
        <v>50.509599999999999</v>
      </c>
      <c r="L16">
        <f t="shared" si="5"/>
        <v>10.15625</v>
      </c>
      <c r="M16">
        <v>67.0274</v>
      </c>
      <c r="N16">
        <f t="shared" si="6"/>
        <v>35.135135135135137</v>
      </c>
      <c r="O16">
        <v>76.172399999999996</v>
      </c>
      <c r="P16">
        <f t="shared" si="7"/>
        <v>21.666666666666668</v>
      </c>
      <c r="Q16">
        <v>52.148600000000002</v>
      </c>
      <c r="R16">
        <f t="shared" si="8"/>
        <v>27.659574468085108</v>
      </c>
      <c r="S16">
        <v>57.5488</v>
      </c>
      <c r="T16">
        <f t="shared" si="9"/>
        <v>18.840579710144929</v>
      </c>
      <c r="U16">
        <v>82.823400000000007</v>
      </c>
      <c r="V16">
        <f t="shared" si="10"/>
        <v>14.772727272727273</v>
      </c>
      <c r="W16">
        <v>46.380400000000002</v>
      </c>
      <c r="X16">
        <f t="shared" si="11"/>
        <v>18.30985915492958</v>
      </c>
      <c r="Y16">
        <v>83.624399999999994</v>
      </c>
      <c r="Z16">
        <f t="shared" si="12"/>
        <v>20.967741935483872</v>
      </c>
      <c r="AA16">
        <v>51.360799999999998</v>
      </c>
      <c r="AB16">
        <f t="shared" si="13"/>
        <v>16.666666666666664</v>
      </c>
      <c r="AC16">
        <v>43.351900000000001</v>
      </c>
      <c r="AD16">
        <f t="shared" si="14"/>
        <v>22.033898305084744</v>
      </c>
      <c r="AE16">
        <v>45.913600000000002</v>
      </c>
    </row>
    <row r="17" spans="1:31" x14ac:dyDescent="0.65">
      <c r="A17">
        <v>14</v>
      </c>
      <c r="B17">
        <f t="shared" si="0"/>
        <v>19.17808219178082</v>
      </c>
      <c r="C17">
        <v>73.561000000000007</v>
      </c>
      <c r="D17">
        <f t="shared" si="1"/>
        <v>17.283950617283949</v>
      </c>
      <c r="E17">
        <v>66.784400000000005</v>
      </c>
      <c r="F17">
        <f t="shared" si="2"/>
        <v>22.950819672131146</v>
      </c>
      <c r="G17">
        <v>32.634799999999998</v>
      </c>
      <c r="H17">
        <f t="shared" si="3"/>
        <v>21.212121212121211</v>
      </c>
      <c r="I17">
        <v>66.191599999999994</v>
      </c>
      <c r="J17">
        <f t="shared" si="4"/>
        <v>18.918918918918919</v>
      </c>
      <c r="K17">
        <v>44.398099999999999</v>
      </c>
      <c r="L17">
        <f t="shared" si="5"/>
        <v>10.9375</v>
      </c>
      <c r="M17">
        <v>53.071599999999997</v>
      </c>
      <c r="N17">
        <f t="shared" si="6"/>
        <v>37.837837837837839</v>
      </c>
      <c r="O17">
        <v>85.212599999999995</v>
      </c>
      <c r="P17">
        <f t="shared" si="7"/>
        <v>23.333333333333332</v>
      </c>
      <c r="Q17">
        <v>47.661099999999998</v>
      </c>
      <c r="R17">
        <f t="shared" si="8"/>
        <v>29.787234042553191</v>
      </c>
      <c r="S17">
        <v>56.740499999999997</v>
      </c>
      <c r="T17">
        <f t="shared" si="9"/>
        <v>20.289855072463769</v>
      </c>
      <c r="U17">
        <v>75.846199999999996</v>
      </c>
      <c r="V17">
        <f t="shared" si="10"/>
        <v>15.909090909090908</v>
      </c>
      <c r="W17">
        <v>44.19</v>
      </c>
      <c r="X17">
        <f t="shared" si="11"/>
        <v>19.718309859154928</v>
      </c>
      <c r="Y17">
        <v>68.064800000000005</v>
      </c>
      <c r="Z17">
        <f t="shared" si="12"/>
        <v>22.58064516129032</v>
      </c>
      <c r="AA17">
        <v>50.525799999999997</v>
      </c>
      <c r="AB17">
        <f t="shared" si="13"/>
        <v>17.948717948717949</v>
      </c>
      <c r="AC17">
        <v>41.954000000000001</v>
      </c>
      <c r="AD17">
        <f t="shared" si="14"/>
        <v>23.728813559322035</v>
      </c>
      <c r="AE17">
        <v>41.277000000000001</v>
      </c>
    </row>
    <row r="18" spans="1:31" x14ac:dyDescent="0.65">
      <c r="A18">
        <v>15</v>
      </c>
      <c r="B18">
        <f t="shared" si="0"/>
        <v>20.547945205479451</v>
      </c>
      <c r="C18">
        <v>66.328800000000001</v>
      </c>
      <c r="D18">
        <f t="shared" si="1"/>
        <v>18.518518518518519</v>
      </c>
      <c r="E18">
        <v>63.7104</v>
      </c>
      <c r="F18">
        <f t="shared" si="2"/>
        <v>24.590163934426229</v>
      </c>
      <c r="G18">
        <v>32.754100000000001</v>
      </c>
      <c r="H18">
        <f t="shared" si="3"/>
        <v>22.727272727272727</v>
      </c>
      <c r="I18">
        <v>61.058799999999998</v>
      </c>
      <c r="J18">
        <f t="shared" si="4"/>
        <v>20.27027027027027</v>
      </c>
      <c r="K18">
        <v>40.975900000000003</v>
      </c>
      <c r="L18">
        <f t="shared" si="5"/>
        <v>11.71875</v>
      </c>
      <c r="M18">
        <v>42.429900000000004</v>
      </c>
      <c r="N18">
        <f t="shared" si="6"/>
        <v>40.54054054054054</v>
      </c>
      <c r="O18">
        <v>94.369600000000005</v>
      </c>
      <c r="P18">
        <f t="shared" si="7"/>
        <v>25</v>
      </c>
      <c r="Q18">
        <v>46.25</v>
      </c>
      <c r="R18">
        <f t="shared" si="8"/>
        <v>31.914893617021278</v>
      </c>
      <c r="S18">
        <v>59.841500000000003</v>
      </c>
      <c r="T18">
        <f t="shared" si="9"/>
        <v>21.739130434782609</v>
      </c>
      <c r="U18">
        <v>69.103999999999999</v>
      </c>
      <c r="V18">
        <f t="shared" si="10"/>
        <v>17.045454545454543</v>
      </c>
      <c r="W18">
        <v>38.471200000000003</v>
      </c>
      <c r="X18">
        <f t="shared" si="11"/>
        <v>21.12676056338028</v>
      </c>
      <c r="Y18">
        <v>57.287799999999997</v>
      </c>
      <c r="Z18">
        <f t="shared" si="12"/>
        <v>24.193548387096776</v>
      </c>
      <c r="AA18">
        <v>48.6175</v>
      </c>
      <c r="AB18">
        <f t="shared" si="13"/>
        <v>19.230769230769234</v>
      </c>
      <c r="AC18">
        <v>39.689399999999999</v>
      </c>
      <c r="AD18">
        <f t="shared" si="14"/>
        <v>25.423728813559322</v>
      </c>
      <c r="AE18">
        <v>38.968899999999998</v>
      </c>
    </row>
    <row r="19" spans="1:31" x14ac:dyDescent="0.65">
      <c r="A19">
        <v>16</v>
      </c>
      <c r="B19">
        <f t="shared" si="0"/>
        <v>21.917808219178081</v>
      </c>
      <c r="C19">
        <v>62.484000000000002</v>
      </c>
      <c r="D19">
        <f t="shared" si="1"/>
        <v>19.753086419753085</v>
      </c>
      <c r="E19">
        <v>59.144199999999998</v>
      </c>
      <c r="F19">
        <f t="shared" si="2"/>
        <v>26.229508196721312</v>
      </c>
      <c r="G19">
        <v>31.334599999999998</v>
      </c>
      <c r="H19">
        <f t="shared" si="3"/>
        <v>24.242424242424242</v>
      </c>
      <c r="I19">
        <v>60.434699999999999</v>
      </c>
      <c r="J19">
        <f t="shared" si="4"/>
        <v>21.621621621621621</v>
      </c>
      <c r="K19">
        <v>35.720100000000002</v>
      </c>
      <c r="L19">
        <f t="shared" si="5"/>
        <v>12.5</v>
      </c>
      <c r="M19">
        <v>34.674700000000001</v>
      </c>
      <c r="N19">
        <f t="shared" si="6"/>
        <v>43.243243243243242</v>
      </c>
      <c r="O19">
        <v>107.7925</v>
      </c>
      <c r="P19">
        <f t="shared" si="7"/>
        <v>26.666666666666668</v>
      </c>
      <c r="Q19">
        <v>42.980600000000003</v>
      </c>
      <c r="R19">
        <f t="shared" si="8"/>
        <v>34.042553191489361</v>
      </c>
      <c r="S19">
        <v>60.583799999999997</v>
      </c>
      <c r="T19">
        <f t="shared" si="9"/>
        <v>23.188405797101449</v>
      </c>
      <c r="U19">
        <v>62.835799999999999</v>
      </c>
      <c r="V19">
        <f t="shared" si="10"/>
        <v>18.181818181818183</v>
      </c>
      <c r="W19">
        <v>34.1128</v>
      </c>
      <c r="X19">
        <f t="shared" si="11"/>
        <v>22.535211267605636</v>
      </c>
      <c r="Y19">
        <v>52.982599999999998</v>
      </c>
      <c r="Z19">
        <f t="shared" si="12"/>
        <v>25.806451612903224</v>
      </c>
      <c r="AA19">
        <v>48.792000000000002</v>
      </c>
      <c r="AB19">
        <f t="shared" si="13"/>
        <v>20.512820512820511</v>
      </c>
      <c r="AC19">
        <v>39.906399999999998</v>
      </c>
      <c r="AD19">
        <f t="shared" si="14"/>
        <v>27.118644067796609</v>
      </c>
      <c r="AE19">
        <v>38.065600000000003</v>
      </c>
    </row>
    <row r="20" spans="1:31" x14ac:dyDescent="0.65">
      <c r="A20">
        <v>17</v>
      </c>
      <c r="B20">
        <f t="shared" si="0"/>
        <v>23.287671232876711</v>
      </c>
      <c r="C20">
        <v>58.506399999999999</v>
      </c>
      <c r="D20">
        <f t="shared" si="1"/>
        <v>20.987654320987652</v>
      </c>
      <c r="E20">
        <v>55.5</v>
      </c>
      <c r="F20">
        <f t="shared" si="2"/>
        <v>27.868852459016392</v>
      </c>
      <c r="G20">
        <v>30.524000000000001</v>
      </c>
      <c r="H20">
        <f t="shared" si="3"/>
        <v>25.757575757575758</v>
      </c>
      <c r="I20">
        <v>55.775799999999997</v>
      </c>
      <c r="J20">
        <f t="shared" si="4"/>
        <v>22.972972972972975</v>
      </c>
      <c r="K20">
        <v>31.926600000000001</v>
      </c>
      <c r="L20">
        <f t="shared" si="5"/>
        <v>13.28125</v>
      </c>
      <c r="M20">
        <v>30.3736</v>
      </c>
      <c r="N20">
        <f t="shared" si="6"/>
        <v>45.945945945945951</v>
      </c>
      <c r="O20">
        <v>126.2907</v>
      </c>
      <c r="P20">
        <f t="shared" si="7"/>
        <v>28.333333333333332</v>
      </c>
      <c r="Q20">
        <v>39.251399999999997</v>
      </c>
      <c r="R20">
        <f t="shared" si="8"/>
        <v>36.170212765957451</v>
      </c>
      <c r="S20">
        <v>63.032499999999999</v>
      </c>
      <c r="T20">
        <f t="shared" si="9"/>
        <v>24.637681159420293</v>
      </c>
      <c r="U20">
        <v>59.6937</v>
      </c>
      <c r="V20">
        <f t="shared" si="10"/>
        <v>19.318181818181817</v>
      </c>
      <c r="W20">
        <v>31.3231</v>
      </c>
      <c r="X20">
        <f t="shared" si="11"/>
        <v>23.943661971830984</v>
      </c>
      <c r="Y20">
        <v>50.531500000000001</v>
      </c>
      <c r="Z20">
        <f t="shared" si="12"/>
        <v>27.419354838709676</v>
      </c>
      <c r="AA20">
        <v>46.809899999999999</v>
      </c>
      <c r="AB20">
        <f t="shared" si="13"/>
        <v>21.794871794871796</v>
      </c>
      <c r="AC20">
        <v>39.704099999999997</v>
      </c>
      <c r="AD20">
        <f t="shared" si="14"/>
        <v>28.8135593220339</v>
      </c>
      <c r="AE20">
        <v>35.799700000000001</v>
      </c>
    </row>
    <row r="21" spans="1:31" x14ac:dyDescent="0.65">
      <c r="A21">
        <v>18</v>
      </c>
      <c r="B21">
        <f t="shared" si="0"/>
        <v>24.657534246575342</v>
      </c>
      <c r="C21">
        <v>54.056100000000001</v>
      </c>
      <c r="D21">
        <f t="shared" si="1"/>
        <v>22.222222222222221</v>
      </c>
      <c r="E21">
        <v>53.1248</v>
      </c>
      <c r="F21">
        <f t="shared" si="2"/>
        <v>29.508196721311474</v>
      </c>
      <c r="G21">
        <v>30.9815</v>
      </c>
      <c r="H21">
        <f t="shared" si="3"/>
        <v>27.27272727272727</v>
      </c>
      <c r="I21">
        <v>52.017400000000002</v>
      </c>
      <c r="J21">
        <f t="shared" si="4"/>
        <v>24.324324324324326</v>
      </c>
      <c r="K21">
        <v>29.426600000000001</v>
      </c>
      <c r="L21">
        <f t="shared" si="5"/>
        <v>14.0625</v>
      </c>
      <c r="M21">
        <v>26.4998</v>
      </c>
      <c r="N21">
        <f t="shared" si="6"/>
        <v>48.648648648648653</v>
      </c>
      <c r="O21">
        <v>137.309</v>
      </c>
      <c r="P21">
        <f t="shared" si="7"/>
        <v>30</v>
      </c>
      <c r="Q21">
        <v>34.1</v>
      </c>
      <c r="R21">
        <f t="shared" si="8"/>
        <v>38.297872340425535</v>
      </c>
      <c r="S21">
        <v>62.172699999999999</v>
      </c>
      <c r="T21">
        <f t="shared" si="9"/>
        <v>26.086956521739129</v>
      </c>
      <c r="U21">
        <v>59.591700000000003</v>
      </c>
      <c r="V21">
        <f t="shared" si="10"/>
        <v>20.454545454545457</v>
      </c>
      <c r="W21">
        <v>28.105899999999998</v>
      </c>
      <c r="X21">
        <f t="shared" si="11"/>
        <v>25.352112676056336</v>
      </c>
      <c r="Y21">
        <v>48.192500000000003</v>
      </c>
      <c r="Z21">
        <f t="shared" si="12"/>
        <v>29.032258064516132</v>
      </c>
      <c r="AA21">
        <v>47.741900000000001</v>
      </c>
      <c r="AB21">
        <f t="shared" si="13"/>
        <v>23.076923076923077</v>
      </c>
      <c r="AC21">
        <v>39.032899999999998</v>
      </c>
      <c r="AD21">
        <f t="shared" si="14"/>
        <v>30.508474576271187</v>
      </c>
      <c r="AE21">
        <v>37.652500000000003</v>
      </c>
    </row>
    <row r="22" spans="1:31" x14ac:dyDescent="0.65">
      <c r="A22">
        <v>19</v>
      </c>
      <c r="B22">
        <f t="shared" si="0"/>
        <v>26.027397260273972</v>
      </c>
      <c r="C22">
        <v>47.616399999999999</v>
      </c>
      <c r="D22">
        <f t="shared" si="1"/>
        <v>23.456790123456788</v>
      </c>
      <c r="E22">
        <v>54.357999999999997</v>
      </c>
      <c r="F22">
        <f t="shared" si="2"/>
        <v>31.147540983606557</v>
      </c>
      <c r="G22">
        <v>30.1477</v>
      </c>
      <c r="H22">
        <f t="shared" si="3"/>
        <v>28.787878787878789</v>
      </c>
      <c r="I22">
        <v>50.0002</v>
      </c>
      <c r="J22">
        <f t="shared" si="4"/>
        <v>25.675675675675674</v>
      </c>
      <c r="K22">
        <v>28.0608</v>
      </c>
      <c r="L22">
        <f t="shared" si="5"/>
        <v>14.84375</v>
      </c>
      <c r="M22">
        <v>25.095700000000001</v>
      </c>
      <c r="N22">
        <f t="shared" si="6"/>
        <v>51.351351351351347</v>
      </c>
      <c r="O22">
        <v>146.02629999999999</v>
      </c>
      <c r="P22">
        <f t="shared" si="7"/>
        <v>31.666666666666664</v>
      </c>
      <c r="Q22">
        <v>29.9542</v>
      </c>
      <c r="R22">
        <f t="shared" si="8"/>
        <v>40.425531914893611</v>
      </c>
      <c r="S22">
        <v>61.2087</v>
      </c>
      <c r="T22">
        <f t="shared" si="9"/>
        <v>27.536231884057973</v>
      </c>
      <c r="U22">
        <v>61.9998</v>
      </c>
      <c r="V22">
        <f t="shared" si="10"/>
        <v>21.59090909090909</v>
      </c>
      <c r="W22">
        <v>25.786300000000001</v>
      </c>
      <c r="X22">
        <f t="shared" si="11"/>
        <v>26.760563380281688</v>
      </c>
      <c r="Y22">
        <v>46.576799999999999</v>
      </c>
      <c r="Z22">
        <f t="shared" si="12"/>
        <v>30.64516129032258</v>
      </c>
      <c r="AA22">
        <v>50.972299999999997</v>
      </c>
      <c r="AB22">
        <f t="shared" si="13"/>
        <v>24.358974358974358</v>
      </c>
      <c r="AC22">
        <v>40.165900000000001</v>
      </c>
      <c r="AD22">
        <f t="shared" si="14"/>
        <v>32.20338983050847</v>
      </c>
      <c r="AE22">
        <v>40.073500000000003</v>
      </c>
    </row>
    <row r="23" spans="1:31" x14ac:dyDescent="0.65">
      <c r="A23">
        <v>20</v>
      </c>
      <c r="B23">
        <f t="shared" si="0"/>
        <v>27.397260273972602</v>
      </c>
      <c r="C23">
        <v>41.493099999999998</v>
      </c>
      <c r="D23">
        <f t="shared" si="1"/>
        <v>24.691358024691358</v>
      </c>
      <c r="E23">
        <v>57.499299999999998</v>
      </c>
      <c r="F23">
        <f t="shared" si="2"/>
        <v>32.786885245901637</v>
      </c>
      <c r="G23">
        <v>29.098600000000001</v>
      </c>
      <c r="H23">
        <f t="shared" si="3"/>
        <v>30.303030303030305</v>
      </c>
      <c r="I23">
        <v>47.490400000000001</v>
      </c>
      <c r="J23">
        <f t="shared" si="4"/>
        <v>27.027027027027028</v>
      </c>
      <c r="K23">
        <v>26.217700000000001</v>
      </c>
      <c r="L23">
        <f t="shared" si="5"/>
        <v>15.625</v>
      </c>
      <c r="M23">
        <v>24.026499999999999</v>
      </c>
      <c r="N23">
        <f t="shared" si="6"/>
        <v>54.054054054054056</v>
      </c>
      <c r="O23">
        <v>157.25489999999999</v>
      </c>
      <c r="P23">
        <f t="shared" si="7"/>
        <v>33.333333333333329</v>
      </c>
      <c r="Q23">
        <v>27.5139</v>
      </c>
      <c r="R23">
        <f t="shared" si="8"/>
        <v>42.553191489361701</v>
      </c>
      <c r="S23">
        <v>60.775599999999997</v>
      </c>
      <c r="T23">
        <f t="shared" si="9"/>
        <v>28.985507246376812</v>
      </c>
      <c r="U23">
        <v>62.813299999999998</v>
      </c>
      <c r="V23">
        <f t="shared" si="10"/>
        <v>22.727272727272727</v>
      </c>
      <c r="W23">
        <v>23.9178</v>
      </c>
      <c r="X23">
        <f t="shared" si="11"/>
        <v>28.169014084507044</v>
      </c>
      <c r="Y23">
        <v>44.685400000000001</v>
      </c>
      <c r="Z23">
        <f t="shared" si="12"/>
        <v>32.258064516129032</v>
      </c>
      <c r="AA23">
        <v>53.145200000000003</v>
      </c>
      <c r="AB23">
        <f t="shared" si="13"/>
        <v>25.641025641025639</v>
      </c>
      <c r="AC23">
        <v>40.816600000000001</v>
      </c>
      <c r="AD23">
        <f t="shared" si="14"/>
        <v>33.898305084745758</v>
      </c>
      <c r="AE23">
        <v>41.732700000000001</v>
      </c>
    </row>
    <row r="24" spans="1:31" x14ac:dyDescent="0.65">
      <c r="A24">
        <v>21</v>
      </c>
      <c r="B24">
        <f t="shared" si="0"/>
        <v>28.767123287671232</v>
      </c>
      <c r="C24">
        <v>39.779499999999999</v>
      </c>
      <c r="D24">
        <f t="shared" si="1"/>
        <v>25.925925925925924</v>
      </c>
      <c r="E24">
        <v>60.787799999999997</v>
      </c>
      <c r="F24">
        <f t="shared" si="2"/>
        <v>34.42622950819672</v>
      </c>
      <c r="G24">
        <v>27.257100000000001</v>
      </c>
      <c r="H24">
        <f t="shared" si="3"/>
        <v>31.818181818181817</v>
      </c>
      <c r="I24">
        <v>49.319600000000001</v>
      </c>
      <c r="J24">
        <f t="shared" si="4"/>
        <v>28.378378378378379</v>
      </c>
      <c r="K24">
        <v>25.6968</v>
      </c>
      <c r="L24">
        <f t="shared" si="5"/>
        <v>16.40625</v>
      </c>
      <c r="M24">
        <v>22.207899999999999</v>
      </c>
      <c r="N24">
        <f t="shared" si="6"/>
        <v>56.756756756756758</v>
      </c>
      <c r="O24">
        <v>149.6961</v>
      </c>
      <c r="P24">
        <f t="shared" si="7"/>
        <v>35</v>
      </c>
      <c r="Q24">
        <v>27.0625</v>
      </c>
      <c r="R24">
        <f t="shared" si="8"/>
        <v>44.680851063829785</v>
      </c>
      <c r="S24">
        <v>57.684699999999999</v>
      </c>
      <c r="T24">
        <f t="shared" si="9"/>
        <v>30.434782608695656</v>
      </c>
      <c r="U24">
        <v>64.371799999999993</v>
      </c>
      <c r="V24">
        <f t="shared" si="10"/>
        <v>23.863636363636363</v>
      </c>
      <c r="W24">
        <v>23.149100000000001</v>
      </c>
      <c r="X24">
        <f t="shared" si="11"/>
        <v>29.577464788732392</v>
      </c>
      <c r="Y24">
        <v>40.721400000000003</v>
      </c>
      <c r="Z24">
        <f t="shared" si="12"/>
        <v>33.87096774193548</v>
      </c>
      <c r="AA24">
        <v>55.866100000000003</v>
      </c>
      <c r="AB24">
        <f t="shared" si="13"/>
        <v>26.923076923076923</v>
      </c>
      <c r="AC24">
        <v>39.6282</v>
      </c>
      <c r="AD24">
        <f t="shared" si="14"/>
        <v>35.593220338983052</v>
      </c>
      <c r="AE24">
        <v>41.371600000000001</v>
      </c>
    </row>
    <row r="25" spans="1:31" x14ac:dyDescent="0.65">
      <c r="A25">
        <v>22</v>
      </c>
      <c r="B25">
        <f t="shared" si="0"/>
        <v>30.136986301369863</v>
      </c>
      <c r="C25">
        <v>40.409500000000001</v>
      </c>
      <c r="D25">
        <f t="shared" si="1"/>
        <v>27.160493827160494</v>
      </c>
      <c r="E25">
        <v>60.326900000000002</v>
      </c>
      <c r="F25">
        <f t="shared" si="2"/>
        <v>36.065573770491802</v>
      </c>
      <c r="G25">
        <v>25.590199999999999</v>
      </c>
      <c r="H25">
        <f t="shared" si="3"/>
        <v>33.333333333333329</v>
      </c>
      <c r="I25">
        <v>50.370399999999997</v>
      </c>
      <c r="J25">
        <f t="shared" si="4"/>
        <v>29.72972972972973</v>
      </c>
      <c r="K25">
        <v>25</v>
      </c>
      <c r="L25">
        <f t="shared" si="5"/>
        <v>17.1875</v>
      </c>
      <c r="M25">
        <v>22.6127</v>
      </c>
      <c r="N25">
        <f t="shared" si="6"/>
        <v>59.45945945945946</v>
      </c>
      <c r="O25">
        <v>147.54050000000001</v>
      </c>
      <c r="P25">
        <f t="shared" si="7"/>
        <v>36.666666666666664</v>
      </c>
      <c r="Q25">
        <v>28.427800000000001</v>
      </c>
      <c r="R25">
        <f t="shared" si="8"/>
        <v>46.808510638297875</v>
      </c>
      <c r="S25">
        <v>54.5075</v>
      </c>
      <c r="T25">
        <f t="shared" si="9"/>
        <v>31.884057971014489</v>
      </c>
      <c r="U25">
        <v>65.526200000000003</v>
      </c>
      <c r="V25">
        <f t="shared" si="10"/>
        <v>25</v>
      </c>
      <c r="W25">
        <v>22.024100000000001</v>
      </c>
      <c r="X25">
        <f t="shared" si="11"/>
        <v>30.985915492957744</v>
      </c>
      <c r="Y25">
        <v>38.111899999999999</v>
      </c>
      <c r="Z25">
        <f t="shared" si="12"/>
        <v>35.483870967741936</v>
      </c>
      <c r="AA25">
        <v>57.948700000000002</v>
      </c>
      <c r="AB25">
        <f t="shared" si="13"/>
        <v>28.205128205128204</v>
      </c>
      <c r="AC25">
        <v>40.575899999999997</v>
      </c>
      <c r="AD25">
        <f t="shared" si="14"/>
        <v>37.288135593220339</v>
      </c>
      <c r="AE25">
        <v>40.472799999999999</v>
      </c>
    </row>
    <row r="26" spans="1:31" x14ac:dyDescent="0.65">
      <c r="A26">
        <v>23</v>
      </c>
      <c r="B26">
        <f t="shared" si="0"/>
        <v>31.506849315068493</v>
      </c>
      <c r="C26">
        <v>42.266800000000003</v>
      </c>
      <c r="D26">
        <f t="shared" si="1"/>
        <v>28.39506172839506</v>
      </c>
      <c r="E26">
        <v>54.1693</v>
      </c>
      <c r="F26">
        <f t="shared" si="2"/>
        <v>37.704918032786885</v>
      </c>
      <c r="G26">
        <v>23.8443</v>
      </c>
      <c r="H26">
        <f t="shared" si="3"/>
        <v>34.848484848484851</v>
      </c>
      <c r="I26">
        <v>49.969700000000003</v>
      </c>
      <c r="J26">
        <f t="shared" si="4"/>
        <v>31.081081081081081</v>
      </c>
      <c r="K26">
        <v>24.401700000000002</v>
      </c>
      <c r="L26">
        <f t="shared" si="5"/>
        <v>17.96875</v>
      </c>
      <c r="M26">
        <v>23.465900000000001</v>
      </c>
      <c r="N26">
        <f t="shared" si="6"/>
        <v>62.162162162162161</v>
      </c>
      <c r="O26">
        <v>144.756</v>
      </c>
      <c r="P26">
        <f t="shared" si="7"/>
        <v>38.333333333333336</v>
      </c>
      <c r="Q26">
        <v>30.997199999999999</v>
      </c>
      <c r="R26">
        <f t="shared" si="8"/>
        <v>48.936170212765958</v>
      </c>
      <c r="S26">
        <v>52.3459</v>
      </c>
      <c r="T26">
        <f t="shared" si="9"/>
        <v>33.333333333333329</v>
      </c>
      <c r="U26">
        <v>67.185199999999995</v>
      </c>
      <c r="V26">
        <f t="shared" si="10"/>
        <v>26.136363636363637</v>
      </c>
      <c r="W26">
        <v>22.835899999999999</v>
      </c>
      <c r="X26">
        <f t="shared" si="11"/>
        <v>32.394366197183103</v>
      </c>
      <c r="Y26">
        <v>40.299300000000002</v>
      </c>
      <c r="Z26">
        <f t="shared" si="12"/>
        <v>37.096774193548384</v>
      </c>
      <c r="AA26">
        <v>57.485500000000002</v>
      </c>
      <c r="AB26">
        <f t="shared" si="13"/>
        <v>29.487179487179489</v>
      </c>
      <c r="AC26">
        <v>42.037100000000002</v>
      </c>
      <c r="AD26">
        <f t="shared" si="14"/>
        <v>38.983050847457626</v>
      </c>
      <c r="AE26">
        <v>40.147199999999998</v>
      </c>
    </row>
    <row r="27" spans="1:31" x14ac:dyDescent="0.65">
      <c r="A27">
        <v>24</v>
      </c>
      <c r="B27">
        <f t="shared" si="0"/>
        <v>32.87671232876712</v>
      </c>
      <c r="C27">
        <v>43.7926</v>
      </c>
      <c r="D27">
        <f t="shared" si="1"/>
        <v>29.629629629629626</v>
      </c>
      <c r="E27">
        <v>51.923900000000003</v>
      </c>
      <c r="F27">
        <f t="shared" si="2"/>
        <v>39.344262295081968</v>
      </c>
      <c r="G27">
        <v>23.0822</v>
      </c>
      <c r="H27">
        <f t="shared" si="3"/>
        <v>36.363636363636367</v>
      </c>
      <c r="I27">
        <v>50.393900000000002</v>
      </c>
      <c r="J27">
        <f t="shared" si="4"/>
        <v>32.432432432432435</v>
      </c>
      <c r="K27">
        <v>23.036200000000001</v>
      </c>
      <c r="L27">
        <f t="shared" si="5"/>
        <v>18.75</v>
      </c>
      <c r="M27">
        <v>24.800599999999999</v>
      </c>
      <c r="N27">
        <f t="shared" si="6"/>
        <v>64.86486486486487</v>
      </c>
      <c r="O27">
        <v>135.63990000000001</v>
      </c>
      <c r="P27">
        <f t="shared" si="7"/>
        <v>40</v>
      </c>
      <c r="Q27">
        <v>31.7</v>
      </c>
      <c r="R27">
        <f t="shared" si="8"/>
        <v>51.063829787234042</v>
      </c>
      <c r="S27">
        <v>50.337200000000003</v>
      </c>
      <c r="T27">
        <f t="shared" si="9"/>
        <v>34.782608695652172</v>
      </c>
      <c r="U27">
        <v>66.608699999999999</v>
      </c>
      <c r="V27">
        <f t="shared" si="10"/>
        <v>27.27272727272727</v>
      </c>
      <c r="W27">
        <v>24.305</v>
      </c>
      <c r="X27">
        <f t="shared" si="11"/>
        <v>33.802816901408448</v>
      </c>
      <c r="Y27">
        <v>43.471699999999998</v>
      </c>
      <c r="Z27">
        <f t="shared" si="12"/>
        <v>38.70967741935484</v>
      </c>
      <c r="AA27">
        <v>58.764699999999998</v>
      </c>
      <c r="AB27">
        <f t="shared" si="13"/>
        <v>30.76923076923077</v>
      </c>
      <c r="AC27">
        <v>43.938899999999997</v>
      </c>
      <c r="AD27">
        <f t="shared" si="14"/>
        <v>40.677966101694921</v>
      </c>
      <c r="AE27">
        <v>41.633600000000001</v>
      </c>
    </row>
    <row r="28" spans="1:31" x14ac:dyDescent="0.65">
      <c r="A28">
        <v>25</v>
      </c>
      <c r="B28">
        <f t="shared" si="0"/>
        <v>34.246575342465754</v>
      </c>
      <c r="C28">
        <v>45.809800000000003</v>
      </c>
      <c r="D28">
        <f t="shared" si="1"/>
        <v>30.864197530864196</v>
      </c>
      <c r="E28">
        <v>49.334899999999998</v>
      </c>
      <c r="F28">
        <f t="shared" si="2"/>
        <v>40.983606557377051</v>
      </c>
      <c r="G28">
        <v>26.736899999999999</v>
      </c>
      <c r="H28">
        <f t="shared" si="3"/>
        <v>37.878787878787875</v>
      </c>
      <c r="I28">
        <v>48.770099999999999</v>
      </c>
      <c r="J28">
        <f t="shared" si="4"/>
        <v>33.783783783783782</v>
      </c>
      <c r="K28">
        <v>23.322099999999999</v>
      </c>
      <c r="L28">
        <f t="shared" si="5"/>
        <v>19.53125</v>
      </c>
      <c r="M28">
        <v>24.797899999999998</v>
      </c>
      <c r="N28">
        <f t="shared" si="6"/>
        <v>67.567567567567565</v>
      </c>
      <c r="O28">
        <v>129.30609999999999</v>
      </c>
      <c r="P28">
        <f t="shared" si="7"/>
        <v>41.666666666666671</v>
      </c>
      <c r="Q28">
        <v>30.270800000000001</v>
      </c>
      <c r="R28">
        <f t="shared" si="8"/>
        <v>53.191489361702125</v>
      </c>
      <c r="S28">
        <v>53.389299999999999</v>
      </c>
      <c r="T28">
        <f t="shared" si="9"/>
        <v>36.231884057971016</v>
      </c>
      <c r="U28">
        <v>64.856800000000007</v>
      </c>
      <c r="V28">
        <f t="shared" si="10"/>
        <v>28.40909090909091</v>
      </c>
      <c r="W28">
        <v>24.2179</v>
      </c>
      <c r="X28">
        <f t="shared" si="11"/>
        <v>35.2112676056338</v>
      </c>
      <c r="Y28">
        <v>49.934199999999997</v>
      </c>
      <c r="Z28">
        <f t="shared" si="12"/>
        <v>40.322580645161288</v>
      </c>
      <c r="AA28">
        <v>61.202500000000001</v>
      </c>
      <c r="AB28">
        <f t="shared" si="13"/>
        <v>32.051282051282051</v>
      </c>
      <c r="AC28">
        <v>41.2607</v>
      </c>
      <c r="AD28">
        <f t="shared" si="14"/>
        <v>42.372881355932201</v>
      </c>
      <c r="AE28">
        <v>40.698099999999997</v>
      </c>
    </row>
    <row r="29" spans="1:31" x14ac:dyDescent="0.65">
      <c r="A29">
        <v>26</v>
      </c>
      <c r="B29">
        <f t="shared" si="0"/>
        <v>35.61643835616438</v>
      </c>
      <c r="C29">
        <v>45.448300000000003</v>
      </c>
      <c r="D29">
        <f t="shared" si="1"/>
        <v>32.098765432098766</v>
      </c>
      <c r="E29">
        <v>50.775100000000002</v>
      </c>
      <c r="F29">
        <f t="shared" si="2"/>
        <v>42.622950819672127</v>
      </c>
      <c r="G29">
        <v>26.217400000000001</v>
      </c>
      <c r="H29">
        <f t="shared" si="3"/>
        <v>39.393939393939391</v>
      </c>
      <c r="I29">
        <v>49.1252</v>
      </c>
      <c r="J29">
        <f t="shared" si="4"/>
        <v>35.135135135135137</v>
      </c>
      <c r="K29">
        <v>23.909400000000002</v>
      </c>
      <c r="L29">
        <f t="shared" si="5"/>
        <v>20.3125</v>
      </c>
      <c r="M29">
        <v>24.317900000000002</v>
      </c>
      <c r="N29">
        <f t="shared" si="6"/>
        <v>70.270270270270274</v>
      </c>
      <c r="O29">
        <v>118.76260000000001</v>
      </c>
      <c r="P29">
        <f t="shared" si="7"/>
        <v>43.333333333333336</v>
      </c>
      <c r="Q29">
        <v>29.622199999999999</v>
      </c>
      <c r="R29">
        <f t="shared" si="8"/>
        <v>55.319148936170215</v>
      </c>
      <c r="S29">
        <v>58.766100000000002</v>
      </c>
      <c r="T29">
        <f t="shared" si="9"/>
        <v>37.681159420289859</v>
      </c>
      <c r="U29">
        <v>60.782600000000002</v>
      </c>
      <c r="V29">
        <f t="shared" si="10"/>
        <v>29.545454545454547</v>
      </c>
      <c r="W29">
        <v>23.05</v>
      </c>
      <c r="X29">
        <f t="shared" si="11"/>
        <v>36.619718309859159</v>
      </c>
      <c r="Y29">
        <v>61.438499999999998</v>
      </c>
      <c r="Z29">
        <f t="shared" si="12"/>
        <v>41.935483870967744</v>
      </c>
      <c r="AA29">
        <v>63.016399999999997</v>
      </c>
      <c r="AB29">
        <f t="shared" si="13"/>
        <v>33.333333333333329</v>
      </c>
      <c r="AC29">
        <v>39.555599999999998</v>
      </c>
      <c r="AD29">
        <f t="shared" si="14"/>
        <v>44.067796610169488</v>
      </c>
      <c r="AE29">
        <v>41.9985</v>
      </c>
    </row>
    <row r="30" spans="1:31" x14ac:dyDescent="0.65">
      <c r="A30">
        <v>27</v>
      </c>
      <c r="B30">
        <f t="shared" si="0"/>
        <v>36.986301369863014</v>
      </c>
      <c r="C30">
        <v>46.046500000000002</v>
      </c>
      <c r="D30">
        <f t="shared" si="1"/>
        <v>33.333333333333329</v>
      </c>
      <c r="E30">
        <v>55.3827</v>
      </c>
      <c r="F30">
        <f t="shared" si="2"/>
        <v>44.26229508196721</v>
      </c>
      <c r="G30">
        <v>26.162299999999998</v>
      </c>
      <c r="H30">
        <f t="shared" si="3"/>
        <v>40.909090909090914</v>
      </c>
      <c r="I30">
        <v>50.9086</v>
      </c>
      <c r="J30">
        <f t="shared" si="4"/>
        <v>36.486486486486484</v>
      </c>
      <c r="K30">
        <v>22.243200000000002</v>
      </c>
      <c r="L30">
        <f t="shared" si="5"/>
        <v>21.09375</v>
      </c>
      <c r="M30">
        <v>23.4696</v>
      </c>
      <c r="N30">
        <f t="shared" si="6"/>
        <v>72.972972972972968</v>
      </c>
      <c r="O30">
        <v>109.24760000000001</v>
      </c>
      <c r="P30">
        <f t="shared" si="7"/>
        <v>45</v>
      </c>
      <c r="Q30">
        <v>27.65</v>
      </c>
      <c r="R30">
        <f t="shared" si="8"/>
        <v>57.446808510638306</v>
      </c>
      <c r="S30">
        <v>64.992000000000004</v>
      </c>
      <c r="T30">
        <f t="shared" si="9"/>
        <v>39.130434782608695</v>
      </c>
      <c r="U30">
        <v>59.596899999999998</v>
      </c>
      <c r="V30">
        <f t="shared" si="10"/>
        <v>30.681818181818183</v>
      </c>
      <c r="W30">
        <v>22.469799999999999</v>
      </c>
      <c r="X30">
        <f t="shared" si="11"/>
        <v>38.028169014084504</v>
      </c>
      <c r="Y30">
        <v>61.741799999999998</v>
      </c>
      <c r="Z30">
        <f t="shared" si="12"/>
        <v>43.548387096774192</v>
      </c>
      <c r="AA30">
        <v>59.9343</v>
      </c>
      <c r="AB30">
        <f t="shared" si="13"/>
        <v>34.615384615384613</v>
      </c>
      <c r="AC30">
        <v>38.202500000000001</v>
      </c>
      <c r="AD30">
        <f t="shared" si="14"/>
        <v>45.762711864406782</v>
      </c>
      <c r="AE30">
        <v>39.887799999999999</v>
      </c>
    </row>
    <row r="31" spans="1:31" x14ac:dyDescent="0.65">
      <c r="A31">
        <v>28</v>
      </c>
      <c r="B31">
        <f t="shared" si="0"/>
        <v>38.356164383561641</v>
      </c>
      <c r="C31">
        <v>46.776299999999999</v>
      </c>
      <c r="D31">
        <f t="shared" si="1"/>
        <v>34.567901234567898</v>
      </c>
      <c r="E31">
        <v>55.762700000000002</v>
      </c>
      <c r="F31">
        <f t="shared" si="2"/>
        <v>45.901639344262293</v>
      </c>
      <c r="G31">
        <v>27.601199999999999</v>
      </c>
      <c r="H31">
        <f t="shared" si="3"/>
        <v>42.424242424242422</v>
      </c>
      <c r="I31">
        <v>53.698500000000003</v>
      </c>
      <c r="J31">
        <f t="shared" si="4"/>
        <v>37.837837837837839</v>
      </c>
      <c r="K31">
        <v>24.0992</v>
      </c>
      <c r="L31">
        <f t="shared" si="5"/>
        <v>21.875</v>
      </c>
      <c r="M31">
        <v>22.2333</v>
      </c>
      <c r="N31">
        <f t="shared" si="6"/>
        <v>75.675675675675677</v>
      </c>
      <c r="O31">
        <v>97.075199999999995</v>
      </c>
      <c r="P31">
        <f t="shared" si="7"/>
        <v>46.666666666666664</v>
      </c>
      <c r="Q31">
        <v>25.252800000000001</v>
      </c>
      <c r="R31">
        <f t="shared" si="8"/>
        <v>59.574468085106382</v>
      </c>
      <c r="S31">
        <v>71.608599999999996</v>
      </c>
      <c r="T31">
        <f t="shared" si="9"/>
        <v>40.579710144927539</v>
      </c>
      <c r="U31">
        <v>57.648200000000003</v>
      </c>
      <c r="V31">
        <f t="shared" si="10"/>
        <v>31.818181818181817</v>
      </c>
      <c r="W31">
        <v>22.249600000000001</v>
      </c>
      <c r="X31">
        <f t="shared" si="11"/>
        <v>39.436619718309856</v>
      </c>
      <c r="Y31">
        <v>59.389699999999998</v>
      </c>
      <c r="Z31">
        <f t="shared" si="12"/>
        <v>45.161290322580641</v>
      </c>
      <c r="AA31">
        <v>54.4268</v>
      </c>
      <c r="AB31">
        <f t="shared" si="13"/>
        <v>35.897435897435898</v>
      </c>
      <c r="AC31">
        <v>38.506700000000002</v>
      </c>
      <c r="AD31">
        <f t="shared" si="14"/>
        <v>47.457627118644069</v>
      </c>
      <c r="AE31">
        <v>40.360399999999998</v>
      </c>
    </row>
    <row r="32" spans="1:31" x14ac:dyDescent="0.65">
      <c r="A32">
        <v>29</v>
      </c>
      <c r="B32">
        <f t="shared" si="0"/>
        <v>39.726027397260275</v>
      </c>
      <c r="C32">
        <v>47.572400000000002</v>
      </c>
      <c r="D32">
        <f t="shared" si="1"/>
        <v>35.802469135802468</v>
      </c>
      <c r="E32">
        <v>53.563400000000001</v>
      </c>
      <c r="F32">
        <f t="shared" si="2"/>
        <v>47.540983606557376</v>
      </c>
      <c r="G32">
        <v>28.4772</v>
      </c>
      <c r="H32">
        <f t="shared" si="3"/>
        <v>43.939393939393938</v>
      </c>
      <c r="I32">
        <v>51.183999999999997</v>
      </c>
      <c r="J32">
        <f t="shared" si="4"/>
        <v>39.189189189189186</v>
      </c>
      <c r="K32">
        <v>25.825299999999999</v>
      </c>
      <c r="L32">
        <f t="shared" si="5"/>
        <v>22.65625</v>
      </c>
      <c r="M32">
        <v>21.934000000000001</v>
      </c>
      <c r="N32">
        <f t="shared" si="6"/>
        <v>78.378378378378372</v>
      </c>
      <c r="O32">
        <v>90.057000000000002</v>
      </c>
      <c r="P32">
        <f t="shared" si="7"/>
        <v>48.333333333333336</v>
      </c>
      <c r="Q32">
        <v>25.043099999999999</v>
      </c>
      <c r="R32">
        <f t="shared" si="8"/>
        <v>61.702127659574465</v>
      </c>
      <c r="S32">
        <v>79.897499999999994</v>
      </c>
      <c r="T32">
        <f t="shared" si="9"/>
        <v>42.028985507246375</v>
      </c>
      <c r="U32">
        <v>56.558500000000002</v>
      </c>
      <c r="V32">
        <f t="shared" si="10"/>
        <v>32.954545454545453</v>
      </c>
      <c r="W32">
        <v>22.811599999999999</v>
      </c>
      <c r="X32">
        <f t="shared" si="11"/>
        <v>40.845070422535215</v>
      </c>
      <c r="Y32">
        <v>54.8675</v>
      </c>
      <c r="Z32">
        <f t="shared" si="12"/>
        <v>46.774193548387096</v>
      </c>
      <c r="AA32">
        <v>47.770800000000001</v>
      </c>
      <c r="AB32">
        <f t="shared" si="13"/>
        <v>37.179487179487182</v>
      </c>
      <c r="AC32">
        <v>38.475299999999997</v>
      </c>
      <c r="AD32">
        <f t="shared" si="14"/>
        <v>49.152542372881356</v>
      </c>
      <c r="AE32">
        <v>45.879899999999999</v>
      </c>
    </row>
    <row r="33" spans="1:31" x14ac:dyDescent="0.65">
      <c r="A33">
        <v>30</v>
      </c>
      <c r="B33">
        <f t="shared" si="0"/>
        <v>41.095890410958901</v>
      </c>
      <c r="C33">
        <v>46.059699999999999</v>
      </c>
      <c r="D33">
        <f t="shared" si="1"/>
        <v>37.037037037037038</v>
      </c>
      <c r="E33">
        <v>51.767099999999999</v>
      </c>
      <c r="F33">
        <f t="shared" si="2"/>
        <v>49.180327868852459</v>
      </c>
      <c r="G33">
        <v>28.991399999999999</v>
      </c>
      <c r="H33">
        <f t="shared" si="3"/>
        <v>45.454545454545453</v>
      </c>
      <c r="I33">
        <v>48.760300000000001</v>
      </c>
      <c r="J33">
        <f t="shared" si="4"/>
        <v>40.54054054054054</v>
      </c>
      <c r="K33">
        <v>27.729700000000001</v>
      </c>
      <c r="L33">
        <f t="shared" si="5"/>
        <v>23.4375</v>
      </c>
      <c r="M33">
        <v>21.718900000000001</v>
      </c>
      <c r="N33">
        <f t="shared" si="6"/>
        <v>81.081081081081081</v>
      </c>
      <c r="O33">
        <v>85.013099999999994</v>
      </c>
      <c r="P33">
        <f t="shared" si="7"/>
        <v>50</v>
      </c>
      <c r="Q33">
        <v>27.5</v>
      </c>
      <c r="R33">
        <f t="shared" si="8"/>
        <v>63.829787234042556</v>
      </c>
      <c r="S33">
        <v>86.086299999999994</v>
      </c>
      <c r="T33">
        <f t="shared" si="9"/>
        <v>43.478260869565219</v>
      </c>
      <c r="U33">
        <v>58.481999999999999</v>
      </c>
      <c r="V33">
        <f t="shared" si="10"/>
        <v>34.090909090909086</v>
      </c>
      <c r="W33">
        <v>23.398199999999999</v>
      </c>
      <c r="X33">
        <f t="shared" si="11"/>
        <v>42.25352112676056</v>
      </c>
      <c r="Y33">
        <v>52.6843</v>
      </c>
      <c r="Z33">
        <f t="shared" si="12"/>
        <v>48.387096774193552</v>
      </c>
      <c r="AA33">
        <v>43.833599999999997</v>
      </c>
      <c r="AB33">
        <f t="shared" si="13"/>
        <v>38.461538461538467</v>
      </c>
      <c r="AC33">
        <v>40.345199999999998</v>
      </c>
      <c r="AD33">
        <f t="shared" si="14"/>
        <v>50.847457627118644</v>
      </c>
      <c r="AE33">
        <v>51.241300000000003</v>
      </c>
    </row>
    <row r="34" spans="1:31" x14ac:dyDescent="0.65">
      <c r="A34">
        <v>31</v>
      </c>
      <c r="B34">
        <f t="shared" si="0"/>
        <v>42.465753424657535</v>
      </c>
      <c r="C34">
        <v>47.335099999999997</v>
      </c>
      <c r="D34">
        <f t="shared" si="1"/>
        <v>38.271604938271601</v>
      </c>
      <c r="E34">
        <v>51.6083</v>
      </c>
      <c r="F34">
        <f t="shared" si="2"/>
        <v>50.819672131147541</v>
      </c>
      <c r="G34">
        <v>30.8355</v>
      </c>
      <c r="H34">
        <f t="shared" si="3"/>
        <v>46.969696969696969</v>
      </c>
      <c r="I34">
        <v>50.389800000000001</v>
      </c>
      <c r="J34">
        <f t="shared" si="4"/>
        <v>41.891891891891895</v>
      </c>
      <c r="K34">
        <v>29.395399999999999</v>
      </c>
      <c r="L34">
        <f t="shared" si="5"/>
        <v>24.21875</v>
      </c>
      <c r="M34">
        <v>20.883299999999998</v>
      </c>
      <c r="N34">
        <f t="shared" si="6"/>
        <v>83.78378378378379</v>
      </c>
      <c r="O34">
        <v>86.2286</v>
      </c>
      <c r="P34">
        <f t="shared" si="7"/>
        <v>51.666666666666671</v>
      </c>
      <c r="Q34">
        <v>29.511099999999999</v>
      </c>
      <c r="R34">
        <f t="shared" si="8"/>
        <v>65.957446808510639</v>
      </c>
      <c r="S34">
        <v>93.531499999999994</v>
      </c>
      <c r="T34">
        <f t="shared" si="9"/>
        <v>44.927536231884055</v>
      </c>
      <c r="U34">
        <v>60.251600000000003</v>
      </c>
      <c r="V34">
        <f t="shared" si="10"/>
        <v>35.227272727272727</v>
      </c>
      <c r="W34">
        <v>22.7133</v>
      </c>
      <c r="X34">
        <f t="shared" si="11"/>
        <v>43.661971830985912</v>
      </c>
      <c r="Y34">
        <v>50.887300000000003</v>
      </c>
      <c r="Z34">
        <f t="shared" si="12"/>
        <v>50</v>
      </c>
      <c r="AA34">
        <v>41.093400000000003</v>
      </c>
      <c r="AB34">
        <f t="shared" si="13"/>
        <v>39.743589743589745</v>
      </c>
      <c r="AC34">
        <v>40.115499999999997</v>
      </c>
      <c r="AD34">
        <f t="shared" si="14"/>
        <v>52.542372881355938</v>
      </c>
      <c r="AE34">
        <v>57.024900000000002</v>
      </c>
    </row>
    <row r="35" spans="1:31" x14ac:dyDescent="0.65">
      <c r="A35">
        <v>32</v>
      </c>
      <c r="B35">
        <f t="shared" si="0"/>
        <v>43.835616438356162</v>
      </c>
      <c r="C35">
        <v>49.491300000000003</v>
      </c>
      <c r="D35">
        <f t="shared" si="1"/>
        <v>39.506172839506171</v>
      </c>
      <c r="E35">
        <v>52.441600000000001</v>
      </c>
      <c r="F35">
        <f t="shared" si="2"/>
        <v>52.459016393442624</v>
      </c>
      <c r="G35">
        <v>33.651200000000003</v>
      </c>
      <c r="H35">
        <f t="shared" si="3"/>
        <v>48.484848484848484</v>
      </c>
      <c r="I35">
        <v>53.546999999999997</v>
      </c>
      <c r="J35">
        <f t="shared" si="4"/>
        <v>43.243243243243242</v>
      </c>
      <c r="K35">
        <v>28.0184</v>
      </c>
      <c r="L35">
        <f t="shared" si="5"/>
        <v>25</v>
      </c>
      <c r="M35">
        <v>22.5868</v>
      </c>
      <c r="N35">
        <f t="shared" si="6"/>
        <v>86.486486486486484</v>
      </c>
      <c r="O35">
        <v>85.764099999999999</v>
      </c>
      <c r="P35">
        <f t="shared" si="7"/>
        <v>53.333333333333336</v>
      </c>
      <c r="Q35">
        <v>31.447199999999999</v>
      </c>
      <c r="R35">
        <f t="shared" si="8"/>
        <v>68.085106382978722</v>
      </c>
      <c r="S35">
        <v>100.3967</v>
      </c>
      <c r="T35">
        <f t="shared" si="9"/>
        <v>46.376811594202898</v>
      </c>
      <c r="U35">
        <v>61.895299999999999</v>
      </c>
      <c r="V35">
        <f t="shared" si="10"/>
        <v>36.363636363636367</v>
      </c>
      <c r="W35">
        <v>23.099799999999998</v>
      </c>
      <c r="X35">
        <f t="shared" si="11"/>
        <v>45.070422535211272</v>
      </c>
      <c r="Y35">
        <v>51.468400000000003</v>
      </c>
      <c r="Z35">
        <f t="shared" si="12"/>
        <v>51.612903225806448</v>
      </c>
      <c r="AA35">
        <v>39.372700000000002</v>
      </c>
      <c r="AB35">
        <f t="shared" si="13"/>
        <v>41.025641025641022</v>
      </c>
      <c r="AC35">
        <v>41.230800000000002</v>
      </c>
      <c r="AD35">
        <f t="shared" si="14"/>
        <v>54.237288135593218</v>
      </c>
      <c r="AE35">
        <v>62.579900000000002</v>
      </c>
    </row>
    <row r="36" spans="1:31" x14ac:dyDescent="0.65">
      <c r="A36">
        <v>33</v>
      </c>
      <c r="B36">
        <f t="shared" si="0"/>
        <v>45.205479452054789</v>
      </c>
      <c r="C36">
        <v>51.342500000000001</v>
      </c>
      <c r="D36">
        <f t="shared" si="1"/>
        <v>40.74074074074074</v>
      </c>
      <c r="E36">
        <v>51.240400000000001</v>
      </c>
      <c r="F36">
        <f t="shared" si="2"/>
        <v>54.098360655737707</v>
      </c>
      <c r="G36">
        <v>32.585099999999997</v>
      </c>
      <c r="H36">
        <f t="shared" si="3"/>
        <v>50</v>
      </c>
      <c r="I36">
        <v>52.222200000000001</v>
      </c>
      <c r="J36">
        <f t="shared" si="4"/>
        <v>44.594594594594597</v>
      </c>
      <c r="K36">
        <v>24.979700000000001</v>
      </c>
      <c r="L36">
        <f t="shared" si="5"/>
        <v>25.78125</v>
      </c>
      <c r="M36">
        <v>25.009499999999999</v>
      </c>
      <c r="N36">
        <f t="shared" si="6"/>
        <v>89.189189189189193</v>
      </c>
      <c r="O36">
        <v>85.314800000000005</v>
      </c>
      <c r="P36">
        <f t="shared" si="7"/>
        <v>55.000000000000007</v>
      </c>
      <c r="Q36">
        <v>33.15</v>
      </c>
      <c r="R36">
        <f t="shared" si="8"/>
        <v>70.212765957446805</v>
      </c>
      <c r="S36">
        <v>103.6874</v>
      </c>
      <c r="T36">
        <f t="shared" si="9"/>
        <v>47.826086956521742</v>
      </c>
      <c r="U36">
        <v>65.540000000000006</v>
      </c>
      <c r="V36">
        <f t="shared" si="10"/>
        <v>37.5</v>
      </c>
      <c r="W36">
        <v>24.169499999999999</v>
      </c>
      <c r="X36">
        <f t="shared" si="11"/>
        <v>46.478873239436616</v>
      </c>
      <c r="Y36">
        <v>56.2682</v>
      </c>
      <c r="Z36">
        <f t="shared" si="12"/>
        <v>53.225806451612897</v>
      </c>
      <c r="AA36">
        <v>37.657600000000002</v>
      </c>
      <c r="AB36">
        <f t="shared" si="13"/>
        <v>42.307692307692307</v>
      </c>
      <c r="AC36">
        <v>44.389200000000002</v>
      </c>
      <c r="AD36">
        <f t="shared" si="14"/>
        <v>55.932203389830505</v>
      </c>
      <c r="AE36">
        <v>65.482500000000002</v>
      </c>
    </row>
    <row r="37" spans="1:31" x14ac:dyDescent="0.65">
      <c r="A37">
        <v>34</v>
      </c>
      <c r="B37">
        <f t="shared" si="0"/>
        <v>46.575342465753423</v>
      </c>
      <c r="C37">
        <v>54.6021</v>
      </c>
      <c r="D37">
        <f t="shared" si="1"/>
        <v>41.975308641975303</v>
      </c>
      <c r="E37">
        <v>47.101100000000002</v>
      </c>
      <c r="F37">
        <f t="shared" si="2"/>
        <v>55.737704918032783</v>
      </c>
      <c r="G37">
        <v>31.0656</v>
      </c>
      <c r="H37">
        <f t="shared" si="3"/>
        <v>51.515151515151516</v>
      </c>
      <c r="I37">
        <v>49.427900000000001</v>
      </c>
      <c r="J37">
        <f t="shared" si="4"/>
        <v>45.945945945945951</v>
      </c>
      <c r="K37">
        <v>24.354299999999999</v>
      </c>
      <c r="L37">
        <f t="shared" si="5"/>
        <v>26.5625</v>
      </c>
      <c r="M37">
        <v>26.827300000000001</v>
      </c>
      <c r="N37">
        <f t="shared" si="6"/>
        <v>91.891891891891902</v>
      </c>
      <c r="O37">
        <v>84.023399999999995</v>
      </c>
      <c r="P37">
        <f t="shared" si="7"/>
        <v>56.666666666666664</v>
      </c>
      <c r="Q37">
        <v>33.322200000000002</v>
      </c>
      <c r="R37">
        <f t="shared" si="8"/>
        <v>72.340425531914903</v>
      </c>
      <c r="S37">
        <v>108.0322</v>
      </c>
      <c r="T37">
        <f t="shared" si="9"/>
        <v>49.275362318840585</v>
      </c>
      <c r="U37">
        <v>63.053600000000003</v>
      </c>
      <c r="V37">
        <f t="shared" si="10"/>
        <v>38.636363636363633</v>
      </c>
      <c r="W37">
        <v>24.780799999999999</v>
      </c>
      <c r="X37">
        <f t="shared" si="11"/>
        <v>47.887323943661968</v>
      </c>
      <c r="Y37">
        <v>63.0685</v>
      </c>
      <c r="Z37">
        <f t="shared" si="12"/>
        <v>54.838709677419352</v>
      </c>
      <c r="AA37">
        <v>38.932899999999997</v>
      </c>
      <c r="AB37">
        <f t="shared" si="13"/>
        <v>43.589743589743591</v>
      </c>
      <c r="AC37">
        <v>46.491599999999998</v>
      </c>
      <c r="AD37">
        <f t="shared" si="14"/>
        <v>57.627118644067799</v>
      </c>
      <c r="AE37">
        <v>68.731300000000005</v>
      </c>
    </row>
    <row r="38" spans="1:31" x14ac:dyDescent="0.65">
      <c r="A38">
        <v>35</v>
      </c>
      <c r="B38">
        <f t="shared" si="0"/>
        <v>47.945205479452049</v>
      </c>
      <c r="C38">
        <v>57.694600000000001</v>
      </c>
      <c r="D38">
        <f t="shared" si="1"/>
        <v>43.209876543209873</v>
      </c>
      <c r="E38">
        <v>45.795099999999998</v>
      </c>
      <c r="F38">
        <f t="shared" si="2"/>
        <v>57.377049180327866</v>
      </c>
      <c r="G38">
        <v>28.868600000000001</v>
      </c>
      <c r="H38">
        <f t="shared" si="3"/>
        <v>53.030303030303031</v>
      </c>
      <c r="I38">
        <v>45.709099999999999</v>
      </c>
      <c r="J38">
        <f t="shared" si="4"/>
        <v>47.297297297297298</v>
      </c>
      <c r="K38">
        <v>25.423400000000001</v>
      </c>
      <c r="L38">
        <f t="shared" si="5"/>
        <v>27.34375</v>
      </c>
      <c r="M38">
        <v>27.8642</v>
      </c>
      <c r="N38">
        <f t="shared" si="6"/>
        <v>94.594594594594597</v>
      </c>
      <c r="O38">
        <v>82.216200000000001</v>
      </c>
      <c r="P38">
        <f t="shared" si="7"/>
        <v>58.333333333333336</v>
      </c>
      <c r="Q38">
        <v>30.958300000000001</v>
      </c>
      <c r="R38">
        <f t="shared" si="8"/>
        <v>74.468085106382972</v>
      </c>
      <c r="S38">
        <v>110.2032</v>
      </c>
      <c r="T38">
        <f t="shared" si="9"/>
        <v>50.724637681159422</v>
      </c>
      <c r="U38">
        <v>67.921199999999999</v>
      </c>
      <c r="V38">
        <f t="shared" si="10"/>
        <v>39.772727272727273</v>
      </c>
      <c r="W38">
        <v>26.2378</v>
      </c>
      <c r="X38">
        <f t="shared" si="11"/>
        <v>49.295774647887328</v>
      </c>
      <c r="Y38">
        <v>71.549400000000006</v>
      </c>
      <c r="Z38">
        <f t="shared" si="12"/>
        <v>56.451612903225815</v>
      </c>
      <c r="AA38">
        <v>41.041800000000002</v>
      </c>
      <c r="AB38">
        <f t="shared" si="13"/>
        <v>44.871794871794876</v>
      </c>
      <c r="AC38">
        <v>46.867899999999999</v>
      </c>
      <c r="AD38">
        <f t="shared" si="14"/>
        <v>59.322033898305079</v>
      </c>
      <c r="AE38">
        <v>72.400899999999993</v>
      </c>
    </row>
    <row r="39" spans="1:31" x14ac:dyDescent="0.65">
      <c r="A39">
        <v>36</v>
      </c>
      <c r="B39">
        <f t="shared" si="0"/>
        <v>49.315068493150683</v>
      </c>
      <c r="C39">
        <v>58.980499999999999</v>
      </c>
      <c r="D39">
        <f t="shared" si="1"/>
        <v>44.444444444444443</v>
      </c>
      <c r="E39">
        <v>42.749000000000002</v>
      </c>
      <c r="F39">
        <f t="shared" si="2"/>
        <v>59.016393442622949</v>
      </c>
      <c r="G39">
        <v>28.459</v>
      </c>
      <c r="H39">
        <f t="shared" si="3"/>
        <v>54.54545454545454</v>
      </c>
      <c r="I39">
        <v>44.179099999999998</v>
      </c>
      <c r="J39">
        <f t="shared" si="4"/>
        <v>48.648648648648653</v>
      </c>
      <c r="K39">
        <v>26.440999999999999</v>
      </c>
      <c r="L39">
        <f t="shared" si="5"/>
        <v>28.125</v>
      </c>
      <c r="M39">
        <v>27.258299999999998</v>
      </c>
      <c r="N39">
        <f t="shared" si="6"/>
        <v>97.297297297297305</v>
      </c>
      <c r="O39">
        <v>80.766999999999996</v>
      </c>
      <c r="P39">
        <f t="shared" si="7"/>
        <v>60</v>
      </c>
      <c r="Q39">
        <v>29.75</v>
      </c>
      <c r="R39">
        <f t="shared" si="8"/>
        <v>76.59574468085107</v>
      </c>
      <c r="S39">
        <v>106.6459</v>
      </c>
      <c r="T39">
        <f t="shared" si="9"/>
        <v>52.173913043478258</v>
      </c>
      <c r="U39">
        <v>69.114900000000006</v>
      </c>
      <c r="V39">
        <f t="shared" si="10"/>
        <v>40.909090909090914</v>
      </c>
      <c r="W39">
        <v>29</v>
      </c>
      <c r="X39">
        <f t="shared" si="11"/>
        <v>50.704225352112672</v>
      </c>
      <c r="Y39">
        <v>77.818399999999997</v>
      </c>
      <c r="Z39">
        <f t="shared" si="12"/>
        <v>58.064516129032263</v>
      </c>
      <c r="AA39">
        <v>46.827800000000003</v>
      </c>
      <c r="AB39">
        <f t="shared" si="13"/>
        <v>46.153846153846153</v>
      </c>
      <c r="AC39">
        <v>46.3688</v>
      </c>
      <c r="AD39">
        <f t="shared" si="14"/>
        <v>61.016949152542374</v>
      </c>
      <c r="AE39">
        <v>79.806100000000001</v>
      </c>
    </row>
    <row r="40" spans="1:31" x14ac:dyDescent="0.65">
      <c r="A40">
        <v>37</v>
      </c>
      <c r="B40">
        <f t="shared" si="0"/>
        <v>50.684931506849317</v>
      </c>
      <c r="C40">
        <v>56.859099999999998</v>
      </c>
      <c r="D40">
        <f t="shared" si="1"/>
        <v>45.679012345679013</v>
      </c>
      <c r="E40">
        <v>40.897100000000002</v>
      </c>
      <c r="F40">
        <f t="shared" si="2"/>
        <v>60.655737704918032</v>
      </c>
      <c r="G40">
        <v>28.179099999999998</v>
      </c>
      <c r="H40">
        <f t="shared" si="3"/>
        <v>56.060606060606055</v>
      </c>
      <c r="I40">
        <v>46.895200000000003</v>
      </c>
      <c r="J40">
        <f t="shared" si="4"/>
        <v>50</v>
      </c>
      <c r="K40">
        <v>26.25</v>
      </c>
      <c r="L40">
        <f t="shared" si="5"/>
        <v>28.90625</v>
      </c>
      <c r="M40">
        <v>26.203299999999999</v>
      </c>
      <c r="N40">
        <f t="shared" si="6"/>
        <v>100</v>
      </c>
      <c r="O40">
        <v>76</v>
      </c>
      <c r="P40">
        <f t="shared" si="7"/>
        <v>61.666666666666671</v>
      </c>
      <c r="Q40">
        <v>24.8611</v>
      </c>
      <c r="R40">
        <f t="shared" si="8"/>
        <v>78.723404255319153</v>
      </c>
      <c r="S40">
        <v>101.8843</v>
      </c>
      <c r="T40">
        <f t="shared" si="9"/>
        <v>53.623188405797109</v>
      </c>
      <c r="U40">
        <v>70.912000000000006</v>
      </c>
      <c r="V40">
        <f t="shared" si="10"/>
        <v>42.045454545454547</v>
      </c>
      <c r="W40">
        <v>28.934899999999999</v>
      </c>
      <c r="X40">
        <f t="shared" si="11"/>
        <v>52.112676056338024</v>
      </c>
      <c r="Y40">
        <v>85.9953</v>
      </c>
      <c r="Z40">
        <f t="shared" si="12"/>
        <v>59.677419354838712</v>
      </c>
      <c r="AA40">
        <v>57.113</v>
      </c>
      <c r="AB40">
        <f t="shared" si="13"/>
        <v>47.435897435897431</v>
      </c>
      <c r="AC40">
        <v>43.274799999999999</v>
      </c>
      <c r="AD40">
        <f t="shared" si="14"/>
        <v>62.711864406779661</v>
      </c>
      <c r="AE40">
        <v>94.537400000000005</v>
      </c>
    </row>
    <row r="41" spans="1:31" x14ac:dyDescent="0.65">
      <c r="A41">
        <v>38</v>
      </c>
      <c r="B41">
        <f t="shared" si="0"/>
        <v>52.054794520547944</v>
      </c>
      <c r="C41">
        <v>57.960500000000003</v>
      </c>
      <c r="D41">
        <f t="shared" si="1"/>
        <v>46.913580246913575</v>
      </c>
      <c r="E41">
        <v>39.8491</v>
      </c>
      <c r="F41">
        <f t="shared" si="2"/>
        <v>62.295081967213115</v>
      </c>
      <c r="G41">
        <v>29.6555</v>
      </c>
      <c r="H41">
        <f t="shared" si="3"/>
        <v>57.575757575757578</v>
      </c>
      <c r="I41">
        <v>46.421199999999999</v>
      </c>
      <c r="J41">
        <f t="shared" si="4"/>
        <v>51.351351351351347</v>
      </c>
      <c r="K41">
        <v>28.223500000000001</v>
      </c>
      <c r="L41">
        <f t="shared" si="5"/>
        <v>29.6875</v>
      </c>
      <c r="M41">
        <v>25.965199999999999</v>
      </c>
      <c r="P41">
        <f t="shared" si="7"/>
        <v>63.333333333333329</v>
      </c>
      <c r="Q41">
        <v>22.1389</v>
      </c>
      <c r="R41">
        <f t="shared" si="8"/>
        <v>80.851063829787222</v>
      </c>
      <c r="S41">
        <v>98.738299999999995</v>
      </c>
      <c r="T41">
        <f t="shared" si="9"/>
        <v>55.072463768115945</v>
      </c>
      <c r="U41">
        <v>71.361999999999995</v>
      </c>
      <c r="V41">
        <f t="shared" si="10"/>
        <v>43.18181818181818</v>
      </c>
      <c r="W41">
        <v>29.644200000000001</v>
      </c>
      <c r="X41">
        <f t="shared" si="11"/>
        <v>53.521126760563376</v>
      </c>
      <c r="Y41">
        <v>93.813999999999993</v>
      </c>
      <c r="Z41">
        <f t="shared" si="12"/>
        <v>61.29032258064516</v>
      </c>
      <c r="AA41">
        <v>70.520399999999995</v>
      </c>
      <c r="AB41">
        <f t="shared" si="13"/>
        <v>48.717948717948715</v>
      </c>
      <c r="AC41">
        <v>41.8902</v>
      </c>
      <c r="AD41">
        <f t="shared" si="14"/>
        <v>64.406779661016941</v>
      </c>
      <c r="AE41">
        <v>103.1078</v>
      </c>
    </row>
    <row r="42" spans="1:31" x14ac:dyDescent="0.65">
      <c r="A42">
        <v>39</v>
      </c>
      <c r="B42">
        <f t="shared" si="0"/>
        <v>53.424657534246577</v>
      </c>
      <c r="C42">
        <v>57.621699999999997</v>
      </c>
      <c r="D42">
        <f t="shared" si="1"/>
        <v>48.148148148148145</v>
      </c>
      <c r="E42">
        <v>40.881700000000002</v>
      </c>
      <c r="F42">
        <f t="shared" si="2"/>
        <v>63.934426229508205</v>
      </c>
      <c r="G42">
        <v>30.193200000000001</v>
      </c>
      <c r="H42">
        <f t="shared" si="3"/>
        <v>59.090909090909093</v>
      </c>
      <c r="I42">
        <v>48.438000000000002</v>
      </c>
      <c r="J42">
        <f t="shared" si="4"/>
        <v>52.702702702702695</v>
      </c>
      <c r="K42">
        <v>29.154299999999999</v>
      </c>
      <c r="L42">
        <f t="shared" si="5"/>
        <v>30.46875</v>
      </c>
      <c r="M42">
        <v>23.938800000000001</v>
      </c>
      <c r="P42">
        <f t="shared" si="7"/>
        <v>65</v>
      </c>
      <c r="Q42">
        <v>22.012499999999999</v>
      </c>
      <c r="R42">
        <f t="shared" si="8"/>
        <v>82.978723404255319</v>
      </c>
      <c r="S42">
        <v>95.974500000000006</v>
      </c>
      <c r="T42">
        <f t="shared" si="9"/>
        <v>56.521739130434781</v>
      </c>
      <c r="U42">
        <v>74.323499999999996</v>
      </c>
      <c r="V42">
        <f t="shared" si="10"/>
        <v>44.31818181818182</v>
      </c>
      <c r="W42">
        <v>30.819099999999999</v>
      </c>
      <c r="X42">
        <f t="shared" si="11"/>
        <v>54.929577464788736</v>
      </c>
      <c r="Y42">
        <v>98.084000000000003</v>
      </c>
      <c r="Z42">
        <f t="shared" si="12"/>
        <v>62.903225806451616</v>
      </c>
      <c r="AA42">
        <v>84.488399999999999</v>
      </c>
      <c r="AB42">
        <f t="shared" si="13"/>
        <v>50</v>
      </c>
      <c r="AC42">
        <v>39.833300000000001</v>
      </c>
      <c r="AD42">
        <f t="shared" si="14"/>
        <v>66.101694915254242</v>
      </c>
      <c r="AE42">
        <v>113.5635</v>
      </c>
    </row>
    <row r="43" spans="1:31" x14ac:dyDescent="0.65">
      <c r="A43">
        <v>40</v>
      </c>
      <c r="B43">
        <f t="shared" si="0"/>
        <v>54.794520547945204</v>
      </c>
      <c r="C43">
        <v>56.198300000000003</v>
      </c>
      <c r="D43">
        <f t="shared" si="1"/>
        <v>49.382716049382715</v>
      </c>
      <c r="E43">
        <v>44.552199999999999</v>
      </c>
      <c r="F43">
        <f t="shared" si="2"/>
        <v>65.573770491803273</v>
      </c>
      <c r="G43">
        <v>30.766500000000001</v>
      </c>
      <c r="H43">
        <f t="shared" si="3"/>
        <v>60.606060606060609</v>
      </c>
      <c r="I43">
        <v>51.496200000000002</v>
      </c>
      <c r="J43">
        <f t="shared" si="4"/>
        <v>54.054054054054056</v>
      </c>
      <c r="K43">
        <v>29.538699999999999</v>
      </c>
      <c r="L43">
        <f t="shared" si="5"/>
        <v>31.25</v>
      </c>
      <c r="M43">
        <v>22.5593</v>
      </c>
      <c r="P43">
        <f t="shared" si="7"/>
        <v>66.666666666666657</v>
      </c>
      <c r="Q43">
        <v>24.5</v>
      </c>
      <c r="R43">
        <f t="shared" si="8"/>
        <v>85.106382978723403</v>
      </c>
      <c r="S43">
        <v>92.798000000000002</v>
      </c>
      <c r="T43">
        <f t="shared" si="9"/>
        <v>57.971014492753625</v>
      </c>
      <c r="U43">
        <v>76.420299999999997</v>
      </c>
      <c r="V43">
        <f t="shared" si="10"/>
        <v>45.454545454545453</v>
      </c>
      <c r="W43">
        <v>30.932099999999998</v>
      </c>
      <c r="X43">
        <f t="shared" si="11"/>
        <v>56.338028169014088</v>
      </c>
      <c r="Y43">
        <v>98.672899999999998</v>
      </c>
      <c r="Z43">
        <f t="shared" si="12"/>
        <v>64.516129032258064</v>
      </c>
      <c r="AA43">
        <v>99.521100000000004</v>
      </c>
      <c r="AB43">
        <f t="shared" si="13"/>
        <v>51.282051282051277</v>
      </c>
      <c r="AC43">
        <v>40.216700000000003</v>
      </c>
      <c r="AD43">
        <f t="shared" si="14"/>
        <v>67.796610169491515</v>
      </c>
      <c r="AE43">
        <v>122.9746</v>
      </c>
    </row>
    <row r="44" spans="1:31" x14ac:dyDescent="0.65">
      <c r="A44">
        <v>41</v>
      </c>
      <c r="B44">
        <f t="shared" si="0"/>
        <v>56.164383561643838</v>
      </c>
      <c r="C44">
        <v>57.868499999999997</v>
      </c>
      <c r="D44">
        <f t="shared" si="1"/>
        <v>50.617283950617285</v>
      </c>
      <c r="E44">
        <v>48.211500000000001</v>
      </c>
      <c r="F44">
        <f t="shared" si="2"/>
        <v>67.213114754098356</v>
      </c>
      <c r="G44">
        <v>31.4621</v>
      </c>
      <c r="H44">
        <f t="shared" si="3"/>
        <v>62.121212121212125</v>
      </c>
      <c r="I44">
        <v>54.619199999999999</v>
      </c>
      <c r="J44">
        <f t="shared" si="4"/>
        <v>55.405405405405403</v>
      </c>
      <c r="K44">
        <v>32.610100000000003</v>
      </c>
      <c r="L44">
        <f t="shared" si="5"/>
        <v>32.03125</v>
      </c>
      <c r="M44">
        <v>22.908000000000001</v>
      </c>
      <c r="P44">
        <f t="shared" si="7"/>
        <v>68.333333333333329</v>
      </c>
      <c r="Q44">
        <v>31.341699999999999</v>
      </c>
      <c r="R44">
        <f t="shared" si="8"/>
        <v>87.2340425531915</v>
      </c>
      <c r="S44">
        <v>89.799199999999999</v>
      </c>
      <c r="T44">
        <f t="shared" si="9"/>
        <v>59.420289855072461</v>
      </c>
      <c r="U44">
        <v>84.293700000000001</v>
      </c>
      <c r="V44">
        <f t="shared" si="10"/>
        <v>46.590909090909086</v>
      </c>
      <c r="W44">
        <v>30.3993</v>
      </c>
      <c r="X44">
        <f t="shared" si="11"/>
        <v>57.74647887323944</v>
      </c>
      <c r="Y44">
        <v>93.331800000000001</v>
      </c>
      <c r="Z44">
        <f t="shared" si="12"/>
        <v>66.129032258064512</v>
      </c>
      <c r="AA44">
        <v>103.53830000000001</v>
      </c>
      <c r="AB44">
        <f t="shared" si="13"/>
        <v>52.564102564102569</v>
      </c>
      <c r="AC44">
        <v>42.267299999999999</v>
      </c>
      <c r="AD44">
        <f t="shared" si="14"/>
        <v>69.491525423728817</v>
      </c>
      <c r="AE44">
        <v>132.74520000000001</v>
      </c>
    </row>
    <row r="45" spans="1:31" x14ac:dyDescent="0.65">
      <c r="A45">
        <v>42</v>
      </c>
      <c r="B45">
        <f t="shared" si="0"/>
        <v>57.534246575342465</v>
      </c>
      <c r="C45">
        <v>62.8626</v>
      </c>
      <c r="D45">
        <f t="shared" si="1"/>
        <v>51.851851851851848</v>
      </c>
      <c r="E45">
        <v>46.273600000000002</v>
      </c>
      <c r="F45">
        <f t="shared" si="2"/>
        <v>68.852459016393439</v>
      </c>
      <c r="G45">
        <v>34.389400000000002</v>
      </c>
      <c r="H45">
        <f t="shared" si="3"/>
        <v>63.636363636363633</v>
      </c>
      <c r="I45">
        <v>59.2746</v>
      </c>
      <c r="J45">
        <f t="shared" si="4"/>
        <v>56.756756756756758</v>
      </c>
      <c r="K45">
        <v>36.988300000000002</v>
      </c>
      <c r="L45">
        <f t="shared" si="5"/>
        <v>32.8125</v>
      </c>
      <c r="M45">
        <v>22.7852</v>
      </c>
      <c r="P45">
        <f t="shared" si="7"/>
        <v>70</v>
      </c>
      <c r="Q45">
        <v>39</v>
      </c>
      <c r="R45">
        <f t="shared" si="8"/>
        <v>89.361702127659569</v>
      </c>
      <c r="S45">
        <v>83.692700000000002</v>
      </c>
      <c r="T45">
        <f t="shared" si="9"/>
        <v>60.869565217391312</v>
      </c>
      <c r="U45">
        <v>96.4178</v>
      </c>
      <c r="V45">
        <f t="shared" si="10"/>
        <v>47.727272727272727</v>
      </c>
      <c r="W45">
        <v>31.7194</v>
      </c>
      <c r="X45">
        <f t="shared" si="11"/>
        <v>59.154929577464785</v>
      </c>
      <c r="Y45">
        <v>87.955600000000004</v>
      </c>
      <c r="Z45">
        <f t="shared" si="12"/>
        <v>67.741935483870961</v>
      </c>
      <c r="AA45">
        <v>105.2688</v>
      </c>
      <c r="AB45">
        <f t="shared" si="13"/>
        <v>53.846153846153847</v>
      </c>
      <c r="AC45">
        <v>45.713299999999997</v>
      </c>
      <c r="AD45">
        <f t="shared" si="14"/>
        <v>71.186440677966104</v>
      </c>
      <c r="AE45">
        <v>139.85419999999999</v>
      </c>
    </row>
    <row r="46" spans="1:31" x14ac:dyDescent="0.65">
      <c r="A46">
        <v>43</v>
      </c>
      <c r="B46">
        <f t="shared" si="0"/>
        <v>58.904109589041099</v>
      </c>
      <c r="C46">
        <v>72.355699999999999</v>
      </c>
      <c r="D46">
        <f t="shared" si="1"/>
        <v>53.086419753086425</v>
      </c>
      <c r="E46">
        <v>42.827800000000003</v>
      </c>
      <c r="F46">
        <f t="shared" si="2"/>
        <v>70.491803278688522</v>
      </c>
      <c r="G46">
        <v>37.537999999999997</v>
      </c>
      <c r="H46">
        <f t="shared" si="3"/>
        <v>65.151515151515156</v>
      </c>
      <c r="I46">
        <v>65.069500000000005</v>
      </c>
      <c r="J46">
        <f t="shared" si="4"/>
        <v>58.108108108108105</v>
      </c>
      <c r="K46">
        <v>47.311100000000003</v>
      </c>
      <c r="L46">
        <f t="shared" si="5"/>
        <v>33.59375</v>
      </c>
      <c r="M46">
        <v>23.678799999999999</v>
      </c>
      <c r="P46">
        <f t="shared" si="7"/>
        <v>71.666666666666671</v>
      </c>
      <c r="Q46">
        <v>47.976399999999998</v>
      </c>
      <c r="R46">
        <f t="shared" si="8"/>
        <v>91.489361702127653</v>
      </c>
      <c r="S46">
        <v>75.859300000000005</v>
      </c>
      <c r="T46">
        <f t="shared" si="9"/>
        <v>62.318840579710141</v>
      </c>
      <c r="U46">
        <v>113.1502</v>
      </c>
      <c r="V46">
        <f t="shared" si="10"/>
        <v>48.863636363636367</v>
      </c>
      <c r="W46">
        <v>31.227599999999999</v>
      </c>
      <c r="X46">
        <f t="shared" si="11"/>
        <v>60.563380281690137</v>
      </c>
      <c r="Y46">
        <v>83.039299999999997</v>
      </c>
      <c r="Z46">
        <f t="shared" si="12"/>
        <v>69.354838709677423</v>
      </c>
      <c r="AA46">
        <v>103.3659</v>
      </c>
      <c r="AB46">
        <f t="shared" si="13"/>
        <v>55.128205128205131</v>
      </c>
      <c r="AC46">
        <v>52.0608</v>
      </c>
      <c r="AD46">
        <f t="shared" si="14"/>
        <v>72.881355932203391</v>
      </c>
      <c r="AE46">
        <v>140.50659999999999</v>
      </c>
    </row>
    <row r="47" spans="1:31" x14ac:dyDescent="0.65">
      <c r="A47">
        <v>44</v>
      </c>
      <c r="B47">
        <f t="shared" si="0"/>
        <v>60.273972602739725</v>
      </c>
      <c r="C47">
        <v>88.724400000000003</v>
      </c>
      <c r="D47">
        <f t="shared" si="1"/>
        <v>54.320987654320987</v>
      </c>
      <c r="E47">
        <v>42.092300000000002</v>
      </c>
      <c r="F47">
        <f t="shared" si="2"/>
        <v>72.131147540983605</v>
      </c>
      <c r="G47">
        <v>40.7834</v>
      </c>
      <c r="H47">
        <f t="shared" si="3"/>
        <v>66.666666666666657</v>
      </c>
      <c r="I47">
        <v>71.222200000000001</v>
      </c>
      <c r="J47">
        <f t="shared" si="4"/>
        <v>59.45945945945946</v>
      </c>
      <c r="K47">
        <v>55.552399999999999</v>
      </c>
      <c r="L47">
        <f t="shared" si="5"/>
        <v>34.375</v>
      </c>
      <c r="M47">
        <v>25.9724</v>
      </c>
      <c r="P47">
        <f t="shared" si="7"/>
        <v>73.333333333333329</v>
      </c>
      <c r="Q47">
        <v>57.991700000000002</v>
      </c>
      <c r="R47">
        <f t="shared" si="8"/>
        <v>93.61702127659575</v>
      </c>
      <c r="S47">
        <v>69.907700000000006</v>
      </c>
      <c r="T47">
        <f t="shared" si="9"/>
        <v>63.768115942028977</v>
      </c>
      <c r="U47">
        <v>131.1688</v>
      </c>
      <c r="V47">
        <f t="shared" si="10"/>
        <v>50</v>
      </c>
      <c r="W47">
        <v>30.967099999999999</v>
      </c>
      <c r="X47">
        <f t="shared" si="11"/>
        <v>61.971830985915489</v>
      </c>
      <c r="Y47">
        <v>74.099199999999996</v>
      </c>
      <c r="Z47">
        <f t="shared" si="12"/>
        <v>70.967741935483872</v>
      </c>
      <c r="AA47">
        <v>98.207400000000007</v>
      </c>
      <c r="AB47">
        <f t="shared" si="13"/>
        <v>56.410256410256409</v>
      </c>
      <c r="AC47">
        <v>60.286000000000001</v>
      </c>
      <c r="AD47">
        <f t="shared" si="14"/>
        <v>74.576271186440678</v>
      </c>
      <c r="AE47">
        <v>132.79259999999999</v>
      </c>
    </row>
    <row r="48" spans="1:31" x14ac:dyDescent="0.65">
      <c r="A48">
        <v>45</v>
      </c>
      <c r="B48">
        <f t="shared" si="0"/>
        <v>61.643835616438359</v>
      </c>
      <c r="C48">
        <v>107.1935</v>
      </c>
      <c r="D48">
        <f t="shared" si="1"/>
        <v>55.555555555555557</v>
      </c>
      <c r="E48">
        <v>40.470500000000001</v>
      </c>
      <c r="F48">
        <f t="shared" si="2"/>
        <v>73.770491803278688</v>
      </c>
      <c r="G48">
        <v>45.666600000000003</v>
      </c>
      <c r="H48">
        <f t="shared" si="3"/>
        <v>68.181818181818173</v>
      </c>
      <c r="I48">
        <v>81.380200000000002</v>
      </c>
      <c r="J48">
        <f t="shared" si="4"/>
        <v>60.810810810810814</v>
      </c>
      <c r="K48">
        <v>61.472299999999997</v>
      </c>
      <c r="L48">
        <f t="shared" si="5"/>
        <v>35.15625</v>
      </c>
      <c r="M48">
        <v>29.3567</v>
      </c>
      <c r="P48">
        <f t="shared" si="7"/>
        <v>75</v>
      </c>
      <c r="Q48">
        <v>69.25</v>
      </c>
      <c r="R48">
        <f t="shared" si="8"/>
        <v>95.744680851063833</v>
      </c>
      <c r="S48">
        <v>66.671300000000002</v>
      </c>
      <c r="T48">
        <f t="shared" si="9"/>
        <v>65.217391304347828</v>
      </c>
      <c r="U48">
        <v>143.1172</v>
      </c>
      <c r="V48">
        <f t="shared" si="10"/>
        <v>51.136363636363633</v>
      </c>
      <c r="W48">
        <v>29.836600000000001</v>
      </c>
      <c r="X48">
        <f t="shared" si="11"/>
        <v>63.380281690140848</v>
      </c>
      <c r="Y48">
        <v>70.048500000000004</v>
      </c>
      <c r="Z48">
        <f t="shared" si="12"/>
        <v>72.58064516129032</v>
      </c>
      <c r="AA48">
        <v>95.045900000000003</v>
      </c>
      <c r="AB48">
        <f t="shared" si="13"/>
        <v>57.692307692307686</v>
      </c>
      <c r="AC48">
        <v>69.243300000000005</v>
      </c>
      <c r="AD48">
        <f t="shared" si="14"/>
        <v>76.271186440677965</v>
      </c>
      <c r="AE48">
        <v>121.6168</v>
      </c>
    </row>
    <row r="49" spans="1:31" x14ac:dyDescent="0.65">
      <c r="A49">
        <v>46</v>
      </c>
      <c r="B49">
        <f t="shared" si="0"/>
        <v>63.013698630136986</v>
      </c>
      <c r="C49">
        <v>115.4817</v>
      </c>
      <c r="D49">
        <f t="shared" si="1"/>
        <v>56.79012345679012</v>
      </c>
      <c r="E49">
        <v>43.263399999999997</v>
      </c>
      <c r="F49">
        <f t="shared" si="2"/>
        <v>75.409836065573771</v>
      </c>
      <c r="G49">
        <v>52.232700000000001</v>
      </c>
      <c r="H49">
        <f t="shared" si="3"/>
        <v>69.696969696969703</v>
      </c>
      <c r="I49">
        <v>95.535399999999996</v>
      </c>
      <c r="J49">
        <f t="shared" si="4"/>
        <v>62.162162162162161</v>
      </c>
      <c r="K49">
        <v>62.947400000000002</v>
      </c>
      <c r="L49">
        <f t="shared" si="5"/>
        <v>35.9375</v>
      </c>
      <c r="M49">
        <v>30.8553</v>
      </c>
      <c r="P49">
        <f t="shared" si="7"/>
        <v>76.666666666666671</v>
      </c>
      <c r="Q49">
        <v>79.333299999999994</v>
      </c>
      <c r="R49">
        <f t="shared" si="8"/>
        <v>97.872340425531917</v>
      </c>
      <c r="S49">
        <v>67.602000000000004</v>
      </c>
      <c r="T49">
        <f t="shared" si="9"/>
        <v>66.666666666666657</v>
      </c>
      <c r="U49">
        <v>146</v>
      </c>
      <c r="V49">
        <f t="shared" si="10"/>
        <v>52.272727272727273</v>
      </c>
      <c r="W49">
        <v>32.045000000000002</v>
      </c>
      <c r="X49">
        <f t="shared" si="11"/>
        <v>64.788732394366207</v>
      </c>
      <c r="Y49">
        <v>67.973500000000001</v>
      </c>
      <c r="Z49">
        <f t="shared" si="12"/>
        <v>74.193548387096769</v>
      </c>
      <c r="AA49">
        <v>90.775599999999997</v>
      </c>
      <c r="AB49">
        <f t="shared" si="13"/>
        <v>58.974358974358978</v>
      </c>
      <c r="AC49">
        <v>78.984899999999996</v>
      </c>
      <c r="AD49">
        <f t="shared" si="14"/>
        <v>77.966101694915253</v>
      </c>
      <c r="AE49">
        <v>111.2089</v>
      </c>
    </row>
    <row r="50" spans="1:31" x14ac:dyDescent="0.65">
      <c r="A50">
        <v>47</v>
      </c>
      <c r="B50">
        <f t="shared" si="0"/>
        <v>64.38356164383562</v>
      </c>
      <c r="C50">
        <v>116.5915</v>
      </c>
      <c r="D50">
        <f t="shared" si="1"/>
        <v>58.024691358024697</v>
      </c>
      <c r="E50">
        <v>44.628300000000003</v>
      </c>
      <c r="F50">
        <f t="shared" si="2"/>
        <v>77.049180327868854</v>
      </c>
      <c r="G50">
        <v>61.073700000000002</v>
      </c>
      <c r="H50">
        <f t="shared" si="3"/>
        <v>71.212121212121218</v>
      </c>
      <c r="I50">
        <v>112.5836</v>
      </c>
      <c r="J50">
        <f t="shared" si="4"/>
        <v>63.513513513513509</v>
      </c>
      <c r="K50">
        <v>62.5518</v>
      </c>
      <c r="L50">
        <f t="shared" si="5"/>
        <v>36.71875</v>
      </c>
      <c r="M50">
        <v>29.853100000000001</v>
      </c>
      <c r="P50">
        <f t="shared" si="7"/>
        <v>78.333333333333329</v>
      </c>
      <c r="Q50">
        <v>89.919399999999996</v>
      </c>
      <c r="R50">
        <f t="shared" si="8"/>
        <v>100</v>
      </c>
      <c r="S50">
        <v>69.620800000000003</v>
      </c>
      <c r="T50">
        <f t="shared" si="9"/>
        <v>68.115942028985515</v>
      </c>
      <c r="U50">
        <v>142.22229999999999</v>
      </c>
      <c r="V50">
        <f t="shared" si="10"/>
        <v>53.409090909090907</v>
      </c>
      <c r="W50">
        <v>32.739699999999999</v>
      </c>
      <c r="X50">
        <f t="shared" si="11"/>
        <v>66.197183098591552</v>
      </c>
      <c r="Y50">
        <v>60.427300000000002</v>
      </c>
      <c r="Z50">
        <f t="shared" si="12"/>
        <v>75.806451612903231</v>
      </c>
      <c r="AA50">
        <v>83.080699999999993</v>
      </c>
      <c r="AB50">
        <f t="shared" si="13"/>
        <v>60.256410256410255</v>
      </c>
      <c r="AC50">
        <v>84.7804</v>
      </c>
      <c r="AD50">
        <f t="shared" si="14"/>
        <v>79.66101694915254</v>
      </c>
      <c r="AE50">
        <v>103.74590000000001</v>
      </c>
    </row>
    <row r="51" spans="1:31" x14ac:dyDescent="0.65">
      <c r="A51">
        <v>48</v>
      </c>
      <c r="B51">
        <f t="shared" si="0"/>
        <v>65.753424657534239</v>
      </c>
      <c r="C51">
        <v>115.36499999999999</v>
      </c>
      <c r="D51">
        <f t="shared" si="1"/>
        <v>59.259259259259252</v>
      </c>
      <c r="E51">
        <v>48.067700000000002</v>
      </c>
      <c r="F51">
        <f t="shared" si="2"/>
        <v>78.688524590163937</v>
      </c>
      <c r="G51">
        <v>69.946799999999996</v>
      </c>
      <c r="H51">
        <f t="shared" si="3"/>
        <v>72.727272727272734</v>
      </c>
      <c r="I51">
        <v>126.49590000000001</v>
      </c>
      <c r="J51">
        <f t="shared" si="4"/>
        <v>64.86486486486487</v>
      </c>
      <c r="K51">
        <v>59.662199999999999</v>
      </c>
      <c r="L51">
        <f t="shared" si="5"/>
        <v>37.5</v>
      </c>
      <c r="M51">
        <v>28.077000000000002</v>
      </c>
      <c r="P51">
        <f t="shared" si="7"/>
        <v>80</v>
      </c>
      <c r="Q51">
        <v>94.325000000000003</v>
      </c>
      <c r="T51">
        <f t="shared" si="9"/>
        <v>69.565217391304344</v>
      </c>
      <c r="U51">
        <v>127.9114</v>
      </c>
      <c r="V51">
        <f t="shared" si="10"/>
        <v>54.54545454545454</v>
      </c>
      <c r="W51">
        <v>34.161099999999998</v>
      </c>
      <c r="X51">
        <f t="shared" si="11"/>
        <v>67.605633802816897</v>
      </c>
      <c r="Y51">
        <v>58.676099999999998</v>
      </c>
      <c r="Z51">
        <f t="shared" si="12"/>
        <v>77.41935483870968</v>
      </c>
      <c r="AA51">
        <v>73.927000000000007</v>
      </c>
      <c r="AB51">
        <f t="shared" si="13"/>
        <v>61.53846153846154</v>
      </c>
      <c r="AC51">
        <v>93.171599999999998</v>
      </c>
      <c r="AD51">
        <f t="shared" si="14"/>
        <v>81.355932203389841</v>
      </c>
      <c r="AE51">
        <v>99.629400000000004</v>
      </c>
    </row>
    <row r="52" spans="1:31" x14ac:dyDescent="0.65">
      <c r="A52">
        <v>49</v>
      </c>
      <c r="B52">
        <f t="shared" si="0"/>
        <v>67.123287671232873</v>
      </c>
      <c r="C52">
        <v>116.8917</v>
      </c>
      <c r="D52">
        <f t="shared" si="1"/>
        <v>60.493827160493829</v>
      </c>
      <c r="E52">
        <v>54.539099999999998</v>
      </c>
      <c r="F52">
        <f t="shared" si="2"/>
        <v>80.327868852459019</v>
      </c>
      <c r="G52">
        <v>76.3934</v>
      </c>
      <c r="H52">
        <f t="shared" si="3"/>
        <v>74.242424242424249</v>
      </c>
      <c r="I52">
        <v>137.05019999999999</v>
      </c>
      <c r="J52">
        <f t="shared" si="4"/>
        <v>66.21621621621621</v>
      </c>
      <c r="K52">
        <v>57.290500000000002</v>
      </c>
      <c r="L52">
        <f t="shared" si="5"/>
        <v>38.28125</v>
      </c>
      <c r="M52">
        <v>26.731200000000001</v>
      </c>
      <c r="P52">
        <f t="shared" si="7"/>
        <v>81.666666666666671</v>
      </c>
      <c r="Q52">
        <v>91.077799999999996</v>
      </c>
      <c r="T52">
        <f t="shared" si="9"/>
        <v>71.014492753623188</v>
      </c>
      <c r="U52">
        <v>121.58580000000001</v>
      </c>
      <c r="V52">
        <f t="shared" si="10"/>
        <v>55.68181818181818</v>
      </c>
      <c r="W52">
        <v>33.940899999999999</v>
      </c>
      <c r="X52">
        <f t="shared" si="11"/>
        <v>69.014084507042256</v>
      </c>
      <c r="Y52">
        <v>54.371699999999997</v>
      </c>
      <c r="Z52">
        <f t="shared" si="12"/>
        <v>79.032258064516128</v>
      </c>
      <c r="AA52">
        <v>62.563499999999998</v>
      </c>
      <c r="AB52">
        <f t="shared" si="13"/>
        <v>62.820512820512818</v>
      </c>
      <c r="AC52">
        <v>101.8098</v>
      </c>
      <c r="AD52">
        <f t="shared" si="14"/>
        <v>83.050847457627114</v>
      </c>
      <c r="AE52">
        <v>93.305999999999997</v>
      </c>
    </row>
    <row r="53" spans="1:31" x14ac:dyDescent="0.65">
      <c r="A53">
        <v>50</v>
      </c>
      <c r="B53">
        <f t="shared" si="0"/>
        <v>68.493150684931507</v>
      </c>
      <c r="C53">
        <v>122.4006</v>
      </c>
      <c r="D53">
        <f t="shared" si="1"/>
        <v>61.728395061728392</v>
      </c>
      <c r="E53">
        <v>59.892499999999998</v>
      </c>
      <c r="F53">
        <f t="shared" si="2"/>
        <v>81.967213114754102</v>
      </c>
      <c r="G53">
        <v>77.061499999999995</v>
      </c>
      <c r="H53">
        <f t="shared" si="3"/>
        <v>75.757575757575751</v>
      </c>
      <c r="I53">
        <v>145.1576</v>
      </c>
      <c r="J53">
        <f t="shared" si="4"/>
        <v>67.567567567567565</v>
      </c>
      <c r="K53">
        <v>55.900700000000001</v>
      </c>
      <c r="L53">
        <f t="shared" si="5"/>
        <v>39.0625</v>
      </c>
      <c r="M53">
        <v>27.537800000000001</v>
      </c>
      <c r="P53">
        <f t="shared" si="7"/>
        <v>83.333333333333343</v>
      </c>
      <c r="Q53">
        <v>84.333299999999994</v>
      </c>
      <c r="T53">
        <f t="shared" si="9"/>
        <v>72.463768115942031</v>
      </c>
      <c r="U53">
        <v>116.4569</v>
      </c>
      <c r="V53">
        <f t="shared" si="10"/>
        <v>56.81818181818182</v>
      </c>
      <c r="W53">
        <v>32.423900000000003</v>
      </c>
      <c r="X53">
        <f t="shared" si="11"/>
        <v>70.422535211267601</v>
      </c>
      <c r="Y53">
        <v>52.119100000000003</v>
      </c>
      <c r="Z53">
        <f t="shared" si="12"/>
        <v>80.645161290322577</v>
      </c>
      <c r="AA53">
        <v>56.919699999999999</v>
      </c>
      <c r="AB53">
        <f t="shared" si="13"/>
        <v>64.102564102564102</v>
      </c>
      <c r="AC53">
        <v>112.6956</v>
      </c>
      <c r="AD53">
        <f t="shared" si="14"/>
        <v>84.745762711864401</v>
      </c>
      <c r="AE53">
        <v>84.017899999999997</v>
      </c>
    </row>
    <row r="54" spans="1:31" x14ac:dyDescent="0.65">
      <c r="A54">
        <v>51</v>
      </c>
      <c r="B54">
        <f t="shared" si="0"/>
        <v>69.863013698630141</v>
      </c>
      <c r="C54">
        <v>128.49109999999999</v>
      </c>
      <c r="D54">
        <f t="shared" si="1"/>
        <v>62.962962962962962</v>
      </c>
      <c r="E54">
        <v>67.886899999999997</v>
      </c>
      <c r="F54">
        <f t="shared" si="2"/>
        <v>83.606557377049185</v>
      </c>
      <c r="G54">
        <v>74.620400000000004</v>
      </c>
      <c r="H54">
        <f t="shared" si="3"/>
        <v>77.272727272727266</v>
      </c>
      <c r="I54">
        <v>144.22819999999999</v>
      </c>
      <c r="J54">
        <f t="shared" si="4"/>
        <v>68.918918918918919</v>
      </c>
      <c r="K54">
        <v>53.1648</v>
      </c>
      <c r="L54">
        <f t="shared" si="5"/>
        <v>39.84375</v>
      </c>
      <c r="M54">
        <v>29.006900000000002</v>
      </c>
      <c r="P54">
        <f t="shared" si="7"/>
        <v>85</v>
      </c>
      <c r="Q54">
        <v>73.112499999999997</v>
      </c>
      <c r="T54">
        <f t="shared" si="9"/>
        <v>73.91304347826086</v>
      </c>
      <c r="U54">
        <v>105.0939</v>
      </c>
      <c r="V54">
        <f t="shared" si="10"/>
        <v>57.95454545454546</v>
      </c>
      <c r="W54">
        <v>33.996099999999998</v>
      </c>
      <c r="X54">
        <f t="shared" si="11"/>
        <v>71.83098591549296</v>
      </c>
      <c r="Y54">
        <v>49.032600000000002</v>
      </c>
      <c r="Z54">
        <f t="shared" si="12"/>
        <v>82.258064516129039</v>
      </c>
      <c r="AA54">
        <v>51.813800000000001</v>
      </c>
      <c r="AB54">
        <f t="shared" si="13"/>
        <v>65.384615384615387</v>
      </c>
      <c r="AC54">
        <v>122.6995</v>
      </c>
      <c r="AD54">
        <f t="shared" si="14"/>
        <v>86.440677966101703</v>
      </c>
      <c r="AE54">
        <v>71.371399999999994</v>
      </c>
    </row>
    <row r="55" spans="1:31" x14ac:dyDescent="0.65">
      <c r="A55">
        <v>52</v>
      </c>
      <c r="B55">
        <f t="shared" si="0"/>
        <v>71.232876712328761</v>
      </c>
      <c r="C55">
        <v>128.9641</v>
      </c>
      <c r="D55">
        <f t="shared" si="1"/>
        <v>64.197530864197532</v>
      </c>
      <c r="E55">
        <v>74.527199999999993</v>
      </c>
      <c r="F55">
        <f t="shared" si="2"/>
        <v>85.245901639344254</v>
      </c>
      <c r="G55">
        <v>70.262299999999996</v>
      </c>
      <c r="H55">
        <f t="shared" si="3"/>
        <v>78.787878787878782</v>
      </c>
      <c r="I55">
        <v>129.92099999999999</v>
      </c>
      <c r="J55">
        <f t="shared" si="4"/>
        <v>70.270270270270274</v>
      </c>
      <c r="K55">
        <v>48.445900000000002</v>
      </c>
      <c r="L55">
        <f t="shared" si="5"/>
        <v>40.625</v>
      </c>
      <c r="M55">
        <v>33.531500000000001</v>
      </c>
      <c r="P55">
        <f t="shared" si="7"/>
        <v>86.666666666666671</v>
      </c>
      <c r="Q55">
        <v>64.080600000000004</v>
      </c>
      <c r="T55">
        <f t="shared" si="9"/>
        <v>75.362318840579718</v>
      </c>
      <c r="U55">
        <v>100.4134</v>
      </c>
      <c r="V55">
        <f t="shared" si="10"/>
        <v>59.090909090909093</v>
      </c>
      <c r="W55">
        <v>33.2117</v>
      </c>
      <c r="X55">
        <f t="shared" si="11"/>
        <v>73.239436619718319</v>
      </c>
      <c r="Y55">
        <v>46.533900000000003</v>
      </c>
      <c r="Z55">
        <f t="shared" si="12"/>
        <v>83.870967741935488</v>
      </c>
      <c r="AA55">
        <v>48.178100000000001</v>
      </c>
      <c r="AB55">
        <f t="shared" si="13"/>
        <v>66.666666666666657</v>
      </c>
      <c r="AC55">
        <v>128.18520000000001</v>
      </c>
      <c r="AD55">
        <f t="shared" si="14"/>
        <v>88.135593220338976</v>
      </c>
      <c r="AE55">
        <v>60.536299999999997</v>
      </c>
    </row>
    <row r="56" spans="1:31" x14ac:dyDescent="0.65">
      <c r="A56">
        <v>53</v>
      </c>
      <c r="B56">
        <f t="shared" si="0"/>
        <v>72.602739726027394</v>
      </c>
      <c r="C56">
        <v>126.1913</v>
      </c>
      <c r="D56">
        <f t="shared" si="1"/>
        <v>65.432098765432102</v>
      </c>
      <c r="E56">
        <v>85.486099999999993</v>
      </c>
      <c r="F56">
        <f t="shared" si="2"/>
        <v>86.885245901639337</v>
      </c>
      <c r="G56">
        <v>65.457099999999997</v>
      </c>
      <c r="H56">
        <f t="shared" si="3"/>
        <v>80.303030303030297</v>
      </c>
      <c r="I56">
        <v>117.26609999999999</v>
      </c>
      <c r="J56">
        <f t="shared" si="4"/>
        <v>71.621621621621628</v>
      </c>
      <c r="K56">
        <v>43.425699999999999</v>
      </c>
      <c r="L56">
        <f t="shared" si="5"/>
        <v>41.40625</v>
      </c>
      <c r="M56">
        <v>39.694800000000001</v>
      </c>
      <c r="P56">
        <f t="shared" si="7"/>
        <v>88.333333333333329</v>
      </c>
      <c r="Q56">
        <v>55.215299999999999</v>
      </c>
      <c r="T56">
        <f t="shared" si="9"/>
        <v>76.811594202898547</v>
      </c>
      <c r="U56">
        <v>93.798900000000003</v>
      </c>
      <c r="V56">
        <f t="shared" si="10"/>
        <v>60.227272727272727</v>
      </c>
      <c r="W56">
        <v>34.747599999999998</v>
      </c>
      <c r="X56">
        <f t="shared" si="11"/>
        <v>74.647887323943664</v>
      </c>
      <c r="Y56">
        <v>43.5032</v>
      </c>
      <c r="Z56">
        <f t="shared" si="12"/>
        <v>85.483870967741936</v>
      </c>
      <c r="AA56">
        <v>44.284300000000002</v>
      </c>
      <c r="AB56">
        <f t="shared" si="13"/>
        <v>67.948717948717956</v>
      </c>
      <c r="AC56">
        <v>129.02269999999999</v>
      </c>
      <c r="AD56">
        <f t="shared" si="14"/>
        <v>89.830508474576277</v>
      </c>
      <c r="AE56">
        <v>55.804200000000002</v>
      </c>
    </row>
    <row r="57" spans="1:31" x14ac:dyDescent="0.65">
      <c r="A57">
        <v>54</v>
      </c>
      <c r="B57">
        <f t="shared" si="0"/>
        <v>73.972602739726028</v>
      </c>
      <c r="C57">
        <v>119.06570000000001</v>
      </c>
      <c r="D57">
        <f t="shared" si="1"/>
        <v>66.666666666666657</v>
      </c>
      <c r="E57">
        <v>94.012299999999996</v>
      </c>
      <c r="F57">
        <f t="shared" si="2"/>
        <v>88.52459016393442</v>
      </c>
      <c r="G57">
        <v>60.828499999999998</v>
      </c>
      <c r="H57">
        <f t="shared" si="3"/>
        <v>81.818181818181827</v>
      </c>
      <c r="I57">
        <v>97.725399999999993</v>
      </c>
      <c r="J57">
        <f t="shared" si="4"/>
        <v>72.972972972972968</v>
      </c>
      <c r="K57">
        <v>39.325099999999999</v>
      </c>
      <c r="L57">
        <f t="shared" si="5"/>
        <v>42.1875</v>
      </c>
      <c r="M57">
        <v>45.9084</v>
      </c>
      <c r="P57">
        <f t="shared" si="7"/>
        <v>90</v>
      </c>
      <c r="Q57">
        <v>47.8</v>
      </c>
      <c r="T57">
        <f t="shared" si="9"/>
        <v>78.260869565217391</v>
      </c>
      <c r="U57">
        <v>83.144099999999995</v>
      </c>
      <c r="V57">
        <f t="shared" si="10"/>
        <v>61.363636363636367</v>
      </c>
      <c r="W57">
        <v>42.447899999999997</v>
      </c>
      <c r="X57">
        <f t="shared" si="11"/>
        <v>76.056338028169009</v>
      </c>
      <c r="Y57">
        <v>41.304699999999997</v>
      </c>
      <c r="Z57">
        <f t="shared" si="12"/>
        <v>87.096774193548384</v>
      </c>
      <c r="AA57">
        <v>43.717700000000001</v>
      </c>
      <c r="AB57">
        <f t="shared" si="13"/>
        <v>69.230769230769226</v>
      </c>
      <c r="AC57">
        <v>128.44120000000001</v>
      </c>
      <c r="AD57">
        <f t="shared" si="14"/>
        <v>91.525423728813564</v>
      </c>
      <c r="AE57">
        <v>54.769500000000001</v>
      </c>
    </row>
    <row r="58" spans="1:31" x14ac:dyDescent="0.65">
      <c r="A58">
        <v>55</v>
      </c>
      <c r="B58">
        <f t="shared" si="0"/>
        <v>75.342465753424662</v>
      </c>
      <c r="C58">
        <v>107.8288</v>
      </c>
      <c r="D58">
        <f t="shared" si="1"/>
        <v>67.901234567901241</v>
      </c>
      <c r="E58">
        <v>112.1495</v>
      </c>
      <c r="F58">
        <f t="shared" si="2"/>
        <v>90.163934426229503</v>
      </c>
      <c r="G58">
        <v>53.04</v>
      </c>
      <c r="H58">
        <f t="shared" si="3"/>
        <v>83.333333333333343</v>
      </c>
      <c r="I58">
        <v>83.111099999999993</v>
      </c>
      <c r="J58">
        <f t="shared" si="4"/>
        <v>74.324324324324323</v>
      </c>
      <c r="K58">
        <v>36.396500000000003</v>
      </c>
      <c r="L58">
        <f t="shared" si="5"/>
        <v>42.96875</v>
      </c>
      <c r="M58">
        <v>47.146799999999999</v>
      </c>
      <c r="P58">
        <f t="shared" si="7"/>
        <v>91.666666666666657</v>
      </c>
      <c r="Q58">
        <v>42.375</v>
      </c>
      <c r="T58">
        <f t="shared" si="9"/>
        <v>79.710144927536234</v>
      </c>
      <c r="U58">
        <v>72.501999999999995</v>
      </c>
      <c r="V58">
        <f t="shared" si="10"/>
        <v>62.5</v>
      </c>
      <c r="W58">
        <v>48.7517</v>
      </c>
      <c r="X58">
        <f t="shared" si="11"/>
        <v>77.464788732394368</v>
      </c>
      <c r="Y58">
        <v>40.181600000000003</v>
      </c>
      <c r="Z58">
        <f t="shared" si="12"/>
        <v>88.709677419354833</v>
      </c>
      <c r="AA58">
        <v>44.145899999999997</v>
      </c>
      <c r="AB58">
        <f t="shared" si="13"/>
        <v>70.512820512820511</v>
      </c>
      <c r="AC58">
        <v>123.0774</v>
      </c>
      <c r="AD58">
        <f t="shared" si="14"/>
        <v>93.220338983050837</v>
      </c>
      <c r="AE58">
        <v>54.0411</v>
      </c>
    </row>
    <row r="59" spans="1:31" x14ac:dyDescent="0.65">
      <c r="A59">
        <v>56</v>
      </c>
      <c r="B59">
        <f t="shared" si="0"/>
        <v>76.712328767123282</v>
      </c>
      <c r="C59">
        <v>98.418800000000005</v>
      </c>
      <c r="D59">
        <f t="shared" si="1"/>
        <v>69.135802469135797</v>
      </c>
      <c r="E59">
        <v>136.9331</v>
      </c>
      <c r="F59">
        <f t="shared" si="2"/>
        <v>91.803278688524586</v>
      </c>
      <c r="G59">
        <v>50.151299999999999</v>
      </c>
      <c r="H59">
        <f t="shared" si="3"/>
        <v>84.848484848484844</v>
      </c>
      <c r="I59">
        <v>74.796400000000006</v>
      </c>
      <c r="J59">
        <f t="shared" si="4"/>
        <v>75.675675675675677</v>
      </c>
      <c r="K59">
        <v>32.888100000000001</v>
      </c>
      <c r="L59">
        <f t="shared" si="5"/>
        <v>43.75</v>
      </c>
      <c r="M59">
        <v>45.941099999999999</v>
      </c>
      <c r="P59">
        <f t="shared" si="7"/>
        <v>93.333333333333329</v>
      </c>
      <c r="Q59">
        <v>40.216700000000003</v>
      </c>
      <c r="T59">
        <f t="shared" si="9"/>
        <v>81.159420289855078</v>
      </c>
      <c r="U59">
        <v>64.516900000000007</v>
      </c>
      <c r="V59">
        <f t="shared" si="10"/>
        <v>63.636363636363633</v>
      </c>
      <c r="W59">
        <v>60.079500000000003</v>
      </c>
      <c r="X59">
        <f t="shared" si="11"/>
        <v>78.873239436619713</v>
      </c>
      <c r="Y59">
        <v>39.558700000000002</v>
      </c>
      <c r="Z59">
        <f t="shared" si="12"/>
        <v>90.322580645161281</v>
      </c>
      <c r="AA59">
        <v>46.117100000000001</v>
      </c>
      <c r="AB59">
        <f t="shared" si="13"/>
        <v>71.794871794871796</v>
      </c>
      <c r="AC59">
        <v>119.3708</v>
      </c>
      <c r="AD59">
        <f t="shared" si="14"/>
        <v>94.915254237288138</v>
      </c>
      <c r="AE59">
        <v>54.739600000000003</v>
      </c>
    </row>
    <row r="60" spans="1:31" x14ac:dyDescent="0.65">
      <c r="A60">
        <v>57</v>
      </c>
      <c r="B60">
        <f t="shared" si="0"/>
        <v>78.082191780821915</v>
      </c>
      <c r="C60">
        <v>89.271900000000002</v>
      </c>
      <c r="D60">
        <f t="shared" si="1"/>
        <v>70.370370370370367</v>
      </c>
      <c r="E60">
        <v>149.06890000000001</v>
      </c>
      <c r="F60">
        <f t="shared" si="2"/>
        <v>93.442622950819683</v>
      </c>
      <c r="G60">
        <v>46.048000000000002</v>
      </c>
      <c r="H60">
        <f t="shared" si="3"/>
        <v>86.36363636363636</v>
      </c>
      <c r="I60">
        <v>69.402199999999993</v>
      </c>
      <c r="J60">
        <f t="shared" si="4"/>
        <v>77.027027027027032</v>
      </c>
      <c r="K60">
        <v>29.472999999999999</v>
      </c>
      <c r="L60">
        <f t="shared" si="5"/>
        <v>44.53125</v>
      </c>
      <c r="M60">
        <v>43.318600000000004</v>
      </c>
      <c r="P60">
        <f t="shared" si="7"/>
        <v>95</v>
      </c>
      <c r="Q60">
        <v>38.1875</v>
      </c>
      <c r="T60">
        <f t="shared" si="9"/>
        <v>82.608695652173907</v>
      </c>
      <c r="U60">
        <v>59.434800000000003</v>
      </c>
      <c r="V60">
        <f t="shared" si="10"/>
        <v>64.772727272727266</v>
      </c>
      <c r="W60">
        <v>65.051000000000002</v>
      </c>
      <c r="X60">
        <f t="shared" si="11"/>
        <v>80.281690140845072</v>
      </c>
      <c r="Y60">
        <v>40.959299999999999</v>
      </c>
      <c r="Z60">
        <f t="shared" si="12"/>
        <v>91.935483870967744</v>
      </c>
      <c r="AA60">
        <v>47.580300000000001</v>
      </c>
      <c r="AB60">
        <f t="shared" si="13"/>
        <v>73.076923076923066</v>
      </c>
      <c r="AC60">
        <v>112.63509999999999</v>
      </c>
      <c r="AD60">
        <f t="shared" si="14"/>
        <v>96.610169491525426</v>
      </c>
      <c r="AE60">
        <v>53.822800000000001</v>
      </c>
    </row>
    <row r="61" spans="1:31" x14ac:dyDescent="0.65">
      <c r="A61">
        <v>58</v>
      </c>
      <c r="B61">
        <f t="shared" si="0"/>
        <v>79.452054794520549</v>
      </c>
      <c r="C61">
        <v>80.292199999999994</v>
      </c>
      <c r="D61">
        <f t="shared" si="1"/>
        <v>71.604938271604937</v>
      </c>
      <c r="E61">
        <v>150.39259999999999</v>
      </c>
      <c r="F61">
        <f t="shared" si="2"/>
        <v>95.081967213114751</v>
      </c>
      <c r="G61">
        <v>43.3461</v>
      </c>
      <c r="H61">
        <f t="shared" si="3"/>
        <v>87.878787878787875</v>
      </c>
      <c r="I61">
        <v>62.373399999999997</v>
      </c>
      <c r="J61">
        <f t="shared" si="4"/>
        <v>78.378378378378372</v>
      </c>
      <c r="K61">
        <v>28.327200000000001</v>
      </c>
      <c r="L61">
        <f t="shared" si="5"/>
        <v>45.3125</v>
      </c>
      <c r="M61">
        <v>40.567900000000002</v>
      </c>
      <c r="P61">
        <f t="shared" si="7"/>
        <v>96.666666666666671</v>
      </c>
      <c r="Q61">
        <v>38.666699999999999</v>
      </c>
      <c r="T61">
        <f t="shared" si="9"/>
        <v>84.05797101449275</v>
      </c>
      <c r="U61">
        <v>55.302199999999999</v>
      </c>
      <c r="V61">
        <f t="shared" si="10"/>
        <v>65.909090909090907</v>
      </c>
      <c r="W61">
        <v>66.997900000000001</v>
      </c>
      <c r="X61">
        <f t="shared" si="11"/>
        <v>81.690140845070431</v>
      </c>
      <c r="Y61">
        <v>42.197600000000001</v>
      </c>
      <c r="Z61">
        <f t="shared" si="12"/>
        <v>93.548387096774192</v>
      </c>
      <c r="AA61">
        <v>44.607300000000002</v>
      </c>
      <c r="AB61">
        <f t="shared" si="13"/>
        <v>74.358974358974365</v>
      </c>
      <c r="AC61">
        <v>99.859700000000004</v>
      </c>
      <c r="AD61">
        <f t="shared" si="14"/>
        <v>98.305084745762713</v>
      </c>
      <c r="AE61">
        <v>53.291699999999999</v>
      </c>
    </row>
    <row r="62" spans="1:31" x14ac:dyDescent="0.65">
      <c r="A62">
        <v>59</v>
      </c>
      <c r="B62">
        <f t="shared" si="0"/>
        <v>80.821917808219183</v>
      </c>
      <c r="C62">
        <v>71.062700000000007</v>
      </c>
      <c r="D62">
        <f t="shared" si="1"/>
        <v>72.839506172839506</v>
      </c>
      <c r="E62">
        <v>141.74629999999999</v>
      </c>
      <c r="F62">
        <f t="shared" si="2"/>
        <v>96.721311475409834</v>
      </c>
      <c r="G62">
        <v>42.548299999999998</v>
      </c>
      <c r="H62">
        <f t="shared" si="3"/>
        <v>89.393939393939391</v>
      </c>
      <c r="I62">
        <v>57.187600000000003</v>
      </c>
      <c r="J62">
        <f t="shared" si="4"/>
        <v>79.729729729729726</v>
      </c>
      <c r="K62">
        <v>26.243200000000002</v>
      </c>
      <c r="L62">
        <f t="shared" si="5"/>
        <v>46.09375</v>
      </c>
      <c r="M62">
        <v>36.075099999999999</v>
      </c>
      <c r="P62">
        <f t="shared" si="7"/>
        <v>98.333333333333329</v>
      </c>
      <c r="Q62">
        <v>38.3583</v>
      </c>
      <c r="T62">
        <f t="shared" si="9"/>
        <v>85.507246376811594</v>
      </c>
      <c r="U62">
        <v>54.2363</v>
      </c>
      <c r="V62">
        <f t="shared" si="10"/>
        <v>67.045454545454547</v>
      </c>
      <c r="W62">
        <v>73.692400000000006</v>
      </c>
      <c r="X62">
        <f t="shared" si="11"/>
        <v>83.098591549295776</v>
      </c>
      <c r="Y62">
        <v>42.428600000000003</v>
      </c>
      <c r="Z62">
        <f t="shared" si="12"/>
        <v>95.161290322580655</v>
      </c>
      <c r="AA62">
        <v>41.652999999999999</v>
      </c>
      <c r="AB62">
        <f t="shared" si="13"/>
        <v>75.641025641025635</v>
      </c>
      <c r="AC62">
        <v>87.889499999999998</v>
      </c>
      <c r="AD62">
        <f t="shared" si="14"/>
        <v>100</v>
      </c>
      <c r="AE62">
        <v>51.082299999999996</v>
      </c>
    </row>
    <row r="63" spans="1:31" x14ac:dyDescent="0.65">
      <c r="A63">
        <v>60</v>
      </c>
      <c r="B63">
        <f t="shared" si="0"/>
        <v>82.191780821917803</v>
      </c>
      <c r="C63">
        <v>59.483400000000003</v>
      </c>
      <c r="D63">
        <f t="shared" si="1"/>
        <v>74.074074074074076</v>
      </c>
      <c r="E63">
        <v>126.11190000000001</v>
      </c>
      <c r="F63">
        <f t="shared" si="2"/>
        <v>98.360655737704917</v>
      </c>
      <c r="G63">
        <v>43.856499999999997</v>
      </c>
      <c r="H63">
        <f t="shared" si="3"/>
        <v>90.909090909090907</v>
      </c>
      <c r="I63">
        <v>49.917400000000001</v>
      </c>
      <c r="J63">
        <f t="shared" si="4"/>
        <v>81.081081081081081</v>
      </c>
      <c r="K63">
        <v>24.094000000000001</v>
      </c>
      <c r="L63">
        <f t="shared" si="5"/>
        <v>46.875</v>
      </c>
      <c r="M63">
        <v>33.966099999999997</v>
      </c>
      <c r="P63">
        <f t="shared" si="7"/>
        <v>100</v>
      </c>
      <c r="Q63">
        <v>37.375</v>
      </c>
      <c r="T63">
        <f t="shared" si="9"/>
        <v>86.956521739130437</v>
      </c>
      <c r="U63">
        <v>55.8645</v>
      </c>
      <c r="V63">
        <f t="shared" si="10"/>
        <v>68.181818181818173</v>
      </c>
      <c r="W63">
        <v>80.423299999999998</v>
      </c>
      <c r="X63">
        <f t="shared" si="11"/>
        <v>84.507042253521121</v>
      </c>
      <c r="Y63">
        <v>47.246400000000001</v>
      </c>
      <c r="Z63">
        <f t="shared" si="12"/>
        <v>96.774193548387103</v>
      </c>
      <c r="AA63">
        <v>38.848300000000002</v>
      </c>
      <c r="AB63">
        <f t="shared" si="13"/>
        <v>76.923076923076934</v>
      </c>
      <c r="AC63">
        <v>75.669300000000007</v>
      </c>
    </row>
    <row r="64" spans="1:31" x14ac:dyDescent="0.65">
      <c r="A64">
        <v>61</v>
      </c>
      <c r="B64">
        <f t="shared" si="0"/>
        <v>83.561643835616437</v>
      </c>
      <c r="C64">
        <v>52.6128</v>
      </c>
      <c r="D64">
        <f t="shared" si="1"/>
        <v>75.308641975308646</v>
      </c>
      <c r="E64">
        <v>104.3138</v>
      </c>
      <c r="F64">
        <f t="shared" si="2"/>
        <v>100</v>
      </c>
      <c r="G64">
        <v>45.5</v>
      </c>
      <c r="H64">
        <f t="shared" si="3"/>
        <v>92.424242424242422</v>
      </c>
      <c r="I64">
        <v>46.313400000000001</v>
      </c>
      <c r="J64">
        <f t="shared" si="4"/>
        <v>82.432432432432435</v>
      </c>
      <c r="K64">
        <v>23.1187</v>
      </c>
      <c r="L64">
        <f t="shared" si="5"/>
        <v>47.65625</v>
      </c>
      <c r="M64">
        <v>32.051699999999997</v>
      </c>
      <c r="T64">
        <f t="shared" si="9"/>
        <v>88.405797101449281</v>
      </c>
      <c r="U64">
        <v>54.289900000000003</v>
      </c>
      <c r="V64">
        <f t="shared" si="10"/>
        <v>69.318181818181827</v>
      </c>
      <c r="W64">
        <v>90.631699999999995</v>
      </c>
      <c r="X64">
        <f t="shared" si="11"/>
        <v>85.91549295774648</v>
      </c>
      <c r="Y64">
        <v>52.375799999999998</v>
      </c>
      <c r="Z64">
        <f t="shared" si="12"/>
        <v>98.387096774193552</v>
      </c>
      <c r="AA64">
        <v>37.516399999999997</v>
      </c>
      <c r="AB64">
        <f t="shared" si="13"/>
        <v>78.205128205128204</v>
      </c>
      <c r="AC64">
        <v>65.3964</v>
      </c>
    </row>
    <row r="65" spans="1:29" x14ac:dyDescent="0.65">
      <c r="A65">
        <v>62</v>
      </c>
      <c r="B65">
        <f t="shared" si="0"/>
        <v>84.93150684931507</v>
      </c>
      <c r="C65">
        <v>51.3309</v>
      </c>
      <c r="D65">
        <f t="shared" si="1"/>
        <v>76.543209876543202</v>
      </c>
      <c r="E65">
        <v>79.561700000000002</v>
      </c>
      <c r="H65">
        <f t="shared" si="3"/>
        <v>93.939393939393938</v>
      </c>
      <c r="I65">
        <v>40.630200000000002</v>
      </c>
      <c r="J65">
        <f t="shared" si="4"/>
        <v>83.78378378378379</v>
      </c>
      <c r="K65">
        <v>20.864899999999999</v>
      </c>
      <c r="L65">
        <f t="shared" si="5"/>
        <v>48.4375</v>
      </c>
      <c r="M65">
        <v>32.8384</v>
      </c>
      <c r="T65">
        <f t="shared" si="9"/>
        <v>89.85507246376811</v>
      </c>
      <c r="U65">
        <v>53.945099999999996</v>
      </c>
      <c r="V65">
        <f t="shared" si="10"/>
        <v>70.454545454545453</v>
      </c>
      <c r="W65">
        <v>89.969499999999996</v>
      </c>
      <c r="X65">
        <f t="shared" si="11"/>
        <v>87.323943661971825</v>
      </c>
      <c r="Y65">
        <v>55.522500000000001</v>
      </c>
      <c r="Z65">
        <f t="shared" si="12"/>
        <v>100</v>
      </c>
      <c r="AA65">
        <v>33.146299999999997</v>
      </c>
      <c r="AB65">
        <f t="shared" si="13"/>
        <v>79.487179487179489</v>
      </c>
      <c r="AC65">
        <v>56.750799999999998</v>
      </c>
    </row>
    <row r="66" spans="1:29" x14ac:dyDescent="0.65">
      <c r="A66">
        <v>63</v>
      </c>
      <c r="B66">
        <f t="shared" si="0"/>
        <v>86.301369863013704</v>
      </c>
      <c r="C66">
        <v>52.790599999999998</v>
      </c>
      <c r="D66">
        <f t="shared" si="1"/>
        <v>77.777777777777786</v>
      </c>
      <c r="E66">
        <v>59.478700000000003</v>
      </c>
      <c r="H66">
        <f t="shared" si="3"/>
        <v>95.454545454545453</v>
      </c>
      <c r="I66">
        <v>36.687800000000003</v>
      </c>
      <c r="J66">
        <f t="shared" si="4"/>
        <v>85.13513513513513</v>
      </c>
      <c r="K66">
        <v>20.445900000000002</v>
      </c>
      <c r="L66">
        <f t="shared" si="5"/>
        <v>49.21875</v>
      </c>
      <c r="M66">
        <v>33.735300000000002</v>
      </c>
      <c r="T66">
        <f t="shared" si="9"/>
        <v>91.304347826086953</v>
      </c>
      <c r="U66">
        <v>50.194899999999997</v>
      </c>
      <c r="V66">
        <f t="shared" si="10"/>
        <v>71.590909090909093</v>
      </c>
      <c r="W66">
        <v>91.435699999999997</v>
      </c>
      <c r="X66">
        <f t="shared" si="11"/>
        <v>88.732394366197184</v>
      </c>
      <c r="Y66">
        <v>57.744900000000001</v>
      </c>
      <c r="AB66">
        <f t="shared" si="13"/>
        <v>80.769230769230774</v>
      </c>
      <c r="AC66">
        <v>51.117699999999999</v>
      </c>
    </row>
    <row r="67" spans="1:29" x14ac:dyDescent="0.65">
      <c r="A67">
        <v>64</v>
      </c>
      <c r="B67">
        <f t="shared" si="0"/>
        <v>87.671232876712324</v>
      </c>
      <c r="C67">
        <v>55.595199999999998</v>
      </c>
      <c r="D67">
        <f t="shared" si="1"/>
        <v>79.012345679012341</v>
      </c>
      <c r="E67">
        <v>52.402200000000001</v>
      </c>
      <c r="H67">
        <f t="shared" si="3"/>
        <v>96.969696969696969</v>
      </c>
      <c r="I67">
        <v>35.267499999999998</v>
      </c>
      <c r="J67">
        <f t="shared" si="4"/>
        <v>86.486486486486484</v>
      </c>
      <c r="K67">
        <v>20.189399999999999</v>
      </c>
      <c r="L67">
        <f t="shared" si="5"/>
        <v>50</v>
      </c>
      <c r="M67">
        <v>33.350700000000003</v>
      </c>
      <c r="T67">
        <f t="shared" si="9"/>
        <v>92.753623188405797</v>
      </c>
      <c r="U67">
        <v>49.078099999999999</v>
      </c>
      <c r="V67">
        <f t="shared" si="10"/>
        <v>72.727272727272734</v>
      </c>
      <c r="W67">
        <v>91.009299999999996</v>
      </c>
      <c r="X67">
        <f t="shared" si="11"/>
        <v>90.140845070422543</v>
      </c>
      <c r="Y67">
        <v>59.970100000000002</v>
      </c>
      <c r="AB67">
        <f t="shared" si="13"/>
        <v>82.051282051282044</v>
      </c>
      <c r="AC67">
        <v>48.896599999999999</v>
      </c>
    </row>
    <row r="68" spans="1:29" x14ac:dyDescent="0.65">
      <c r="A68">
        <v>65</v>
      </c>
      <c r="B68">
        <f t="shared" ref="B68:B76" si="15">($A68/73)*100</f>
        <v>89.041095890410958</v>
      </c>
      <c r="C68">
        <v>60.2211</v>
      </c>
      <c r="D68">
        <f t="shared" ref="D68:D84" si="16">($A68/81)*100</f>
        <v>80.246913580246911</v>
      </c>
      <c r="E68">
        <v>52.498800000000003</v>
      </c>
      <c r="H68">
        <f t="shared" ref="H68:H69" si="17">($A68/66)*100</f>
        <v>98.484848484848484</v>
      </c>
      <c r="I68">
        <v>32.883800000000001</v>
      </c>
      <c r="J68">
        <f t="shared" ref="J68:J77" si="18">($A68/74)*100</f>
        <v>87.837837837837839</v>
      </c>
      <c r="K68">
        <v>19.576699999999999</v>
      </c>
      <c r="L68">
        <f t="shared" ref="L68:L131" si="19">($A68/128)*100</f>
        <v>50.78125</v>
      </c>
      <c r="M68">
        <v>30.251300000000001</v>
      </c>
      <c r="T68">
        <f t="shared" ref="T68:T72" si="20">($A68/69)*100</f>
        <v>94.20289855072464</v>
      </c>
      <c r="U68">
        <v>47.144599999999997</v>
      </c>
      <c r="V68">
        <f t="shared" ref="V68:V91" si="21">($A68/88)*100</f>
        <v>73.86363636363636</v>
      </c>
      <c r="W68">
        <v>82.985299999999995</v>
      </c>
      <c r="X68">
        <f t="shared" ref="X68:X74" si="22">($A68/71)*100</f>
        <v>91.549295774647888</v>
      </c>
      <c r="Y68">
        <v>58.367899999999999</v>
      </c>
      <c r="AB68">
        <f t="shared" ref="AB68:AB81" si="23">($A68/78)*100</f>
        <v>83.333333333333343</v>
      </c>
      <c r="AC68">
        <v>52.833300000000001</v>
      </c>
    </row>
    <row r="69" spans="1:29" x14ac:dyDescent="0.65">
      <c r="A69">
        <v>66</v>
      </c>
      <c r="B69">
        <f t="shared" si="15"/>
        <v>90.410958904109577</v>
      </c>
      <c r="C69">
        <v>63.8767</v>
      </c>
      <c r="D69">
        <f t="shared" si="16"/>
        <v>81.481481481481481</v>
      </c>
      <c r="E69">
        <v>52.936399999999999</v>
      </c>
      <c r="H69">
        <f t="shared" si="17"/>
        <v>100</v>
      </c>
      <c r="I69">
        <v>31.333300000000001</v>
      </c>
      <c r="J69">
        <f t="shared" si="18"/>
        <v>89.189189189189193</v>
      </c>
      <c r="K69">
        <v>19.523</v>
      </c>
      <c r="L69">
        <f t="shared" si="19"/>
        <v>51.5625</v>
      </c>
      <c r="M69">
        <v>29.726400000000002</v>
      </c>
      <c r="T69">
        <f t="shared" si="20"/>
        <v>95.652173913043484</v>
      </c>
      <c r="U69">
        <v>47.588299999999997</v>
      </c>
      <c r="V69">
        <f t="shared" si="21"/>
        <v>75</v>
      </c>
      <c r="W69">
        <v>73.543099999999995</v>
      </c>
      <c r="X69">
        <f t="shared" si="22"/>
        <v>92.957746478873233</v>
      </c>
      <c r="Y69">
        <v>58.491799999999998</v>
      </c>
      <c r="AB69">
        <f t="shared" si="23"/>
        <v>84.615384615384613</v>
      </c>
      <c r="AC69">
        <v>54.441800000000001</v>
      </c>
    </row>
    <row r="70" spans="1:29" x14ac:dyDescent="0.65">
      <c r="A70">
        <v>67</v>
      </c>
      <c r="B70">
        <f t="shared" si="15"/>
        <v>91.780821917808225</v>
      </c>
      <c r="C70">
        <v>67.127899999999997</v>
      </c>
      <c r="D70">
        <f t="shared" si="16"/>
        <v>82.716049382716051</v>
      </c>
      <c r="E70">
        <v>57.081099999999999</v>
      </c>
      <c r="J70">
        <f t="shared" si="18"/>
        <v>90.540540540540533</v>
      </c>
      <c r="K70">
        <v>19.0337</v>
      </c>
      <c r="L70">
        <f t="shared" si="19"/>
        <v>52.34375</v>
      </c>
      <c r="M70">
        <v>26.622699999999998</v>
      </c>
      <c r="T70">
        <f t="shared" si="20"/>
        <v>97.101449275362313</v>
      </c>
      <c r="U70">
        <v>49.613100000000003</v>
      </c>
      <c r="V70">
        <f t="shared" si="21"/>
        <v>76.13636363636364</v>
      </c>
      <c r="W70">
        <v>65.0167</v>
      </c>
      <c r="X70">
        <f t="shared" si="22"/>
        <v>94.366197183098592</v>
      </c>
      <c r="Y70">
        <v>56.505899999999997</v>
      </c>
      <c r="AB70">
        <f t="shared" si="23"/>
        <v>85.897435897435898</v>
      </c>
      <c r="AC70">
        <v>54.697899999999997</v>
      </c>
    </row>
    <row r="71" spans="1:29" x14ac:dyDescent="0.65">
      <c r="A71">
        <v>68</v>
      </c>
      <c r="B71">
        <f t="shared" si="15"/>
        <v>93.150684931506845</v>
      </c>
      <c r="C71">
        <v>67.995400000000004</v>
      </c>
      <c r="D71">
        <f t="shared" si="16"/>
        <v>83.950617283950606</v>
      </c>
      <c r="E71">
        <v>61.536000000000001</v>
      </c>
      <c r="J71">
        <f t="shared" si="18"/>
        <v>91.891891891891902</v>
      </c>
      <c r="K71">
        <v>19.662199999999999</v>
      </c>
      <c r="L71">
        <f t="shared" si="19"/>
        <v>53.125</v>
      </c>
      <c r="M71">
        <v>25.019500000000001</v>
      </c>
      <c r="T71">
        <f t="shared" si="20"/>
        <v>98.550724637681171</v>
      </c>
      <c r="U71">
        <v>48.517000000000003</v>
      </c>
      <c r="V71">
        <f t="shared" si="21"/>
        <v>77.272727272727266</v>
      </c>
      <c r="W71">
        <v>54.4831</v>
      </c>
      <c r="X71">
        <f t="shared" si="22"/>
        <v>95.774647887323937</v>
      </c>
      <c r="Y71">
        <v>57.450200000000002</v>
      </c>
      <c r="AB71">
        <f t="shared" si="23"/>
        <v>87.179487179487182</v>
      </c>
      <c r="AC71">
        <v>54.917200000000001</v>
      </c>
    </row>
    <row r="72" spans="1:29" x14ac:dyDescent="0.65">
      <c r="A72">
        <v>69</v>
      </c>
      <c r="B72">
        <f t="shared" si="15"/>
        <v>94.520547945205479</v>
      </c>
      <c r="C72">
        <v>66.019900000000007</v>
      </c>
      <c r="D72">
        <f t="shared" si="16"/>
        <v>85.18518518518519</v>
      </c>
      <c r="E72">
        <v>63.867699999999999</v>
      </c>
      <c r="J72">
        <f t="shared" si="18"/>
        <v>93.243243243243242</v>
      </c>
      <c r="K72">
        <v>20.949300000000001</v>
      </c>
      <c r="L72">
        <f t="shared" si="19"/>
        <v>53.90625</v>
      </c>
      <c r="M72">
        <v>25.006399999999999</v>
      </c>
      <c r="T72">
        <f t="shared" si="20"/>
        <v>100</v>
      </c>
      <c r="U72">
        <v>47.666699999999999</v>
      </c>
      <c r="V72">
        <f t="shared" si="21"/>
        <v>78.409090909090907</v>
      </c>
      <c r="W72">
        <v>47.841999999999999</v>
      </c>
      <c r="X72">
        <f t="shared" si="22"/>
        <v>97.183098591549296</v>
      </c>
      <c r="Y72">
        <v>58.517800000000001</v>
      </c>
      <c r="AB72">
        <f t="shared" si="23"/>
        <v>88.461538461538453</v>
      </c>
      <c r="AC72">
        <v>52.090400000000002</v>
      </c>
    </row>
    <row r="73" spans="1:29" x14ac:dyDescent="0.65">
      <c r="A73">
        <v>70</v>
      </c>
      <c r="B73">
        <f t="shared" si="15"/>
        <v>95.890410958904098</v>
      </c>
      <c r="C73">
        <v>58.802999999999997</v>
      </c>
      <c r="D73">
        <f t="shared" si="16"/>
        <v>86.419753086419746</v>
      </c>
      <c r="E73">
        <v>57.919499999999999</v>
      </c>
      <c r="J73">
        <f t="shared" si="18"/>
        <v>94.594594594594597</v>
      </c>
      <c r="K73">
        <v>21.403199999999998</v>
      </c>
      <c r="L73">
        <f t="shared" si="19"/>
        <v>54.6875</v>
      </c>
      <c r="M73">
        <v>23.972999999999999</v>
      </c>
      <c r="V73">
        <f t="shared" si="21"/>
        <v>79.545454545454547</v>
      </c>
      <c r="W73">
        <v>42.075200000000002</v>
      </c>
      <c r="X73">
        <f t="shared" si="22"/>
        <v>98.591549295774655</v>
      </c>
      <c r="Y73">
        <v>55.9129</v>
      </c>
      <c r="AB73">
        <f t="shared" si="23"/>
        <v>89.743589743589752</v>
      </c>
      <c r="AC73">
        <v>50.709400000000002</v>
      </c>
    </row>
    <row r="74" spans="1:29" x14ac:dyDescent="0.65">
      <c r="A74">
        <v>71</v>
      </c>
      <c r="B74">
        <f t="shared" si="15"/>
        <v>97.260273972602747</v>
      </c>
      <c r="C74">
        <v>52.434600000000003</v>
      </c>
      <c r="D74">
        <f t="shared" si="16"/>
        <v>87.654320987654316</v>
      </c>
      <c r="E74">
        <v>50.826799999999999</v>
      </c>
      <c r="J74">
        <f t="shared" si="18"/>
        <v>95.945945945945937</v>
      </c>
      <c r="K74">
        <v>21.282599999999999</v>
      </c>
      <c r="L74">
        <f t="shared" si="19"/>
        <v>55.46875</v>
      </c>
      <c r="M74">
        <v>24.8431</v>
      </c>
      <c r="V74">
        <f t="shared" si="21"/>
        <v>80.681818181818173</v>
      </c>
      <c r="W74">
        <v>38.080300000000001</v>
      </c>
      <c r="X74">
        <f t="shared" si="22"/>
        <v>100</v>
      </c>
      <c r="Y74">
        <v>51.444400000000002</v>
      </c>
      <c r="AB74">
        <f t="shared" si="23"/>
        <v>91.025641025641022</v>
      </c>
      <c r="AC74">
        <v>48.548000000000002</v>
      </c>
    </row>
    <row r="75" spans="1:29" x14ac:dyDescent="0.65">
      <c r="A75">
        <v>72</v>
      </c>
      <c r="B75">
        <f t="shared" si="15"/>
        <v>98.630136986301366</v>
      </c>
      <c r="C75">
        <v>43.816899999999997</v>
      </c>
      <c r="D75">
        <f t="shared" si="16"/>
        <v>88.888888888888886</v>
      </c>
      <c r="E75">
        <v>44.095999999999997</v>
      </c>
      <c r="J75">
        <f t="shared" si="18"/>
        <v>97.297297297297305</v>
      </c>
      <c r="K75">
        <v>19.689699999999998</v>
      </c>
      <c r="L75">
        <f t="shared" si="19"/>
        <v>56.25</v>
      </c>
      <c r="M75">
        <v>25.953299999999999</v>
      </c>
      <c r="V75">
        <f t="shared" si="21"/>
        <v>81.818181818181827</v>
      </c>
      <c r="W75">
        <v>33.970799999999997</v>
      </c>
      <c r="AB75">
        <f t="shared" si="23"/>
        <v>92.307692307692307</v>
      </c>
      <c r="AC75">
        <v>47.066400000000002</v>
      </c>
    </row>
    <row r="76" spans="1:29" x14ac:dyDescent="0.65">
      <c r="A76">
        <v>73</v>
      </c>
      <c r="B76">
        <f t="shared" si="15"/>
        <v>100</v>
      </c>
      <c r="C76">
        <v>39</v>
      </c>
      <c r="D76">
        <f t="shared" si="16"/>
        <v>90.123456790123456</v>
      </c>
      <c r="E76">
        <v>39.788200000000003</v>
      </c>
      <c r="J76">
        <f t="shared" si="18"/>
        <v>98.648648648648646</v>
      </c>
      <c r="K76">
        <v>18.358000000000001</v>
      </c>
      <c r="L76">
        <f t="shared" si="19"/>
        <v>57.03125</v>
      </c>
      <c r="M76">
        <v>26.2789</v>
      </c>
      <c r="V76">
        <f t="shared" si="21"/>
        <v>82.954545454545453</v>
      </c>
      <c r="W76">
        <v>31.4072</v>
      </c>
      <c r="AB76">
        <f t="shared" si="23"/>
        <v>93.589743589743591</v>
      </c>
      <c r="AC76">
        <v>43.956800000000001</v>
      </c>
    </row>
    <row r="77" spans="1:29" x14ac:dyDescent="0.65">
      <c r="A77">
        <v>74</v>
      </c>
      <c r="D77">
        <f t="shared" si="16"/>
        <v>91.358024691358025</v>
      </c>
      <c r="E77">
        <v>42.772500000000001</v>
      </c>
      <c r="J77">
        <f t="shared" si="18"/>
        <v>100</v>
      </c>
      <c r="K77">
        <v>16</v>
      </c>
      <c r="L77">
        <f t="shared" si="19"/>
        <v>57.8125</v>
      </c>
      <c r="M77">
        <v>26.154</v>
      </c>
      <c r="V77">
        <f t="shared" si="21"/>
        <v>84.090909090909093</v>
      </c>
      <c r="W77">
        <v>29.023599999999998</v>
      </c>
      <c r="AB77">
        <f t="shared" si="23"/>
        <v>94.871794871794862</v>
      </c>
      <c r="AC77">
        <v>41.075600000000001</v>
      </c>
    </row>
    <row r="78" spans="1:29" x14ac:dyDescent="0.65">
      <c r="A78">
        <v>75</v>
      </c>
      <c r="D78">
        <f t="shared" si="16"/>
        <v>92.592592592592595</v>
      </c>
      <c r="E78">
        <v>45.492600000000003</v>
      </c>
      <c r="L78">
        <f t="shared" si="19"/>
        <v>58.59375</v>
      </c>
      <c r="M78">
        <v>27.0974</v>
      </c>
      <c r="V78">
        <f t="shared" si="21"/>
        <v>85.227272727272734</v>
      </c>
      <c r="W78">
        <v>27.631</v>
      </c>
      <c r="AB78">
        <f t="shared" si="23"/>
        <v>96.15384615384616</v>
      </c>
      <c r="AC78">
        <v>38.499000000000002</v>
      </c>
    </row>
    <row r="79" spans="1:29" x14ac:dyDescent="0.65">
      <c r="A79">
        <v>76</v>
      </c>
      <c r="D79">
        <f t="shared" si="16"/>
        <v>93.827160493827151</v>
      </c>
      <c r="E79">
        <v>47.148200000000003</v>
      </c>
      <c r="L79">
        <f t="shared" si="19"/>
        <v>59.375</v>
      </c>
      <c r="M79">
        <v>27.052399999999999</v>
      </c>
      <c r="V79">
        <f t="shared" si="21"/>
        <v>86.36363636363636</v>
      </c>
      <c r="W79">
        <v>25.9682</v>
      </c>
      <c r="AB79">
        <f t="shared" si="23"/>
        <v>97.435897435897431</v>
      </c>
      <c r="AC79">
        <v>38.546999999999997</v>
      </c>
    </row>
    <row r="80" spans="1:29" x14ac:dyDescent="0.65">
      <c r="A80">
        <v>77</v>
      </c>
      <c r="D80">
        <f t="shared" si="16"/>
        <v>95.061728395061735</v>
      </c>
      <c r="E80">
        <v>46.347999999999999</v>
      </c>
      <c r="L80">
        <f t="shared" si="19"/>
        <v>60.15625</v>
      </c>
      <c r="M80">
        <v>27.876899999999999</v>
      </c>
      <c r="V80">
        <f t="shared" si="21"/>
        <v>87.5</v>
      </c>
      <c r="W80">
        <v>25.4895</v>
      </c>
      <c r="AB80">
        <f t="shared" si="23"/>
        <v>98.71794871794873</v>
      </c>
      <c r="AC80">
        <v>39.306399999999996</v>
      </c>
    </row>
    <row r="81" spans="1:29" x14ac:dyDescent="0.65">
      <c r="A81">
        <v>78</v>
      </c>
      <c r="D81">
        <f t="shared" si="16"/>
        <v>96.296296296296291</v>
      </c>
      <c r="E81">
        <v>45.3827</v>
      </c>
      <c r="L81">
        <f t="shared" si="19"/>
        <v>60.9375</v>
      </c>
      <c r="M81">
        <v>28.8993</v>
      </c>
      <c r="V81">
        <f t="shared" si="21"/>
        <v>88.63636363636364</v>
      </c>
      <c r="W81">
        <v>25.079499999999999</v>
      </c>
      <c r="AB81">
        <f t="shared" si="23"/>
        <v>100</v>
      </c>
      <c r="AC81">
        <v>41.666699999999999</v>
      </c>
    </row>
    <row r="82" spans="1:29" x14ac:dyDescent="0.65">
      <c r="A82">
        <v>79</v>
      </c>
      <c r="D82">
        <f t="shared" si="16"/>
        <v>97.53086419753086</v>
      </c>
      <c r="E82">
        <v>44.395099999999999</v>
      </c>
      <c r="L82">
        <f t="shared" si="19"/>
        <v>61.71875</v>
      </c>
      <c r="M82">
        <v>31.617799999999999</v>
      </c>
      <c r="V82">
        <f t="shared" si="21"/>
        <v>89.772727272727266</v>
      </c>
      <c r="W82">
        <v>24.206600000000002</v>
      </c>
    </row>
    <row r="83" spans="1:29" x14ac:dyDescent="0.65">
      <c r="A83">
        <v>80</v>
      </c>
      <c r="D83">
        <f t="shared" si="16"/>
        <v>98.76543209876543</v>
      </c>
      <c r="E83">
        <v>41.336599999999997</v>
      </c>
      <c r="L83">
        <f t="shared" si="19"/>
        <v>62.5</v>
      </c>
      <c r="M83">
        <v>34.858899999999998</v>
      </c>
      <c r="V83">
        <f t="shared" si="21"/>
        <v>90.909090909090907</v>
      </c>
      <c r="W83">
        <v>25.337599999999998</v>
      </c>
    </row>
    <row r="84" spans="1:29" x14ac:dyDescent="0.65">
      <c r="A84">
        <v>81</v>
      </c>
      <c r="D84">
        <f t="shared" si="16"/>
        <v>100</v>
      </c>
      <c r="E84">
        <v>40.333300000000001</v>
      </c>
      <c r="L84">
        <f t="shared" si="19"/>
        <v>63.28125</v>
      </c>
      <c r="M84">
        <v>41.686799999999998</v>
      </c>
      <c r="V84">
        <f t="shared" si="21"/>
        <v>92.045454545454547</v>
      </c>
      <c r="W84">
        <v>25.691199999999998</v>
      </c>
    </row>
    <row r="85" spans="1:29" x14ac:dyDescent="0.65">
      <c r="A85">
        <v>82</v>
      </c>
      <c r="L85">
        <f t="shared" si="19"/>
        <v>64.0625</v>
      </c>
      <c r="M85">
        <v>50.248199999999997</v>
      </c>
      <c r="V85">
        <f t="shared" si="21"/>
        <v>93.181818181818173</v>
      </c>
      <c r="W85">
        <v>24.6798</v>
      </c>
    </row>
    <row r="86" spans="1:29" x14ac:dyDescent="0.65">
      <c r="A86">
        <v>83</v>
      </c>
      <c r="L86">
        <f t="shared" si="19"/>
        <v>64.84375</v>
      </c>
      <c r="M86">
        <v>60.625700000000002</v>
      </c>
      <c r="V86">
        <f t="shared" si="21"/>
        <v>94.318181818181827</v>
      </c>
      <c r="W86">
        <v>23.4101</v>
      </c>
    </row>
    <row r="87" spans="1:29" x14ac:dyDescent="0.65">
      <c r="A87">
        <v>84</v>
      </c>
      <c r="L87">
        <f t="shared" si="19"/>
        <v>65.625</v>
      </c>
      <c r="M87">
        <v>65.578699999999998</v>
      </c>
      <c r="V87">
        <f t="shared" si="21"/>
        <v>95.454545454545453</v>
      </c>
      <c r="W87">
        <v>22.1004</v>
      </c>
    </row>
    <row r="88" spans="1:29" x14ac:dyDescent="0.65">
      <c r="A88">
        <v>85</v>
      </c>
      <c r="L88">
        <f t="shared" si="19"/>
        <v>66.40625</v>
      </c>
      <c r="M88">
        <v>71.325100000000006</v>
      </c>
      <c r="V88">
        <f t="shared" si="21"/>
        <v>96.590909090909093</v>
      </c>
      <c r="W88">
        <v>21.878799999999998</v>
      </c>
    </row>
    <row r="89" spans="1:29" x14ac:dyDescent="0.65">
      <c r="A89">
        <v>86</v>
      </c>
      <c r="L89">
        <f t="shared" si="19"/>
        <v>67.1875</v>
      </c>
      <c r="M89">
        <v>73.860299999999995</v>
      </c>
      <c r="V89">
        <f t="shared" si="21"/>
        <v>97.727272727272734</v>
      </c>
      <c r="W89">
        <v>23.364799999999999</v>
      </c>
    </row>
    <row r="90" spans="1:29" x14ac:dyDescent="0.65">
      <c r="A90">
        <v>87</v>
      </c>
      <c r="L90">
        <f t="shared" si="19"/>
        <v>67.96875</v>
      </c>
      <c r="M90">
        <v>75.8523</v>
      </c>
      <c r="V90">
        <f t="shared" si="21"/>
        <v>98.86363636363636</v>
      </c>
      <c r="W90">
        <v>23.238900000000001</v>
      </c>
    </row>
    <row r="91" spans="1:29" x14ac:dyDescent="0.65">
      <c r="A91">
        <v>88</v>
      </c>
      <c r="L91">
        <f t="shared" si="19"/>
        <v>68.75</v>
      </c>
      <c r="M91">
        <v>80.574600000000004</v>
      </c>
      <c r="V91">
        <f t="shared" si="21"/>
        <v>100</v>
      </c>
      <c r="W91">
        <v>23.853899999999999</v>
      </c>
    </row>
    <row r="92" spans="1:29" x14ac:dyDescent="0.65">
      <c r="A92">
        <v>89</v>
      </c>
      <c r="L92">
        <f t="shared" si="19"/>
        <v>69.53125</v>
      </c>
      <c r="M92">
        <v>86.4923</v>
      </c>
    </row>
    <row r="93" spans="1:29" x14ac:dyDescent="0.65">
      <c r="A93">
        <v>90</v>
      </c>
      <c r="L93">
        <f t="shared" si="19"/>
        <v>70.3125</v>
      </c>
      <c r="M93">
        <v>94.964100000000002</v>
      </c>
    </row>
    <row r="94" spans="1:29" x14ac:dyDescent="0.65">
      <c r="A94">
        <v>91</v>
      </c>
      <c r="L94">
        <f t="shared" si="19"/>
        <v>71.09375</v>
      </c>
      <c r="M94">
        <v>96.567599999999999</v>
      </c>
    </row>
    <row r="95" spans="1:29" x14ac:dyDescent="0.65">
      <c r="A95">
        <v>92</v>
      </c>
      <c r="L95">
        <f t="shared" si="19"/>
        <v>71.875</v>
      </c>
      <c r="M95">
        <v>90.429299999999998</v>
      </c>
    </row>
    <row r="96" spans="1:29" x14ac:dyDescent="0.65">
      <c r="A96">
        <v>93</v>
      </c>
      <c r="L96">
        <f t="shared" si="19"/>
        <v>72.65625</v>
      </c>
      <c r="M96">
        <v>83.819000000000003</v>
      </c>
    </row>
    <row r="97" spans="1:13" x14ac:dyDescent="0.65">
      <c r="A97">
        <v>94</v>
      </c>
      <c r="L97">
        <f t="shared" si="19"/>
        <v>73.4375</v>
      </c>
      <c r="M97">
        <v>77.521100000000004</v>
      </c>
    </row>
    <row r="98" spans="1:13" x14ac:dyDescent="0.65">
      <c r="A98">
        <v>95</v>
      </c>
      <c r="L98">
        <f t="shared" si="19"/>
        <v>74.21875</v>
      </c>
      <c r="M98">
        <v>73.731499999999997</v>
      </c>
    </row>
    <row r="99" spans="1:13" x14ac:dyDescent="0.65">
      <c r="A99">
        <v>96</v>
      </c>
      <c r="L99">
        <f t="shared" si="19"/>
        <v>75</v>
      </c>
      <c r="M99">
        <v>71.856999999999999</v>
      </c>
    </row>
    <row r="100" spans="1:13" x14ac:dyDescent="0.65">
      <c r="A100">
        <v>97</v>
      </c>
      <c r="L100">
        <f t="shared" si="19"/>
        <v>75.78125</v>
      </c>
      <c r="M100">
        <v>70.107600000000005</v>
      </c>
    </row>
    <row r="101" spans="1:13" x14ac:dyDescent="0.65">
      <c r="A101">
        <v>98</v>
      </c>
      <c r="L101">
        <f t="shared" si="19"/>
        <v>76.5625</v>
      </c>
      <c r="M101">
        <v>69.292699999999996</v>
      </c>
    </row>
    <row r="102" spans="1:13" x14ac:dyDescent="0.65">
      <c r="A102">
        <v>99</v>
      </c>
      <c r="L102">
        <f t="shared" si="19"/>
        <v>77.34375</v>
      </c>
      <c r="M102">
        <v>66.707400000000007</v>
      </c>
    </row>
    <row r="103" spans="1:13" x14ac:dyDescent="0.65">
      <c r="A103">
        <v>100</v>
      </c>
      <c r="L103">
        <f t="shared" si="19"/>
        <v>78.125</v>
      </c>
      <c r="M103">
        <v>62.2622</v>
      </c>
    </row>
    <row r="104" spans="1:13" x14ac:dyDescent="0.65">
      <c r="A104">
        <v>101</v>
      </c>
      <c r="L104">
        <f t="shared" si="19"/>
        <v>78.90625</v>
      </c>
      <c r="M104">
        <v>57.819800000000001</v>
      </c>
    </row>
    <row r="105" spans="1:13" x14ac:dyDescent="0.65">
      <c r="A105">
        <v>102</v>
      </c>
      <c r="L105">
        <f t="shared" si="19"/>
        <v>79.6875</v>
      </c>
      <c r="M105">
        <v>49.987400000000001</v>
      </c>
    </row>
    <row r="106" spans="1:13" x14ac:dyDescent="0.65">
      <c r="A106">
        <v>103</v>
      </c>
      <c r="L106">
        <f t="shared" si="19"/>
        <v>80.46875</v>
      </c>
      <c r="M106">
        <v>45.228700000000003</v>
      </c>
    </row>
    <row r="107" spans="1:13" x14ac:dyDescent="0.65">
      <c r="A107">
        <v>104</v>
      </c>
      <c r="L107">
        <f t="shared" si="19"/>
        <v>81.25</v>
      </c>
      <c r="M107">
        <v>41.867199999999997</v>
      </c>
    </row>
    <row r="108" spans="1:13" x14ac:dyDescent="0.65">
      <c r="A108">
        <v>105</v>
      </c>
      <c r="L108">
        <f t="shared" si="19"/>
        <v>82.03125</v>
      </c>
      <c r="M108">
        <v>40.988900000000001</v>
      </c>
    </row>
    <row r="109" spans="1:13" x14ac:dyDescent="0.65">
      <c r="A109">
        <v>106</v>
      </c>
      <c r="L109">
        <f t="shared" si="19"/>
        <v>82.8125</v>
      </c>
      <c r="M109">
        <v>40.597200000000001</v>
      </c>
    </row>
    <row r="110" spans="1:13" x14ac:dyDescent="0.65">
      <c r="A110">
        <v>107</v>
      </c>
      <c r="L110">
        <f t="shared" si="19"/>
        <v>83.59375</v>
      </c>
      <c r="M110">
        <v>40.343299999999999</v>
      </c>
    </row>
    <row r="111" spans="1:13" x14ac:dyDescent="0.65">
      <c r="A111">
        <v>108</v>
      </c>
      <c r="L111">
        <f t="shared" si="19"/>
        <v>84.375</v>
      </c>
      <c r="M111">
        <v>38.915500000000002</v>
      </c>
    </row>
    <row r="112" spans="1:13" x14ac:dyDescent="0.65">
      <c r="A112">
        <v>109</v>
      </c>
      <c r="L112">
        <f t="shared" si="19"/>
        <v>85.15625</v>
      </c>
      <c r="M112">
        <v>37.425600000000003</v>
      </c>
    </row>
    <row r="113" spans="1:13" x14ac:dyDescent="0.65">
      <c r="A113">
        <v>110</v>
      </c>
      <c r="L113">
        <f t="shared" si="19"/>
        <v>85.9375</v>
      </c>
      <c r="M113">
        <v>35.9681</v>
      </c>
    </row>
    <row r="114" spans="1:13" x14ac:dyDescent="0.65">
      <c r="A114">
        <v>111</v>
      </c>
      <c r="L114">
        <f t="shared" si="19"/>
        <v>86.71875</v>
      </c>
      <c r="M114">
        <v>36.542000000000002</v>
      </c>
    </row>
    <row r="115" spans="1:13" x14ac:dyDescent="0.65">
      <c r="A115">
        <v>112</v>
      </c>
      <c r="L115">
        <f t="shared" si="19"/>
        <v>87.5</v>
      </c>
      <c r="M115">
        <v>37.018099999999997</v>
      </c>
    </row>
    <row r="116" spans="1:13" x14ac:dyDescent="0.65">
      <c r="A116">
        <v>113</v>
      </c>
      <c r="L116">
        <f t="shared" si="19"/>
        <v>88.28125</v>
      </c>
      <c r="M116">
        <v>39.164299999999997</v>
      </c>
    </row>
    <row r="117" spans="1:13" x14ac:dyDescent="0.65">
      <c r="A117">
        <v>114</v>
      </c>
      <c r="L117">
        <f t="shared" si="19"/>
        <v>89.0625</v>
      </c>
      <c r="M117">
        <v>40.622199999999999</v>
      </c>
    </row>
    <row r="118" spans="1:13" x14ac:dyDescent="0.65">
      <c r="A118">
        <v>115</v>
      </c>
      <c r="L118">
        <f t="shared" si="19"/>
        <v>89.84375</v>
      </c>
      <c r="M118">
        <v>42.735900000000001</v>
      </c>
    </row>
    <row r="119" spans="1:13" x14ac:dyDescent="0.65">
      <c r="A119">
        <v>116</v>
      </c>
      <c r="L119">
        <f t="shared" si="19"/>
        <v>90.625</v>
      </c>
      <c r="M119">
        <v>43.945500000000003</v>
      </c>
    </row>
    <row r="120" spans="1:13" x14ac:dyDescent="0.65">
      <c r="A120">
        <v>117</v>
      </c>
      <c r="L120">
        <f t="shared" si="19"/>
        <v>91.40625</v>
      </c>
      <c r="M120">
        <v>46.7117</v>
      </c>
    </row>
    <row r="121" spans="1:13" x14ac:dyDescent="0.65">
      <c r="A121">
        <v>118</v>
      </c>
      <c r="L121">
        <f t="shared" si="19"/>
        <v>92.1875</v>
      </c>
      <c r="M121">
        <v>48.220100000000002</v>
      </c>
    </row>
    <row r="122" spans="1:13" x14ac:dyDescent="0.65">
      <c r="A122">
        <v>119</v>
      </c>
      <c r="L122">
        <f t="shared" si="19"/>
        <v>92.96875</v>
      </c>
      <c r="M122">
        <v>47.586799999999997</v>
      </c>
    </row>
    <row r="123" spans="1:13" x14ac:dyDescent="0.65">
      <c r="A123">
        <v>120</v>
      </c>
      <c r="L123">
        <f t="shared" si="19"/>
        <v>93.75</v>
      </c>
      <c r="M123">
        <v>48.963299999999997</v>
      </c>
    </row>
    <row r="124" spans="1:13" x14ac:dyDescent="0.65">
      <c r="A124">
        <v>121</v>
      </c>
      <c r="L124">
        <f t="shared" si="19"/>
        <v>94.53125</v>
      </c>
      <c r="M124">
        <v>47.193399999999997</v>
      </c>
    </row>
    <row r="125" spans="1:13" x14ac:dyDescent="0.65">
      <c r="A125">
        <v>122</v>
      </c>
      <c r="L125">
        <f t="shared" si="19"/>
        <v>95.3125</v>
      </c>
      <c r="M125">
        <v>45.662100000000002</v>
      </c>
    </row>
    <row r="126" spans="1:13" x14ac:dyDescent="0.65">
      <c r="A126">
        <v>123</v>
      </c>
      <c r="L126">
        <f t="shared" si="19"/>
        <v>96.09375</v>
      </c>
      <c r="M126">
        <v>44.5563</v>
      </c>
    </row>
    <row r="127" spans="1:13" x14ac:dyDescent="0.65">
      <c r="A127">
        <v>124</v>
      </c>
      <c r="L127">
        <f t="shared" si="19"/>
        <v>96.875</v>
      </c>
      <c r="M127">
        <v>43.463700000000003</v>
      </c>
    </row>
    <row r="128" spans="1:13" x14ac:dyDescent="0.65">
      <c r="A128">
        <v>125</v>
      </c>
      <c r="L128">
        <f t="shared" si="19"/>
        <v>97.65625</v>
      </c>
      <c r="M128">
        <v>42.031700000000001</v>
      </c>
    </row>
    <row r="129" spans="1:36" x14ac:dyDescent="0.65">
      <c r="A129">
        <v>126</v>
      </c>
      <c r="L129">
        <f t="shared" si="19"/>
        <v>98.4375</v>
      </c>
      <c r="M129">
        <v>40.760899999999999</v>
      </c>
    </row>
    <row r="130" spans="1:36" x14ac:dyDescent="0.65">
      <c r="A130">
        <v>127</v>
      </c>
      <c r="L130">
        <f t="shared" si="19"/>
        <v>99.21875</v>
      </c>
      <c r="M130">
        <v>39.662399999999998</v>
      </c>
    </row>
    <row r="131" spans="1:36" x14ac:dyDescent="0.65">
      <c r="A131">
        <v>128</v>
      </c>
      <c r="L131">
        <f t="shared" si="19"/>
        <v>100</v>
      </c>
      <c r="M131">
        <v>39.0092</v>
      </c>
    </row>
    <row r="132" spans="1:36" s="1" customFormat="1" x14ac:dyDescent="0.65"/>
    <row r="136" spans="1:36" x14ac:dyDescent="0.65">
      <c r="B136">
        <v>0</v>
      </c>
      <c r="D136">
        <v>0</v>
      </c>
      <c r="F136">
        <v>0</v>
      </c>
      <c r="H136">
        <v>0</v>
      </c>
      <c r="J136">
        <v>0</v>
      </c>
      <c r="L136">
        <v>0</v>
      </c>
      <c r="N136">
        <v>0</v>
      </c>
      <c r="P136">
        <v>0</v>
      </c>
      <c r="R136">
        <v>0</v>
      </c>
      <c r="T136">
        <v>0</v>
      </c>
      <c r="V136">
        <v>0</v>
      </c>
      <c r="X136">
        <v>0</v>
      </c>
      <c r="Z136">
        <v>0</v>
      </c>
      <c r="AB136">
        <v>0</v>
      </c>
      <c r="AD136">
        <v>0</v>
      </c>
      <c r="AH136" t="s">
        <v>2</v>
      </c>
      <c r="AI136" t="s">
        <v>3</v>
      </c>
      <c r="AJ136" t="s">
        <v>4</v>
      </c>
    </row>
    <row r="137" spans="1:36" x14ac:dyDescent="0.65">
      <c r="B137">
        <v>5</v>
      </c>
      <c r="C137">
        <f>AVERAGEIFS(C$3:C$131,B$3:B$131,"&gt;="&amp;B136,B$3:B$131,"&lt;="&amp;B137)</f>
        <v>147.2277</v>
      </c>
      <c r="D137">
        <v>5</v>
      </c>
      <c r="E137">
        <f>AVERAGEIFS(E$3:E$131,D$3:D$131,"&gt;="&amp;D136,D$3:D$131,"&lt;="&amp;D137)</f>
        <v>142.81648000000001</v>
      </c>
      <c r="F137">
        <v>5</v>
      </c>
      <c r="G137">
        <f>AVERAGEIFS(G$3:G$131,F$3:F$131,"&gt;="&amp;F136,F$3:F$131,"&lt;="&amp;F137)</f>
        <v>92.895049999999998</v>
      </c>
      <c r="H137">
        <v>5</v>
      </c>
      <c r="I137">
        <f>AVERAGEIFS(I$3:I$131,H$3:H$131,"&gt;="&amp;H136,H$3:H$131,"&lt;="&amp;H137)</f>
        <v>116.954075</v>
      </c>
      <c r="J137">
        <v>5</v>
      </c>
      <c r="K137">
        <f>AVERAGEIFS(K$3:K$131,J$3:J$131,"&gt;="&amp;J136,J$3:J$131,"&lt;="&amp;J137)</f>
        <v>123.75297499999999</v>
      </c>
      <c r="L137">
        <v>5</v>
      </c>
      <c r="M137">
        <f>AVERAGEIFS(M$3:M$131,L$3:L$131,"&gt;="&amp;L136,L$3:L$131,"&lt;="&amp;L137)</f>
        <v>94.918857142857149</v>
      </c>
      <c r="N137">
        <v>5</v>
      </c>
      <c r="O137">
        <f>AVERAGEIFS(O$3:O$131,N$3:N$131,"&gt;="&amp;N136,N$3:N$131,"&lt;="&amp;N137)</f>
        <v>69.09205</v>
      </c>
      <c r="P137">
        <v>5</v>
      </c>
      <c r="Q137">
        <f>AVERAGEIFS(Q$3:Q$131,P$3:P$131,"&gt;="&amp;P136,P$3:P$131,"&lt;="&amp;P137)</f>
        <v>85.014250000000004</v>
      </c>
      <c r="R137">
        <v>5</v>
      </c>
      <c r="S137">
        <f>AVERAGEIFS(S$3:S$131,R$3:R$131,"&gt;="&amp;R136,R$3:R$131,"&lt;="&amp;R137)</f>
        <v>96.064099999999996</v>
      </c>
      <c r="T137">
        <v>5</v>
      </c>
      <c r="U137">
        <f>AVERAGEIFS(U$3:U$131,T$3:T$131,"&gt;="&amp;T136,T$3:T$131,"&lt;="&amp;T137)</f>
        <v>123.04235</v>
      </c>
      <c r="V137">
        <v>5</v>
      </c>
      <c r="W137">
        <f>AVERAGEIFS(W$3:W$131,V$3:V$131,"&gt;="&amp;V136,V$3:V$131,"&lt;="&amp;V137)</f>
        <v>100.67224000000002</v>
      </c>
      <c r="X137">
        <v>5</v>
      </c>
      <c r="Y137">
        <f>AVERAGEIFS(Y$3:Y$131,X$3:X$131,"&gt;="&amp;X136,X$3:X$131,"&lt;="&amp;X137)</f>
        <v>83.061700000000002</v>
      </c>
      <c r="Z137">
        <v>5</v>
      </c>
      <c r="AA137">
        <f>AVERAGEIFS(AA$3:AA$131,Z$3:Z$131,"&gt;="&amp;Z136,Z$3:Z$131,"&lt;="&amp;Z137)</f>
        <v>112.18920000000001</v>
      </c>
      <c r="AB137">
        <v>5</v>
      </c>
      <c r="AC137">
        <f>AVERAGEIFS(AC$3:AC$131,AB$3:AB$131,"&gt;="&amp;AB136,AB$3:AB$131,"&lt;="&amp;AB137)</f>
        <v>134.74850000000001</v>
      </c>
      <c r="AD137">
        <v>5</v>
      </c>
      <c r="AE137">
        <f>AVERAGEIFS(AE$3:AE$131,AD$3:AD$131,"&gt;="&amp;AD136,AD$3:AD$131,"&lt;="&amp;AD137)</f>
        <v>137.98006666666666</v>
      </c>
      <c r="AG137" s="2" t="s">
        <v>5</v>
      </c>
      <c r="AH137" s="2">
        <f>AVERAGE(C137,E137,G137,I137,K137,M137,O137,Q137,S137,U137,W137,Y137,AA137,AC137,AE137)</f>
        <v>110.69530625396825</v>
      </c>
      <c r="AI137" s="2">
        <f>_xlfn.STDEV.P(C137,E137,G137,I137,K137,M137,O137,Q137,S137,U137,W137,Y137,AA137,AC137,AE137)</f>
        <v>23.220679406627774</v>
      </c>
      <c r="AJ137" s="2">
        <f>AI137/(SQRT(15))</f>
        <v>5.9955536419660591</v>
      </c>
    </row>
    <row r="138" spans="1:36" x14ac:dyDescent="0.65">
      <c r="B138">
        <v>10</v>
      </c>
      <c r="C138">
        <f t="shared" ref="C138:E153" si="24">AVERAGEIFS(C$3:C$131,B$3:B$131,"&gt;="&amp;B137,B$3:B$131,"&lt;="&amp;B138)</f>
        <v>152.82872500000002</v>
      </c>
      <c r="D138">
        <v>10</v>
      </c>
      <c r="E138">
        <f t="shared" si="24"/>
        <v>148.496025</v>
      </c>
      <c r="F138">
        <v>10</v>
      </c>
      <c r="G138">
        <f t="shared" ref="G138:G156" si="25">AVERAGEIFS(G$3:G$131,F$3:F$131,"&gt;="&amp;F137,F$3:F$131,"&lt;="&amp;F138)</f>
        <v>96.362333333333325</v>
      </c>
      <c r="H138">
        <v>10</v>
      </c>
      <c r="I138">
        <f t="shared" ref="I138:I156" si="26">AVERAGEIFS(I$3:I$131,H$3:H$131,"&gt;="&amp;H137,H$3:H$131,"&lt;="&amp;H138)</f>
        <v>94.008233333333337</v>
      </c>
      <c r="J138">
        <v>10</v>
      </c>
      <c r="K138">
        <f t="shared" ref="K138:K156" si="27">AVERAGEIFS(K$3:K$131,J$3:J$131,"&gt;="&amp;J137,J$3:J$131,"&lt;="&amp;J138)</f>
        <v>139.14292499999999</v>
      </c>
      <c r="L138">
        <v>10</v>
      </c>
      <c r="M138">
        <f t="shared" ref="M138:M153" si="28">AVERAGEIFS(M$3:M$131,L$3:L$131,"&gt;="&amp;L137,L$3:L$131,"&lt;="&amp;L138)</f>
        <v>112.64028333333333</v>
      </c>
      <c r="N138">
        <v>10</v>
      </c>
      <c r="O138">
        <f t="shared" ref="O138:O153" si="29">AVERAGEIFS(O$3:O$131,N$3:N$131,"&gt;="&amp;N137,N$3:N$131,"&lt;="&amp;N138)</f>
        <v>73.761150000000001</v>
      </c>
      <c r="P138">
        <v>10</v>
      </c>
      <c r="Q138">
        <f t="shared" ref="Q138:Q156" si="30">AVERAGEIFS(Q$3:Q$131,P$3:P$131,"&gt;="&amp;P137,P$3:P$131,"&lt;="&amp;P138)</f>
        <v>118.87465</v>
      </c>
      <c r="R138">
        <v>10</v>
      </c>
      <c r="S138">
        <f t="shared" ref="S138:S156" si="31">AVERAGEIFS(S$3:S$131,R$3:R$131,"&gt;="&amp;R137,R$3:R$131,"&lt;="&amp;R138)</f>
        <v>115.47190000000001</v>
      </c>
      <c r="T138">
        <v>10</v>
      </c>
      <c r="U138">
        <f t="shared" ref="U138:U156" si="32">AVERAGEIFS(U$3:U$131,T$3:T$131,"&gt;="&amp;T137,T$3:T$131,"&lt;="&amp;T138)</f>
        <v>160.54746666666668</v>
      </c>
      <c r="V138">
        <v>10</v>
      </c>
      <c r="W138">
        <f t="shared" ref="W138:W153" si="33">AVERAGEIFS(W$3:W$131,V$3:V$131,"&gt;="&amp;V137,V$3:V$131,"&lt;="&amp;V138)</f>
        <v>123.67335</v>
      </c>
      <c r="X138">
        <v>10</v>
      </c>
      <c r="Y138">
        <f t="shared" ref="Y138:Y153" si="34">AVERAGEIFS(Y$3:Y$131,X$3:X$131,"&gt;="&amp;X137,X$3:X$131,"&lt;="&amp;X138)</f>
        <v>120.20602499999998</v>
      </c>
      <c r="Z138">
        <v>10</v>
      </c>
      <c r="AA138">
        <f t="shared" ref="AA138:AA156" si="35">AVERAGEIFS(AA$3:AA$131,Z$3:Z$131,"&gt;="&amp;Z137,Z$3:Z$131,"&lt;="&amp;Z138)</f>
        <v>79.347366666666673</v>
      </c>
      <c r="AB138">
        <v>10</v>
      </c>
      <c r="AC138">
        <f t="shared" ref="AC138:AC156" si="36">AVERAGEIFS(AC$3:AC$131,AB$3:AB$131,"&gt;="&amp;AB137,AB$3:AB$131,"&lt;="&amp;AB138)</f>
        <v>122.65615</v>
      </c>
      <c r="AD138">
        <v>10</v>
      </c>
      <c r="AE138">
        <f t="shared" ref="AE138:AE156" si="37">AVERAGEIFS(AE$3:AE$131,AD$3:AD$131,"&gt;="&amp;AD137,AD$3:AD$131,"&lt;="&amp;AD138)</f>
        <v>160.9554</v>
      </c>
      <c r="AG138" s="2"/>
      <c r="AH138" s="2">
        <f t="shared" ref="AH138:AH156" si="38">AVERAGE(C138,E138,G138,I138,K138,M138,O138,Q138,S138,U138,W138,Y138,AA138,AC138,AE138)</f>
        <v>121.26479888888889</v>
      </c>
      <c r="AI138" s="2">
        <f t="shared" ref="AI138:AI156" si="39">_xlfn.STDEV.P(C138,E138,G138,I138,K138,M138,O138,Q138,S138,U138,W138,Y138,AA138,AC138,AE138)</f>
        <v>26.677271199073655</v>
      </c>
      <c r="AJ138" s="2">
        <f t="shared" ref="AJ138:AJ156" si="40">AI138/(SQRT(15))</f>
        <v>6.8880418050847352</v>
      </c>
    </row>
    <row r="139" spans="1:36" x14ac:dyDescent="0.65">
      <c r="B139">
        <v>15</v>
      </c>
      <c r="C139">
        <f t="shared" si="24"/>
        <v>154.36446666666669</v>
      </c>
      <c r="D139">
        <v>15</v>
      </c>
      <c r="E139">
        <f t="shared" si="24"/>
        <v>88.262450000000001</v>
      </c>
      <c r="F139">
        <v>15</v>
      </c>
      <c r="G139">
        <f t="shared" si="25"/>
        <v>64.190366666666662</v>
      </c>
      <c r="H139">
        <v>15</v>
      </c>
      <c r="I139">
        <f t="shared" si="26"/>
        <v>57.02623333333333</v>
      </c>
      <c r="J139">
        <v>15</v>
      </c>
      <c r="K139">
        <f t="shared" si="27"/>
        <v>101.136775</v>
      </c>
      <c r="L139">
        <v>15</v>
      </c>
      <c r="M139">
        <f t="shared" si="28"/>
        <v>39.881814285714292</v>
      </c>
      <c r="N139">
        <v>15</v>
      </c>
      <c r="O139">
        <f t="shared" si="29"/>
        <v>73.150499999999994</v>
      </c>
      <c r="P139">
        <v>15</v>
      </c>
      <c r="Q139">
        <f t="shared" si="30"/>
        <v>119.88890000000001</v>
      </c>
      <c r="R139">
        <v>15</v>
      </c>
      <c r="S139">
        <f t="shared" si="31"/>
        <v>112.63843333333334</v>
      </c>
      <c r="T139">
        <v>15</v>
      </c>
      <c r="U139">
        <f t="shared" si="32"/>
        <v>131.81627499999999</v>
      </c>
      <c r="V139">
        <v>15</v>
      </c>
      <c r="W139">
        <f t="shared" si="33"/>
        <v>70.778800000000004</v>
      </c>
      <c r="X139">
        <v>15</v>
      </c>
      <c r="Y139">
        <f t="shared" si="34"/>
        <v>128.52243333333334</v>
      </c>
      <c r="Z139">
        <v>15</v>
      </c>
      <c r="AA139">
        <f t="shared" si="35"/>
        <v>58.871533333333332</v>
      </c>
      <c r="AB139">
        <v>15</v>
      </c>
      <c r="AC139">
        <f t="shared" si="36"/>
        <v>69.826900000000009</v>
      </c>
      <c r="AD139">
        <v>15</v>
      </c>
      <c r="AE139">
        <f t="shared" si="37"/>
        <v>128.28460000000001</v>
      </c>
      <c r="AH139" s="2">
        <f t="shared" si="38"/>
        <v>93.242698730158736</v>
      </c>
      <c r="AI139" s="2">
        <f t="shared" si="39"/>
        <v>33.177074303823908</v>
      </c>
      <c r="AJ139" s="2">
        <f t="shared" si="40"/>
        <v>8.5662837503064004</v>
      </c>
    </row>
    <row r="140" spans="1:36" x14ac:dyDescent="0.65">
      <c r="B140">
        <v>20</v>
      </c>
      <c r="C140">
        <f t="shared" si="24"/>
        <v>93.711900000000014</v>
      </c>
      <c r="D140">
        <v>20</v>
      </c>
      <c r="E140">
        <f t="shared" si="24"/>
        <v>64.6661</v>
      </c>
      <c r="F140">
        <v>20</v>
      </c>
      <c r="G140">
        <f t="shared" si="25"/>
        <v>47.341666666666669</v>
      </c>
      <c r="H140">
        <v>20</v>
      </c>
      <c r="I140">
        <f t="shared" si="26"/>
        <v>53.267049999999998</v>
      </c>
      <c r="J140">
        <v>20</v>
      </c>
      <c r="K140">
        <f t="shared" si="27"/>
        <v>50.99516666666667</v>
      </c>
      <c r="L140">
        <v>20</v>
      </c>
      <c r="M140">
        <f t="shared" si="28"/>
        <v>23.651916666666665</v>
      </c>
      <c r="N140">
        <v>20</v>
      </c>
      <c r="O140">
        <f t="shared" si="29"/>
        <v>75.230099999999993</v>
      </c>
      <c r="P140">
        <v>20</v>
      </c>
      <c r="Q140">
        <f t="shared" si="30"/>
        <v>87.962499999999991</v>
      </c>
      <c r="R140">
        <v>20</v>
      </c>
      <c r="S140">
        <f t="shared" si="31"/>
        <v>87.327399999999997</v>
      </c>
      <c r="T140">
        <v>20</v>
      </c>
      <c r="U140">
        <f t="shared" si="32"/>
        <v>92.044866666666664</v>
      </c>
      <c r="V140">
        <v>20</v>
      </c>
      <c r="W140">
        <f t="shared" si="33"/>
        <v>37.024275000000003</v>
      </c>
      <c r="X140">
        <v>20</v>
      </c>
      <c r="Y140">
        <f t="shared" si="34"/>
        <v>90.896524999999997</v>
      </c>
      <c r="Z140">
        <v>20</v>
      </c>
      <c r="AA140">
        <f t="shared" si="35"/>
        <v>53.270100000000006</v>
      </c>
      <c r="AB140">
        <v>20</v>
      </c>
      <c r="AC140">
        <f t="shared" si="36"/>
        <v>43.098925000000001</v>
      </c>
      <c r="AD140">
        <v>20</v>
      </c>
      <c r="AE140">
        <f t="shared" si="37"/>
        <v>67.0227</v>
      </c>
      <c r="AH140" s="2">
        <f t="shared" si="38"/>
        <v>64.500746111111098</v>
      </c>
      <c r="AI140" s="2">
        <f t="shared" si="39"/>
        <v>21.775373224248</v>
      </c>
      <c r="AJ140" s="2">
        <f t="shared" si="40"/>
        <v>5.6223771903308934</v>
      </c>
    </row>
    <row r="141" spans="1:36" x14ac:dyDescent="0.65">
      <c r="B141">
        <v>25</v>
      </c>
      <c r="C141">
        <f t="shared" si="24"/>
        <v>60.34382500000001</v>
      </c>
      <c r="D141">
        <v>25</v>
      </c>
      <c r="E141">
        <f t="shared" si="24"/>
        <v>55.120525000000001</v>
      </c>
      <c r="F141">
        <v>25</v>
      </c>
      <c r="G141">
        <f t="shared" si="25"/>
        <v>33.697599999999994</v>
      </c>
      <c r="H141">
        <v>25</v>
      </c>
      <c r="I141">
        <f t="shared" si="26"/>
        <v>62.561699999999995</v>
      </c>
      <c r="J141">
        <v>25</v>
      </c>
      <c r="K141">
        <f t="shared" si="27"/>
        <v>34.512300000000003</v>
      </c>
      <c r="L141">
        <v>25</v>
      </c>
      <c r="M141">
        <f t="shared" si="28"/>
        <v>22.449114285714291</v>
      </c>
      <c r="N141">
        <v>25</v>
      </c>
      <c r="O141">
        <f t="shared" si="29"/>
        <v>79.973699999999994</v>
      </c>
      <c r="P141">
        <v>25</v>
      </c>
      <c r="Q141">
        <f t="shared" si="30"/>
        <v>52.314925000000002</v>
      </c>
      <c r="R141">
        <v>25</v>
      </c>
      <c r="S141">
        <f t="shared" si="31"/>
        <v>67.559250000000006</v>
      </c>
      <c r="T141">
        <v>25</v>
      </c>
      <c r="U141">
        <f t="shared" si="32"/>
        <v>66.869924999999995</v>
      </c>
      <c r="V141">
        <v>25</v>
      </c>
      <c r="W141">
        <f t="shared" si="33"/>
        <v>24.596640000000001</v>
      </c>
      <c r="X141">
        <v>25</v>
      </c>
      <c r="Y141">
        <f t="shared" si="34"/>
        <v>53.600633333333327</v>
      </c>
      <c r="Z141">
        <v>25</v>
      </c>
      <c r="AA141">
        <f t="shared" si="35"/>
        <v>50.168033333333334</v>
      </c>
      <c r="AB141">
        <v>25</v>
      </c>
      <c r="AC141">
        <f t="shared" si="36"/>
        <v>39.702325000000002</v>
      </c>
      <c r="AD141">
        <v>25</v>
      </c>
      <c r="AE141">
        <f t="shared" si="37"/>
        <v>45.398000000000003</v>
      </c>
      <c r="AH141" s="2">
        <f t="shared" si="38"/>
        <v>49.924566396825405</v>
      </c>
      <c r="AI141" s="2">
        <f t="shared" si="39"/>
        <v>15.995543243607491</v>
      </c>
      <c r="AJ141" s="2">
        <f t="shared" si="40"/>
        <v>4.1300315064021582</v>
      </c>
    </row>
    <row r="142" spans="1:36" x14ac:dyDescent="0.65">
      <c r="B142">
        <v>30</v>
      </c>
      <c r="C142">
        <f t="shared" si="24"/>
        <v>42.963000000000001</v>
      </c>
      <c r="D142">
        <v>30</v>
      </c>
      <c r="E142">
        <f t="shared" si="24"/>
        <v>56.801974999999999</v>
      </c>
      <c r="F142">
        <v>30</v>
      </c>
      <c r="G142">
        <f t="shared" si="25"/>
        <v>30.946699999999996</v>
      </c>
      <c r="H142">
        <v>30</v>
      </c>
      <c r="I142">
        <f t="shared" si="26"/>
        <v>52.597799999999999</v>
      </c>
      <c r="J142">
        <v>30</v>
      </c>
      <c r="K142">
        <f t="shared" si="27"/>
        <v>26.243825000000001</v>
      </c>
      <c r="L142">
        <v>30</v>
      </c>
      <c r="M142">
        <f t="shared" si="28"/>
        <v>25.959228571428572</v>
      </c>
      <c r="N142">
        <v>30</v>
      </c>
      <c r="O142">
        <f t="shared" si="29"/>
        <v>79.486500000000007</v>
      </c>
      <c r="P142">
        <v>30</v>
      </c>
      <c r="Q142">
        <f t="shared" si="30"/>
        <v>40.645499999999998</v>
      </c>
      <c r="R142">
        <v>30</v>
      </c>
      <c r="S142">
        <f t="shared" si="31"/>
        <v>58.762599999999999</v>
      </c>
      <c r="T142">
        <v>30</v>
      </c>
      <c r="U142">
        <f t="shared" si="32"/>
        <v>61.468266666666665</v>
      </c>
      <c r="V142">
        <v>30</v>
      </c>
      <c r="W142">
        <f t="shared" si="33"/>
        <v>23.286579999999997</v>
      </c>
      <c r="X142">
        <v>30</v>
      </c>
      <c r="Y142">
        <f t="shared" si="34"/>
        <v>45.044025000000005</v>
      </c>
      <c r="Z142">
        <v>30</v>
      </c>
      <c r="AA142">
        <f t="shared" si="35"/>
        <v>47.78126666666666</v>
      </c>
      <c r="AB142">
        <v>30</v>
      </c>
      <c r="AC142">
        <f t="shared" si="36"/>
        <v>40.764450000000004</v>
      </c>
      <c r="AD142">
        <v>30</v>
      </c>
      <c r="AE142">
        <f t="shared" si="37"/>
        <v>37.611400000000003</v>
      </c>
      <c r="AH142" s="2">
        <f t="shared" si="38"/>
        <v>44.690874460317453</v>
      </c>
      <c r="AI142" s="2">
        <f t="shared" si="39"/>
        <v>14.904594570047136</v>
      </c>
      <c r="AJ142" s="2">
        <f t="shared" si="40"/>
        <v>3.8483497701177369</v>
      </c>
    </row>
    <row r="143" spans="1:36" x14ac:dyDescent="0.65">
      <c r="B143">
        <v>35</v>
      </c>
      <c r="C143">
        <f t="shared" si="24"/>
        <v>43.069674999999997</v>
      </c>
      <c r="D143">
        <v>35</v>
      </c>
      <c r="E143">
        <f t="shared" si="24"/>
        <v>52.813850000000002</v>
      </c>
      <c r="F143">
        <v>35</v>
      </c>
      <c r="G143">
        <f t="shared" si="25"/>
        <v>28.834466666666668</v>
      </c>
      <c r="H143">
        <v>35</v>
      </c>
      <c r="I143">
        <f t="shared" si="26"/>
        <v>49.287525000000002</v>
      </c>
      <c r="J143">
        <v>35</v>
      </c>
      <c r="K143">
        <f t="shared" si="27"/>
        <v>23.586666666666662</v>
      </c>
      <c r="L143">
        <v>35</v>
      </c>
      <c r="M143">
        <f t="shared" si="28"/>
        <v>23.640416666666667</v>
      </c>
      <c r="N143">
        <v>35</v>
      </c>
      <c r="O143">
        <f t="shared" si="29"/>
        <v>75.889700000000005</v>
      </c>
      <c r="P143">
        <v>35</v>
      </c>
      <c r="Q143">
        <f t="shared" si="30"/>
        <v>29.657650000000004</v>
      </c>
      <c r="R143">
        <v>35</v>
      </c>
      <c r="S143">
        <f t="shared" si="31"/>
        <v>60.212649999999996</v>
      </c>
      <c r="T143">
        <v>35</v>
      </c>
      <c r="U143">
        <f t="shared" si="32"/>
        <v>65.922974999999994</v>
      </c>
      <c r="V143">
        <v>35</v>
      </c>
      <c r="W143">
        <f t="shared" si="33"/>
        <v>22.732300000000002</v>
      </c>
      <c r="X143">
        <v>35</v>
      </c>
      <c r="Y143">
        <f t="shared" si="34"/>
        <v>40.627633333333335</v>
      </c>
      <c r="Z143">
        <v>35</v>
      </c>
      <c r="AA143">
        <f t="shared" si="35"/>
        <v>53.327866666666672</v>
      </c>
      <c r="AB143">
        <v>35</v>
      </c>
      <c r="AC143">
        <f t="shared" si="36"/>
        <v>40.739424999999997</v>
      </c>
      <c r="AD143">
        <v>35</v>
      </c>
      <c r="AE143">
        <f t="shared" si="37"/>
        <v>39.819566666666667</v>
      </c>
      <c r="AH143" s="2">
        <f t="shared" si="38"/>
        <v>43.344157777777781</v>
      </c>
      <c r="AI143" s="2">
        <f t="shared" si="39"/>
        <v>15.718763449589845</v>
      </c>
      <c r="AJ143" s="2">
        <f t="shared" si="40"/>
        <v>4.0585672708823548</v>
      </c>
    </row>
    <row r="144" spans="1:36" x14ac:dyDescent="0.65">
      <c r="B144">
        <v>40</v>
      </c>
      <c r="C144">
        <f t="shared" si="24"/>
        <v>46.460875000000001</v>
      </c>
      <c r="D144">
        <v>40</v>
      </c>
      <c r="E144">
        <f t="shared" si="24"/>
        <v>52.345100000000002</v>
      </c>
      <c r="F144">
        <v>40</v>
      </c>
      <c r="G144">
        <f t="shared" si="25"/>
        <v>24.172233333333335</v>
      </c>
      <c r="H144">
        <v>40</v>
      </c>
      <c r="I144">
        <f t="shared" si="26"/>
        <v>49.429733333333331</v>
      </c>
      <c r="J144">
        <v>40</v>
      </c>
      <c r="K144">
        <f t="shared" si="27"/>
        <v>24.019275</v>
      </c>
      <c r="L144">
        <v>40</v>
      </c>
      <c r="M144">
        <f t="shared" si="28"/>
        <v>28.774000000000001</v>
      </c>
      <c r="N144">
        <v>40</v>
      </c>
      <c r="O144">
        <f t="shared" si="29"/>
        <v>80.692499999999995</v>
      </c>
      <c r="P144">
        <v>40</v>
      </c>
      <c r="Q144">
        <f t="shared" si="30"/>
        <v>29.546875000000004</v>
      </c>
      <c r="R144">
        <v>40</v>
      </c>
      <c r="S144">
        <f t="shared" si="31"/>
        <v>62.602599999999995</v>
      </c>
      <c r="T144">
        <v>40</v>
      </c>
      <c r="U144">
        <f t="shared" si="32"/>
        <v>61.745433333333331</v>
      </c>
      <c r="V144">
        <v>40</v>
      </c>
      <c r="W144">
        <f t="shared" si="33"/>
        <v>24.200239999999997</v>
      </c>
      <c r="X144">
        <v>40</v>
      </c>
      <c r="Y144">
        <f t="shared" si="34"/>
        <v>58.126049999999999</v>
      </c>
      <c r="Z144">
        <v>40</v>
      </c>
      <c r="AA144">
        <f t="shared" si="35"/>
        <v>58.066300000000005</v>
      </c>
      <c r="AB144">
        <v>40</v>
      </c>
      <c r="AC144">
        <f t="shared" si="36"/>
        <v>39.360675000000001</v>
      </c>
      <c r="AD144">
        <v>40</v>
      </c>
      <c r="AE144">
        <f t="shared" si="37"/>
        <v>40.663866666666671</v>
      </c>
      <c r="AH144" s="2">
        <f t="shared" si="38"/>
        <v>45.347050444444442</v>
      </c>
      <c r="AI144" s="2">
        <f t="shared" si="39"/>
        <v>16.614131376128526</v>
      </c>
      <c r="AJ144" s="2">
        <f t="shared" si="40"/>
        <v>4.2897502754298591</v>
      </c>
    </row>
    <row r="145" spans="2:36" x14ac:dyDescent="0.65">
      <c r="B145">
        <v>45</v>
      </c>
      <c r="C145">
        <f t="shared" si="24"/>
        <v>47.628700000000002</v>
      </c>
      <c r="D145">
        <v>45</v>
      </c>
      <c r="E145">
        <f t="shared" si="24"/>
        <v>46.721399999999996</v>
      </c>
      <c r="F145">
        <v>45</v>
      </c>
      <c r="G145">
        <f t="shared" si="25"/>
        <v>26.372200000000003</v>
      </c>
      <c r="H145">
        <v>45</v>
      </c>
      <c r="I145">
        <f t="shared" si="26"/>
        <v>51.930366666666664</v>
      </c>
      <c r="J145">
        <v>45</v>
      </c>
      <c r="K145">
        <f t="shared" si="27"/>
        <v>27.530799999999999</v>
      </c>
      <c r="L145">
        <v>45</v>
      </c>
      <c r="M145">
        <f t="shared" si="28"/>
        <v>42.590200000000003</v>
      </c>
      <c r="N145">
        <v>45</v>
      </c>
      <c r="O145">
        <f t="shared" si="29"/>
        <v>101.08105</v>
      </c>
      <c r="P145">
        <v>45</v>
      </c>
      <c r="Q145">
        <f t="shared" si="30"/>
        <v>29.810749999999999</v>
      </c>
      <c r="R145">
        <v>45</v>
      </c>
      <c r="S145">
        <f t="shared" si="31"/>
        <v>59.889666666666663</v>
      </c>
      <c r="T145">
        <v>45</v>
      </c>
      <c r="U145">
        <f t="shared" si="32"/>
        <v>58.235075000000002</v>
      </c>
      <c r="V145">
        <v>45</v>
      </c>
      <c r="W145">
        <f t="shared" si="33"/>
        <v>29.599550000000001</v>
      </c>
      <c r="X145">
        <v>45</v>
      </c>
      <c r="Y145">
        <f t="shared" si="34"/>
        <v>52.81303333333333</v>
      </c>
      <c r="Z145">
        <v>45</v>
      </c>
      <c r="AA145">
        <f t="shared" si="35"/>
        <v>61.384399999999999</v>
      </c>
      <c r="AB145">
        <v>45</v>
      </c>
      <c r="AC145">
        <f t="shared" si="36"/>
        <v>44.744875</v>
      </c>
      <c r="AD145">
        <v>45</v>
      </c>
      <c r="AE145">
        <f t="shared" si="37"/>
        <v>41.443399999999997</v>
      </c>
      <c r="AH145" s="2">
        <f t="shared" si="38"/>
        <v>48.118364444444445</v>
      </c>
      <c r="AI145" s="2">
        <f t="shared" si="39"/>
        <v>18.114566152316542</v>
      </c>
      <c r="AJ145" s="2">
        <f t="shared" si="40"/>
        <v>4.6771608687796355</v>
      </c>
    </row>
    <row r="146" spans="2:36" x14ac:dyDescent="0.65">
      <c r="B146">
        <v>50</v>
      </c>
      <c r="C146">
        <f t="shared" si="24"/>
        <v>55.654925000000006</v>
      </c>
      <c r="D146">
        <v>50</v>
      </c>
      <c r="E146">
        <f t="shared" si="24"/>
        <v>41.545025000000003</v>
      </c>
      <c r="F146">
        <v>50</v>
      </c>
      <c r="G146">
        <f t="shared" si="25"/>
        <v>28.3566</v>
      </c>
      <c r="H146">
        <v>50</v>
      </c>
      <c r="I146">
        <f t="shared" si="26"/>
        <v>51.229825000000005</v>
      </c>
      <c r="J146">
        <v>50</v>
      </c>
      <c r="K146">
        <f t="shared" si="27"/>
        <v>25.617175</v>
      </c>
      <c r="L146">
        <v>50</v>
      </c>
      <c r="M146">
        <f t="shared" si="28"/>
        <v>34.655028571428566</v>
      </c>
      <c r="N146">
        <v>50</v>
      </c>
      <c r="O146">
        <f t="shared" si="29"/>
        <v>131.79984999999999</v>
      </c>
      <c r="P146">
        <v>50</v>
      </c>
      <c r="Q146">
        <f t="shared" si="30"/>
        <v>26.361474999999999</v>
      </c>
      <c r="R146">
        <v>50</v>
      </c>
      <c r="S146">
        <f t="shared" si="31"/>
        <v>53.426699999999997</v>
      </c>
      <c r="T146">
        <v>50</v>
      </c>
      <c r="U146">
        <f t="shared" si="32"/>
        <v>63.496299999999998</v>
      </c>
      <c r="V146">
        <v>50</v>
      </c>
      <c r="W146">
        <f t="shared" si="33"/>
        <v>31.049099999999999</v>
      </c>
      <c r="X146">
        <v>50</v>
      </c>
      <c r="Y146">
        <f t="shared" si="34"/>
        <v>60.588625000000008</v>
      </c>
      <c r="Z146">
        <v>50</v>
      </c>
      <c r="AA146">
        <f t="shared" si="35"/>
        <v>46.781149999999997</v>
      </c>
      <c r="AB146">
        <v>50</v>
      </c>
      <c r="AC146">
        <f t="shared" si="36"/>
        <v>42.841774999999998</v>
      </c>
      <c r="AD146">
        <v>50</v>
      </c>
      <c r="AE146">
        <f t="shared" si="37"/>
        <v>42.042699999999996</v>
      </c>
      <c r="AH146" s="2">
        <f t="shared" si="38"/>
        <v>49.029750238095225</v>
      </c>
      <c r="AI146" s="2">
        <f t="shared" si="39"/>
        <v>25.072357489149848</v>
      </c>
      <c r="AJ146" s="2">
        <f t="shared" si="40"/>
        <v>6.473654867042411</v>
      </c>
    </row>
    <row r="147" spans="2:36" x14ac:dyDescent="0.65">
      <c r="B147">
        <v>55</v>
      </c>
      <c r="C147">
        <f t="shared" si="24"/>
        <v>57.159900000000007</v>
      </c>
      <c r="D147">
        <v>55</v>
      </c>
      <c r="E147">
        <f t="shared" si="24"/>
        <v>44.851300000000002</v>
      </c>
      <c r="F147">
        <v>55</v>
      </c>
      <c r="G147">
        <f t="shared" si="25"/>
        <v>32.357266666666668</v>
      </c>
      <c r="H147">
        <v>55</v>
      </c>
      <c r="I147">
        <f t="shared" si="26"/>
        <v>47.884575000000005</v>
      </c>
      <c r="J147">
        <v>55</v>
      </c>
      <c r="K147">
        <f t="shared" si="27"/>
        <v>28.291625000000003</v>
      </c>
      <c r="L147">
        <v>55</v>
      </c>
      <c r="M147">
        <f t="shared" si="28"/>
        <v>27.707142857142856</v>
      </c>
      <c r="N147">
        <v>55</v>
      </c>
      <c r="O147">
        <f t="shared" si="29"/>
        <v>151.64060000000001</v>
      </c>
      <c r="P147">
        <v>55</v>
      </c>
      <c r="Q147">
        <f t="shared" si="30"/>
        <v>30.402074999999996</v>
      </c>
      <c r="R147">
        <v>55</v>
      </c>
      <c r="S147">
        <f t="shared" si="31"/>
        <v>51.863250000000001</v>
      </c>
      <c r="T147">
        <v>55</v>
      </c>
      <c r="U147">
        <f t="shared" si="32"/>
        <v>69.316033333333337</v>
      </c>
      <c r="V147">
        <v>55</v>
      </c>
      <c r="W147">
        <f t="shared" si="33"/>
        <v>31.949900000000003</v>
      </c>
      <c r="X147">
        <v>55</v>
      </c>
      <c r="Y147">
        <f t="shared" si="34"/>
        <v>88.927925000000002</v>
      </c>
      <c r="Z147">
        <v>55</v>
      </c>
      <c r="AA147">
        <f t="shared" si="35"/>
        <v>39.264150000000001</v>
      </c>
      <c r="AB147">
        <v>55</v>
      </c>
      <c r="AC147">
        <f t="shared" si="36"/>
        <v>42.007650000000005</v>
      </c>
      <c r="AD147">
        <v>55</v>
      </c>
      <c r="AE147">
        <f t="shared" si="37"/>
        <v>56.948700000000002</v>
      </c>
      <c r="AH147" s="2">
        <f t="shared" si="38"/>
        <v>53.371472857142848</v>
      </c>
      <c r="AI147" s="2">
        <f t="shared" si="39"/>
        <v>30.931448964498522</v>
      </c>
      <c r="AJ147" s="2">
        <f t="shared" si="40"/>
        <v>7.9864657809044948</v>
      </c>
    </row>
    <row r="148" spans="2:36" x14ac:dyDescent="0.65">
      <c r="B148">
        <v>60</v>
      </c>
      <c r="C148">
        <f t="shared" si="24"/>
        <v>64.362266666666656</v>
      </c>
      <c r="D148">
        <v>60</v>
      </c>
      <c r="E148">
        <f t="shared" si="24"/>
        <v>44.107475000000001</v>
      </c>
      <c r="F148">
        <v>60</v>
      </c>
      <c r="G148">
        <f t="shared" si="25"/>
        <v>29.464400000000001</v>
      </c>
      <c r="H148">
        <v>60</v>
      </c>
      <c r="I148">
        <f t="shared" si="26"/>
        <v>47.251466666666666</v>
      </c>
      <c r="J148">
        <v>60</v>
      </c>
      <c r="K148">
        <f t="shared" si="27"/>
        <v>43.115475000000004</v>
      </c>
      <c r="L148">
        <v>60</v>
      </c>
      <c r="M148">
        <f t="shared" si="28"/>
        <v>26.229849999999999</v>
      </c>
      <c r="N148">
        <v>60</v>
      </c>
      <c r="O148">
        <f t="shared" si="29"/>
        <v>148.6183</v>
      </c>
      <c r="P148">
        <v>60</v>
      </c>
      <c r="Q148">
        <f t="shared" si="30"/>
        <v>31.795124999999999</v>
      </c>
      <c r="R148">
        <v>60</v>
      </c>
      <c r="S148">
        <f t="shared" si="31"/>
        <v>65.122233333333341</v>
      </c>
      <c r="T148">
        <v>60</v>
      </c>
      <c r="U148">
        <f t="shared" si="32"/>
        <v>76.599874999999997</v>
      </c>
      <c r="V148">
        <v>60</v>
      </c>
      <c r="W148">
        <f t="shared" si="33"/>
        <v>33.393149999999999</v>
      </c>
      <c r="X148">
        <v>60</v>
      </c>
      <c r="Y148">
        <f t="shared" si="34"/>
        <v>93.320100000000011</v>
      </c>
      <c r="Z148">
        <v>60</v>
      </c>
      <c r="AA148">
        <f t="shared" si="35"/>
        <v>48.327533333333328</v>
      </c>
      <c r="AB148">
        <v>60</v>
      </c>
      <c r="AC148">
        <f t="shared" si="36"/>
        <v>65.143749999999997</v>
      </c>
      <c r="AD148">
        <v>60</v>
      </c>
      <c r="AE148">
        <f t="shared" si="37"/>
        <v>68.871566666666652</v>
      </c>
      <c r="AH148" s="2">
        <f t="shared" si="38"/>
        <v>59.048171111111103</v>
      </c>
      <c r="AI148" s="2">
        <f t="shared" si="39"/>
        <v>30.31890971439336</v>
      </c>
      <c r="AJ148" s="2">
        <f t="shared" si="40"/>
        <v>7.8283088266007832</v>
      </c>
    </row>
    <row r="149" spans="2:36" x14ac:dyDescent="0.65">
      <c r="B149">
        <v>65</v>
      </c>
      <c r="C149">
        <f t="shared" si="24"/>
        <v>106.997775</v>
      </c>
      <c r="D149">
        <v>65</v>
      </c>
      <c r="E149">
        <f t="shared" si="24"/>
        <v>64.211424999999991</v>
      </c>
      <c r="F149">
        <v>65</v>
      </c>
      <c r="G149">
        <f t="shared" si="25"/>
        <v>29.342600000000001</v>
      </c>
      <c r="H149">
        <v>65</v>
      </c>
      <c r="I149">
        <f t="shared" si="26"/>
        <v>55.129999999999995</v>
      </c>
      <c r="J149">
        <v>65</v>
      </c>
      <c r="K149">
        <f t="shared" si="27"/>
        <v>61.658424999999994</v>
      </c>
      <c r="L149">
        <v>65</v>
      </c>
      <c r="M149">
        <f t="shared" si="28"/>
        <v>39.401942857142856</v>
      </c>
      <c r="N149">
        <v>65</v>
      </c>
      <c r="O149">
        <f t="shared" si="29"/>
        <v>140.19794999999999</v>
      </c>
      <c r="P149">
        <v>65</v>
      </c>
      <c r="Q149">
        <f t="shared" si="30"/>
        <v>24.690625000000001</v>
      </c>
      <c r="R149">
        <v>65</v>
      </c>
      <c r="S149">
        <f t="shared" si="31"/>
        <v>82.991899999999987</v>
      </c>
      <c r="T149">
        <v>65</v>
      </c>
      <c r="U149">
        <f t="shared" si="32"/>
        <v>113.57893333333334</v>
      </c>
      <c r="V149">
        <v>65</v>
      </c>
      <c r="W149">
        <f t="shared" si="33"/>
        <v>50.215539999999997</v>
      </c>
      <c r="X149">
        <v>65</v>
      </c>
      <c r="Y149">
        <f t="shared" si="34"/>
        <v>73.790125000000003</v>
      </c>
      <c r="Z149">
        <v>65</v>
      </c>
      <c r="AA149">
        <f t="shared" si="35"/>
        <v>84.843299999999999</v>
      </c>
      <c r="AB149">
        <v>65</v>
      </c>
      <c r="AC149">
        <f t="shared" si="36"/>
        <v>98.114350000000002</v>
      </c>
      <c r="AD149">
        <v>65</v>
      </c>
      <c r="AE149">
        <f t="shared" si="37"/>
        <v>92.483766666666668</v>
      </c>
      <c r="AH149" s="2">
        <f t="shared" si="38"/>
        <v>74.509910523809538</v>
      </c>
      <c r="AI149" s="2">
        <f t="shared" si="39"/>
        <v>31.567781099472228</v>
      </c>
      <c r="AJ149" s="2">
        <f t="shared" si="40"/>
        <v>8.150766031665146</v>
      </c>
    </row>
    <row r="150" spans="2:36" x14ac:dyDescent="0.65">
      <c r="B150">
        <v>70</v>
      </c>
      <c r="C150">
        <f t="shared" si="24"/>
        <v>120.78709999999998</v>
      </c>
      <c r="D150">
        <v>70</v>
      </c>
      <c r="E150">
        <f t="shared" si="24"/>
        <v>107.14525</v>
      </c>
      <c r="F150">
        <v>70</v>
      </c>
      <c r="G150">
        <f t="shared" si="25"/>
        <v>32.205999999999996</v>
      </c>
      <c r="H150">
        <v>70</v>
      </c>
      <c r="I150">
        <f t="shared" si="26"/>
        <v>78.301824999999994</v>
      </c>
      <c r="J150">
        <v>70</v>
      </c>
      <c r="K150">
        <f t="shared" si="27"/>
        <v>55.451999999999998</v>
      </c>
      <c r="L150">
        <v>70</v>
      </c>
      <c r="M150">
        <f t="shared" si="28"/>
        <v>75.613883333333334</v>
      </c>
      <c r="N150">
        <v>70</v>
      </c>
      <c r="O150">
        <f t="shared" si="29"/>
        <v>129.30609999999999</v>
      </c>
      <c r="P150">
        <v>70</v>
      </c>
      <c r="Q150">
        <f t="shared" si="30"/>
        <v>29.213550000000001</v>
      </c>
      <c r="R150">
        <v>70</v>
      </c>
      <c r="S150">
        <f t="shared" si="31"/>
        <v>96.964100000000002</v>
      </c>
      <c r="T150">
        <v>70</v>
      </c>
      <c r="U150">
        <f t="shared" si="32"/>
        <v>139.812725</v>
      </c>
      <c r="V150">
        <v>70</v>
      </c>
      <c r="W150">
        <f t="shared" si="33"/>
        <v>77.936325000000011</v>
      </c>
      <c r="X150">
        <v>70</v>
      </c>
      <c r="Y150">
        <f t="shared" si="34"/>
        <v>57.82503333333333</v>
      </c>
      <c r="Z150">
        <v>70</v>
      </c>
      <c r="AA150">
        <f t="shared" si="35"/>
        <v>104.05766666666666</v>
      </c>
      <c r="AB150">
        <v>70</v>
      </c>
      <c r="AC150">
        <f t="shared" si="36"/>
        <v>127.08715000000001</v>
      </c>
      <c r="AD150">
        <v>70</v>
      </c>
      <c r="AE150">
        <f t="shared" si="37"/>
        <v>123.09443333333333</v>
      </c>
      <c r="AH150" s="2">
        <f t="shared" si="38"/>
        <v>90.320209444444444</v>
      </c>
      <c r="AI150" s="2">
        <f t="shared" si="39"/>
        <v>34.386655071086587</v>
      </c>
      <c r="AJ150" s="2">
        <f t="shared" si="40"/>
        <v>8.8785961614731441</v>
      </c>
    </row>
    <row r="151" spans="2:36" x14ac:dyDescent="0.65">
      <c r="B151">
        <v>75</v>
      </c>
      <c r="C151">
        <f t="shared" si="24"/>
        <v>124.74036666666666</v>
      </c>
      <c r="D151">
        <v>75</v>
      </c>
      <c r="E151">
        <f t="shared" si="24"/>
        <v>141.829925</v>
      </c>
      <c r="F151">
        <v>75</v>
      </c>
      <c r="G151">
        <f t="shared" si="25"/>
        <v>41.329333333333331</v>
      </c>
      <c r="H151">
        <v>75</v>
      </c>
      <c r="I151">
        <f t="shared" si="26"/>
        <v>125.37656666666665</v>
      </c>
      <c r="J151">
        <v>75</v>
      </c>
      <c r="K151">
        <f t="shared" si="27"/>
        <v>41.898299999999999</v>
      </c>
      <c r="L151">
        <v>75</v>
      </c>
      <c r="M151">
        <f t="shared" si="28"/>
        <v>84.127085714285712</v>
      </c>
      <c r="N151">
        <v>75</v>
      </c>
      <c r="O151">
        <f t="shared" si="29"/>
        <v>114.0051</v>
      </c>
      <c r="P151">
        <v>75</v>
      </c>
      <c r="Q151">
        <f t="shared" si="30"/>
        <v>53.554524999999998</v>
      </c>
      <c r="R151">
        <v>75</v>
      </c>
      <c r="S151">
        <f t="shared" si="31"/>
        <v>107.30759999999999</v>
      </c>
      <c r="T151">
        <v>75</v>
      </c>
      <c r="U151">
        <f t="shared" si="32"/>
        <v>114.37886666666668</v>
      </c>
      <c r="V151">
        <v>75</v>
      </c>
      <c r="W151">
        <f t="shared" si="33"/>
        <v>85.788579999999996</v>
      </c>
      <c r="X151">
        <v>75</v>
      </c>
      <c r="Y151">
        <f t="shared" si="34"/>
        <v>47.797200000000004</v>
      </c>
      <c r="Z151">
        <v>75</v>
      </c>
      <c r="AA151">
        <f t="shared" si="35"/>
        <v>94.676300000000012</v>
      </c>
      <c r="AB151">
        <v>75</v>
      </c>
      <c r="AC151">
        <f t="shared" si="36"/>
        <v>113.73575</v>
      </c>
      <c r="AD151">
        <v>75</v>
      </c>
      <c r="AE151">
        <f t="shared" si="37"/>
        <v>137.71779999999998</v>
      </c>
      <c r="AH151" s="2">
        <f t="shared" si="38"/>
        <v>95.217553269841275</v>
      </c>
      <c r="AI151" s="2">
        <f t="shared" si="39"/>
        <v>33.578708792256535</v>
      </c>
      <c r="AJ151" s="2">
        <f t="shared" si="40"/>
        <v>8.6699853293038753</v>
      </c>
    </row>
    <row r="152" spans="2:36" x14ac:dyDescent="0.65">
      <c r="B152">
        <v>80</v>
      </c>
      <c r="C152">
        <f t="shared" si="24"/>
        <v>93.952924999999993</v>
      </c>
      <c r="D152">
        <v>80</v>
      </c>
      <c r="E152">
        <f t="shared" si="24"/>
        <v>73.939099999999996</v>
      </c>
      <c r="F152">
        <v>80</v>
      </c>
      <c r="G152">
        <f t="shared" si="25"/>
        <v>61.084399999999995</v>
      </c>
      <c r="H152">
        <v>80</v>
      </c>
      <c r="I152">
        <f t="shared" si="26"/>
        <v>139.76893333333334</v>
      </c>
      <c r="J152">
        <v>80</v>
      </c>
      <c r="K152">
        <f t="shared" si="27"/>
        <v>29.232875</v>
      </c>
      <c r="L152">
        <v>80</v>
      </c>
      <c r="M152">
        <f t="shared" si="28"/>
        <v>64.00487142857142</v>
      </c>
      <c r="N152">
        <v>80</v>
      </c>
      <c r="O152">
        <f t="shared" si="29"/>
        <v>93.566100000000006</v>
      </c>
      <c r="P152">
        <v>80</v>
      </c>
      <c r="Q152">
        <f t="shared" si="30"/>
        <v>83.206924999999998</v>
      </c>
      <c r="R152">
        <v>80</v>
      </c>
      <c r="S152">
        <f t="shared" si="31"/>
        <v>104.26509999999999</v>
      </c>
      <c r="T152">
        <v>80</v>
      </c>
      <c r="U152">
        <f t="shared" si="32"/>
        <v>87.464600000000004</v>
      </c>
      <c r="V152">
        <v>80</v>
      </c>
      <c r="W152">
        <f t="shared" si="33"/>
        <v>56.592020000000005</v>
      </c>
      <c r="X152">
        <v>80</v>
      </c>
      <c r="Y152">
        <f t="shared" si="34"/>
        <v>40.348333333333336</v>
      </c>
      <c r="Z152">
        <v>80</v>
      </c>
      <c r="AA152">
        <f t="shared" si="35"/>
        <v>73.190399999999997</v>
      </c>
      <c r="AB152">
        <v>80</v>
      </c>
      <c r="AC152">
        <f t="shared" si="36"/>
        <v>71.426500000000004</v>
      </c>
      <c r="AD152">
        <v>80</v>
      </c>
      <c r="AE152">
        <f t="shared" si="37"/>
        <v>112.19053333333333</v>
      </c>
      <c r="AH152" s="2">
        <f t="shared" si="38"/>
        <v>78.948907761904763</v>
      </c>
      <c r="AI152" s="2">
        <f t="shared" si="39"/>
        <v>27.194668707392367</v>
      </c>
      <c r="AJ152" s="2">
        <f t="shared" si="40"/>
        <v>7.0216332672905741</v>
      </c>
    </row>
    <row r="153" spans="2:36" x14ac:dyDescent="0.65">
      <c r="B153">
        <v>85</v>
      </c>
      <c r="C153">
        <f t="shared" si="24"/>
        <v>58.622450000000001</v>
      </c>
      <c r="D153">
        <v>85</v>
      </c>
      <c r="E153">
        <f t="shared" si="24"/>
        <v>56.013075000000001</v>
      </c>
      <c r="F153">
        <v>85</v>
      </c>
      <c r="G153">
        <f t="shared" si="25"/>
        <v>76.025100000000009</v>
      </c>
      <c r="H153">
        <v>85</v>
      </c>
      <c r="I153">
        <f t="shared" si="26"/>
        <v>93.224749999999986</v>
      </c>
      <c r="J153">
        <v>85</v>
      </c>
      <c r="K153">
        <f t="shared" si="27"/>
        <v>22.69253333333333</v>
      </c>
      <c r="L153">
        <v>85</v>
      </c>
      <c r="M153">
        <f t="shared" si="28"/>
        <v>41.323466666666668</v>
      </c>
      <c r="N153">
        <v>85</v>
      </c>
      <c r="O153">
        <f t="shared" si="29"/>
        <v>85.62084999999999</v>
      </c>
      <c r="P153">
        <v>85</v>
      </c>
      <c r="Q153">
        <f t="shared" si="30"/>
        <v>85.712150000000008</v>
      </c>
      <c r="R153">
        <v>85</v>
      </c>
      <c r="S153">
        <f t="shared" si="31"/>
        <v>97.356400000000008</v>
      </c>
      <c r="T153">
        <v>85</v>
      </c>
      <c r="U153">
        <f t="shared" si="32"/>
        <v>59.751300000000008</v>
      </c>
      <c r="V153">
        <v>85</v>
      </c>
      <c r="W153">
        <f t="shared" si="33"/>
        <v>33.120474999999999</v>
      </c>
      <c r="X153">
        <v>85</v>
      </c>
      <c r="Y153">
        <f t="shared" si="34"/>
        <v>43.207975000000005</v>
      </c>
      <c r="Z153">
        <v>85</v>
      </c>
      <c r="AA153">
        <f t="shared" si="35"/>
        <v>52.303866666666664</v>
      </c>
      <c r="AB153">
        <v>85</v>
      </c>
      <c r="AC153">
        <f t="shared" si="36"/>
        <v>51.82235</v>
      </c>
      <c r="AD153">
        <v>85</v>
      </c>
      <c r="AE153">
        <f t="shared" si="37"/>
        <v>92.317766666666671</v>
      </c>
      <c r="AH153" s="2">
        <f t="shared" si="38"/>
        <v>63.274300555555556</v>
      </c>
      <c r="AI153" s="2">
        <f t="shared" si="39"/>
        <v>22.871312285617876</v>
      </c>
      <c r="AJ153" s="2">
        <f t="shared" si="40"/>
        <v>5.9053474392071417</v>
      </c>
    </row>
    <row r="154" spans="2:36" x14ac:dyDescent="0.65">
      <c r="B154">
        <v>90</v>
      </c>
      <c r="C154">
        <f t="shared" ref="C154:E156" si="41">AVERAGEIFS(C$3:C$131,B$3:B$131,"&gt;="&amp;B153,B$3:B$131,"&lt;="&amp;B154)</f>
        <v>56.202300000000001</v>
      </c>
      <c r="D154">
        <v>90</v>
      </c>
      <c r="E154">
        <f t="shared" si="41"/>
        <v>54.177500000000002</v>
      </c>
      <c r="F154">
        <v>90</v>
      </c>
      <c r="G154">
        <f t="shared" si="25"/>
        <v>65.515966666666671</v>
      </c>
      <c r="H154">
        <v>90</v>
      </c>
      <c r="I154">
        <f t="shared" si="26"/>
        <v>62.987733333333331</v>
      </c>
      <c r="J154">
        <v>90</v>
      </c>
      <c r="K154">
        <f t="shared" si="27"/>
        <v>19.93375</v>
      </c>
      <c r="L154">
        <v>90</v>
      </c>
      <c r="M154">
        <f t="shared" ref="M154:M156" si="42">AVERAGEIFS(M$3:M$131,L$3:L$131,"&gt;="&amp;L153,L$3:L$131,"&lt;="&amp;L154)</f>
        <v>38.496600000000001</v>
      </c>
      <c r="N154">
        <v>90</v>
      </c>
      <c r="O154">
        <f t="shared" ref="O154:O156" si="43">AVERAGEIFS(O$3:O$131,N$3:N$131,"&gt;="&amp;N153,N$3:N$131,"&lt;="&amp;N154)</f>
        <v>85.539450000000002</v>
      </c>
      <c r="P154">
        <v>90</v>
      </c>
      <c r="Q154">
        <f t="shared" si="30"/>
        <v>60.05210000000001</v>
      </c>
      <c r="R154">
        <v>90</v>
      </c>
      <c r="S154">
        <f t="shared" si="31"/>
        <v>88.763300000000001</v>
      </c>
      <c r="T154">
        <v>90</v>
      </c>
      <c r="U154">
        <f t="shared" si="32"/>
        <v>54.583949999999994</v>
      </c>
      <c r="V154">
        <v>90</v>
      </c>
      <c r="W154">
        <f t="shared" ref="W154:W156" si="44">AVERAGEIFS(W$3:W$131,V$3:V$131,"&gt;="&amp;V153,V$3:V$131,"&lt;="&amp;V154)</f>
        <v>25.674959999999999</v>
      </c>
      <c r="X154">
        <v>90</v>
      </c>
      <c r="Y154">
        <f t="shared" ref="Y154:Y156" si="45">AVERAGEIFS(Y$3:Y$131,X$3:X$131,"&gt;="&amp;X153,X$3:X$131,"&lt;="&amp;X154)</f>
        <v>55.214400000000005</v>
      </c>
      <c r="Z154">
        <v>90</v>
      </c>
      <c r="AA154">
        <f t="shared" si="35"/>
        <v>44.049299999999995</v>
      </c>
      <c r="AB154">
        <v>90</v>
      </c>
      <c r="AC154">
        <f t="shared" si="36"/>
        <v>53.103724999999997</v>
      </c>
      <c r="AD154">
        <v>90</v>
      </c>
      <c r="AE154">
        <f t="shared" si="37"/>
        <v>62.570633333333326</v>
      </c>
      <c r="AH154" s="2">
        <f t="shared" si="38"/>
        <v>55.12437788888888</v>
      </c>
      <c r="AI154" s="2">
        <f t="shared" si="39"/>
        <v>17.920994922181329</v>
      </c>
      <c r="AJ154" s="2">
        <f t="shared" si="40"/>
        <v>4.6271809920717315</v>
      </c>
    </row>
    <row r="155" spans="2:36" x14ac:dyDescent="0.65">
      <c r="B155">
        <v>95</v>
      </c>
      <c r="C155">
        <f t="shared" si="41"/>
        <v>66.254975000000002</v>
      </c>
      <c r="D155">
        <v>95</v>
      </c>
      <c r="E155">
        <f t="shared" si="41"/>
        <v>43.800375000000003</v>
      </c>
      <c r="F155">
        <v>95</v>
      </c>
      <c r="G155">
        <f t="shared" si="25"/>
        <v>49.746433333333336</v>
      </c>
      <c r="H155">
        <v>95</v>
      </c>
      <c r="I155">
        <f t="shared" si="26"/>
        <v>45.620333333333328</v>
      </c>
      <c r="J155">
        <v>95</v>
      </c>
      <c r="K155">
        <f t="shared" si="27"/>
        <v>20.262099999999997</v>
      </c>
      <c r="L155">
        <v>95</v>
      </c>
      <c r="M155">
        <f t="shared" si="42"/>
        <v>47.103466666666662</v>
      </c>
      <c r="N155">
        <v>95</v>
      </c>
      <c r="O155">
        <f t="shared" si="43"/>
        <v>83.119799999999998</v>
      </c>
      <c r="P155">
        <v>95</v>
      </c>
      <c r="Q155">
        <f t="shared" si="30"/>
        <v>42.144800000000004</v>
      </c>
      <c r="R155">
        <v>95</v>
      </c>
      <c r="S155">
        <f t="shared" si="31"/>
        <v>72.883499999999998</v>
      </c>
      <c r="T155">
        <v>95</v>
      </c>
      <c r="U155">
        <f t="shared" si="32"/>
        <v>48.805866666666667</v>
      </c>
      <c r="V155">
        <v>95</v>
      </c>
      <c r="W155">
        <f t="shared" si="44"/>
        <v>24.779674999999997</v>
      </c>
      <c r="X155">
        <v>95</v>
      </c>
      <c r="Y155">
        <f t="shared" si="45"/>
        <v>58.333924999999994</v>
      </c>
      <c r="Z155">
        <v>95</v>
      </c>
      <c r="AA155">
        <f t="shared" si="35"/>
        <v>46.101566666666663</v>
      </c>
      <c r="AB155">
        <v>95</v>
      </c>
      <c r="AC155">
        <f t="shared" si="36"/>
        <v>45.161700000000003</v>
      </c>
      <c r="AD155">
        <v>95</v>
      </c>
      <c r="AE155">
        <f t="shared" si="37"/>
        <v>54.516733333333327</v>
      </c>
      <c r="AH155" s="2">
        <f t="shared" si="38"/>
        <v>49.90901666666668</v>
      </c>
      <c r="AI155" s="2">
        <f t="shared" si="39"/>
        <v>15.626359194049114</v>
      </c>
      <c r="AJ155" s="2">
        <f t="shared" si="40"/>
        <v>4.0347085946938241</v>
      </c>
    </row>
    <row r="156" spans="2:36" x14ac:dyDescent="0.65">
      <c r="B156">
        <v>100</v>
      </c>
      <c r="C156">
        <f t="shared" si="41"/>
        <v>48.513624999999998</v>
      </c>
      <c r="D156">
        <v>100</v>
      </c>
      <c r="E156">
        <f t="shared" si="41"/>
        <v>43.559139999999999</v>
      </c>
      <c r="F156">
        <v>100</v>
      </c>
      <c r="G156">
        <f t="shared" si="25"/>
        <v>43.812725</v>
      </c>
      <c r="H156">
        <v>100</v>
      </c>
      <c r="I156">
        <f t="shared" si="26"/>
        <v>34.043100000000003</v>
      </c>
      <c r="J156">
        <v>100</v>
      </c>
      <c r="K156">
        <f t="shared" si="27"/>
        <v>18.832574999999999</v>
      </c>
      <c r="L156">
        <v>100</v>
      </c>
      <c r="M156">
        <f t="shared" si="42"/>
        <v>42.163757142857143</v>
      </c>
      <c r="N156">
        <v>100</v>
      </c>
      <c r="O156">
        <f t="shared" si="43"/>
        <v>78.383499999999998</v>
      </c>
      <c r="P156">
        <v>100</v>
      </c>
      <c r="Q156">
        <f t="shared" si="30"/>
        <v>38.146874999999994</v>
      </c>
      <c r="R156">
        <v>100</v>
      </c>
      <c r="S156">
        <f t="shared" si="31"/>
        <v>67.964700000000008</v>
      </c>
      <c r="T156">
        <v>100</v>
      </c>
      <c r="U156">
        <f t="shared" si="32"/>
        <v>48.346274999999999</v>
      </c>
      <c r="V156">
        <v>100</v>
      </c>
      <c r="W156">
        <f t="shared" si="44"/>
        <v>22.887359999999997</v>
      </c>
      <c r="X156">
        <v>100</v>
      </c>
      <c r="Y156">
        <f t="shared" si="45"/>
        <v>55.831325</v>
      </c>
      <c r="Z156">
        <v>100</v>
      </c>
      <c r="AA156">
        <f t="shared" si="35"/>
        <v>37.790999999999997</v>
      </c>
      <c r="AB156">
        <v>100</v>
      </c>
      <c r="AC156">
        <f t="shared" si="36"/>
        <v>39.504774999999995</v>
      </c>
      <c r="AD156">
        <v>100</v>
      </c>
      <c r="AE156">
        <f t="shared" si="37"/>
        <v>52.732266666666668</v>
      </c>
      <c r="AH156" s="2">
        <f t="shared" si="38"/>
        <v>44.834199920634916</v>
      </c>
      <c r="AI156" s="2">
        <f t="shared" si="39"/>
        <v>14.779469882256629</v>
      </c>
      <c r="AJ156" s="2">
        <f t="shared" si="40"/>
        <v>3.8160427146502678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45"/>
  <sheetViews>
    <sheetView topLeftCell="A25" workbookViewId="0">
      <selection activeCell="C25" sqref="C25"/>
    </sheetView>
  </sheetViews>
  <sheetFormatPr defaultRowHeight="14.25" x14ac:dyDescent="0.65"/>
  <sheetData>
    <row r="3" spans="2:31" x14ac:dyDescent="0.65">
      <c r="B3">
        <v>0</v>
      </c>
      <c r="D3">
        <v>0</v>
      </c>
      <c r="F3">
        <v>0</v>
      </c>
      <c r="H3">
        <v>0</v>
      </c>
      <c r="J3">
        <v>0</v>
      </c>
      <c r="L3">
        <v>0</v>
      </c>
      <c r="N3">
        <v>0</v>
      </c>
      <c r="P3">
        <v>0</v>
      </c>
      <c r="R3">
        <v>0</v>
      </c>
      <c r="T3">
        <v>0</v>
      </c>
      <c r="V3">
        <v>0</v>
      </c>
      <c r="X3">
        <v>0</v>
      </c>
      <c r="Z3">
        <v>0</v>
      </c>
      <c r="AB3">
        <v>0</v>
      </c>
      <c r="AD3">
        <v>0</v>
      </c>
    </row>
    <row r="4" spans="2:31" x14ac:dyDescent="0.65">
      <c r="B4">
        <v>5</v>
      </c>
      <c r="C4">
        <v>147.2277</v>
      </c>
      <c r="D4">
        <v>5</v>
      </c>
      <c r="E4">
        <v>142.81648000000001</v>
      </c>
      <c r="F4">
        <v>5</v>
      </c>
      <c r="G4">
        <v>92.895049999999998</v>
      </c>
      <c r="H4">
        <v>5</v>
      </c>
      <c r="I4">
        <v>116.954075</v>
      </c>
      <c r="J4">
        <v>5</v>
      </c>
      <c r="K4">
        <v>123.75297499999999</v>
      </c>
      <c r="L4">
        <v>5</v>
      </c>
      <c r="M4">
        <v>94.918857142857149</v>
      </c>
      <c r="N4">
        <v>5</v>
      </c>
      <c r="O4">
        <v>69.09205</v>
      </c>
      <c r="P4">
        <v>5</v>
      </c>
      <c r="Q4">
        <v>85.014250000000004</v>
      </c>
      <c r="R4">
        <v>5</v>
      </c>
      <c r="S4">
        <v>96.064099999999996</v>
      </c>
      <c r="T4">
        <v>5</v>
      </c>
      <c r="U4">
        <v>123.04235</v>
      </c>
      <c r="V4">
        <v>5</v>
      </c>
      <c r="W4">
        <v>100.67224000000002</v>
      </c>
      <c r="X4">
        <v>5</v>
      </c>
      <c r="Y4">
        <v>83.061700000000002</v>
      </c>
      <c r="Z4">
        <v>5</v>
      </c>
      <c r="AA4">
        <v>112.18920000000001</v>
      </c>
      <c r="AB4">
        <v>5</v>
      </c>
      <c r="AC4">
        <v>134.74850000000001</v>
      </c>
      <c r="AD4">
        <v>5</v>
      </c>
      <c r="AE4">
        <v>137.98006666666666</v>
      </c>
    </row>
    <row r="5" spans="2:31" x14ac:dyDescent="0.65">
      <c r="B5">
        <v>10</v>
      </c>
      <c r="C5">
        <v>152.82872500000002</v>
      </c>
      <c r="D5">
        <v>10</v>
      </c>
      <c r="E5">
        <v>148.496025</v>
      </c>
      <c r="F5">
        <v>10</v>
      </c>
      <c r="G5">
        <v>96.362333333333325</v>
      </c>
      <c r="H5">
        <v>10</v>
      </c>
      <c r="I5">
        <v>94.008233333333337</v>
      </c>
      <c r="J5">
        <v>10</v>
      </c>
      <c r="K5">
        <v>139.14292499999999</v>
      </c>
      <c r="L5">
        <v>10</v>
      </c>
      <c r="M5">
        <v>112.64028333333333</v>
      </c>
      <c r="N5">
        <v>10</v>
      </c>
      <c r="O5">
        <v>73.761150000000001</v>
      </c>
      <c r="P5">
        <v>10</v>
      </c>
      <c r="Q5">
        <v>118.87465</v>
      </c>
      <c r="R5">
        <v>10</v>
      </c>
      <c r="S5">
        <v>115.47190000000001</v>
      </c>
      <c r="T5">
        <v>10</v>
      </c>
      <c r="U5">
        <v>160.54746666666668</v>
      </c>
      <c r="V5">
        <v>10</v>
      </c>
      <c r="W5">
        <v>123.67335</v>
      </c>
      <c r="X5">
        <v>10</v>
      </c>
      <c r="Y5">
        <v>120.20602499999998</v>
      </c>
      <c r="Z5">
        <v>10</v>
      </c>
      <c r="AA5">
        <v>79.347366666666673</v>
      </c>
      <c r="AB5">
        <v>10</v>
      </c>
      <c r="AC5">
        <v>122.65615</v>
      </c>
      <c r="AD5">
        <v>10</v>
      </c>
      <c r="AE5">
        <v>160.9554</v>
      </c>
    </row>
    <row r="6" spans="2:31" x14ac:dyDescent="0.65">
      <c r="B6">
        <v>15</v>
      </c>
      <c r="C6">
        <v>154.36446666666669</v>
      </c>
      <c r="D6">
        <v>15</v>
      </c>
      <c r="E6">
        <v>88.262450000000001</v>
      </c>
      <c r="F6">
        <v>15</v>
      </c>
      <c r="G6">
        <v>64.190366666666662</v>
      </c>
      <c r="H6">
        <v>15</v>
      </c>
      <c r="I6">
        <v>57.02623333333333</v>
      </c>
      <c r="J6">
        <v>15</v>
      </c>
      <c r="K6">
        <v>101.136775</v>
      </c>
      <c r="L6">
        <v>15</v>
      </c>
      <c r="M6">
        <v>39.881814285714292</v>
      </c>
      <c r="N6">
        <v>15</v>
      </c>
      <c r="O6">
        <v>73.150499999999994</v>
      </c>
      <c r="P6">
        <v>15</v>
      </c>
      <c r="Q6">
        <v>119.88890000000001</v>
      </c>
      <c r="R6">
        <v>15</v>
      </c>
      <c r="S6">
        <v>112.63843333333334</v>
      </c>
      <c r="T6">
        <v>15</v>
      </c>
      <c r="U6">
        <v>131.81627499999999</v>
      </c>
      <c r="V6">
        <v>15</v>
      </c>
      <c r="W6">
        <v>70.778800000000004</v>
      </c>
      <c r="X6">
        <v>15</v>
      </c>
      <c r="Y6">
        <v>128.52243333333334</v>
      </c>
      <c r="Z6">
        <v>15</v>
      </c>
      <c r="AA6">
        <v>58.871533333333332</v>
      </c>
      <c r="AB6">
        <v>15</v>
      </c>
      <c r="AC6">
        <v>69.826900000000009</v>
      </c>
      <c r="AD6">
        <v>15</v>
      </c>
      <c r="AE6">
        <v>128.28460000000001</v>
      </c>
    </row>
    <row r="7" spans="2:31" x14ac:dyDescent="0.65">
      <c r="B7">
        <v>20</v>
      </c>
      <c r="C7">
        <v>93.711900000000014</v>
      </c>
      <c r="D7">
        <v>20</v>
      </c>
      <c r="E7">
        <v>64.6661</v>
      </c>
      <c r="F7">
        <v>20</v>
      </c>
      <c r="G7">
        <v>47.341666666666669</v>
      </c>
      <c r="H7">
        <v>20</v>
      </c>
      <c r="I7">
        <v>53.267049999999998</v>
      </c>
      <c r="J7">
        <v>20</v>
      </c>
      <c r="K7">
        <v>50.99516666666667</v>
      </c>
      <c r="L7">
        <v>20</v>
      </c>
      <c r="M7">
        <v>23.651916666666665</v>
      </c>
      <c r="N7">
        <v>20</v>
      </c>
      <c r="O7">
        <v>75.230099999999993</v>
      </c>
      <c r="P7">
        <v>20</v>
      </c>
      <c r="Q7">
        <v>87.962499999999991</v>
      </c>
      <c r="R7">
        <v>20</v>
      </c>
      <c r="S7">
        <v>87.327399999999997</v>
      </c>
      <c r="T7">
        <v>20</v>
      </c>
      <c r="U7">
        <v>92.044866666666664</v>
      </c>
      <c r="V7">
        <v>20</v>
      </c>
      <c r="W7">
        <v>37.024275000000003</v>
      </c>
      <c r="X7">
        <v>20</v>
      </c>
      <c r="Y7">
        <v>90.896524999999997</v>
      </c>
      <c r="Z7">
        <v>20</v>
      </c>
      <c r="AA7">
        <v>53.270100000000006</v>
      </c>
      <c r="AB7">
        <v>20</v>
      </c>
      <c r="AC7">
        <v>43.098925000000001</v>
      </c>
      <c r="AD7">
        <v>20</v>
      </c>
      <c r="AE7">
        <v>67.0227</v>
      </c>
    </row>
    <row r="8" spans="2:31" x14ac:dyDescent="0.65">
      <c r="B8">
        <v>25</v>
      </c>
      <c r="C8">
        <v>60.34382500000001</v>
      </c>
      <c r="D8">
        <v>25</v>
      </c>
      <c r="E8">
        <v>55.120525000000001</v>
      </c>
      <c r="F8">
        <v>25</v>
      </c>
      <c r="G8">
        <v>33.697599999999994</v>
      </c>
      <c r="H8">
        <v>25</v>
      </c>
      <c r="I8">
        <v>62.561699999999995</v>
      </c>
      <c r="J8">
        <v>25</v>
      </c>
      <c r="K8">
        <v>34.512300000000003</v>
      </c>
      <c r="L8">
        <v>25</v>
      </c>
      <c r="M8">
        <v>22.449114285714291</v>
      </c>
      <c r="N8">
        <v>25</v>
      </c>
      <c r="O8">
        <v>79.973699999999994</v>
      </c>
      <c r="P8">
        <v>25</v>
      </c>
      <c r="Q8">
        <v>52.314925000000002</v>
      </c>
      <c r="R8">
        <v>25</v>
      </c>
      <c r="S8">
        <v>67.559250000000006</v>
      </c>
      <c r="T8">
        <v>25</v>
      </c>
      <c r="U8">
        <v>66.869924999999995</v>
      </c>
      <c r="V8">
        <v>25</v>
      </c>
      <c r="W8">
        <v>24.596640000000001</v>
      </c>
      <c r="X8">
        <v>25</v>
      </c>
      <c r="Y8">
        <v>53.600633333333327</v>
      </c>
      <c r="Z8">
        <v>25</v>
      </c>
      <c r="AA8">
        <v>50.168033333333334</v>
      </c>
      <c r="AB8">
        <v>25</v>
      </c>
      <c r="AC8">
        <v>39.702325000000002</v>
      </c>
      <c r="AD8">
        <v>25</v>
      </c>
      <c r="AE8">
        <v>45.398000000000003</v>
      </c>
    </row>
    <row r="9" spans="2:31" x14ac:dyDescent="0.65">
      <c r="B9">
        <v>30</v>
      </c>
      <c r="C9">
        <v>42.963000000000001</v>
      </c>
      <c r="D9">
        <v>30</v>
      </c>
      <c r="E9">
        <v>56.801974999999999</v>
      </c>
      <c r="F9">
        <v>30</v>
      </c>
      <c r="G9">
        <v>30.946699999999996</v>
      </c>
      <c r="H9">
        <v>30</v>
      </c>
      <c r="I9">
        <v>52.597799999999999</v>
      </c>
      <c r="J9">
        <v>30</v>
      </c>
      <c r="K9">
        <v>26.243825000000001</v>
      </c>
      <c r="L9">
        <v>30</v>
      </c>
      <c r="M9">
        <v>25.959228571428572</v>
      </c>
      <c r="N9">
        <v>30</v>
      </c>
      <c r="O9">
        <v>79.486500000000007</v>
      </c>
      <c r="P9">
        <v>30</v>
      </c>
      <c r="Q9">
        <v>40.645499999999998</v>
      </c>
      <c r="R9">
        <v>30</v>
      </c>
      <c r="S9">
        <v>58.762599999999999</v>
      </c>
      <c r="T9">
        <v>30</v>
      </c>
      <c r="U9">
        <v>61.468266666666665</v>
      </c>
      <c r="V9">
        <v>30</v>
      </c>
      <c r="W9">
        <v>23.286579999999997</v>
      </c>
      <c r="X9">
        <v>30</v>
      </c>
      <c r="Y9">
        <v>45.044025000000005</v>
      </c>
      <c r="Z9">
        <v>30</v>
      </c>
      <c r="AA9">
        <v>47.78126666666666</v>
      </c>
      <c r="AB9">
        <v>30</v>
      </c>
      <c r="AC9">
        <v>40.764450000000004</v>
      </c>
      <c r="AD9">
        <v>30</v>
      </c>
      <c r="AE9">
        <v>37.611400000000003</v>
      </c>
    </row>
    <row r="10" spans="2:31" x14ac:dyDescent="0.65">
      <c r="B10">
        <v>35</v>
      </c>
      <c r="C10">
        <v>43.069674999999997</v>
      </c>
      <c r="D10">
        <v>35</v>
      </c>
      <c r="E10">
        <v>52.813850000000002</v>
      </c>
      <c r="F10">
        <v>35</v>
      </c>
      <c r="G10">
        <v>28.834466666666668</v>
      </c>
      <c r="H10">
        <v>35</v>
      </c>
      <c r="I10">
        <v>49.287525000000002</v>
      </c>
      <c r="J10">
        <v>35</v>
      </c>
      <c r="K10">
        <v>23.586666666666662</v>
      </c>
      <c r="L10">
        <v>35</v>
      </c>
      <c r="M10">
        <v>23.640416666666667</v>
      </c>
      <c r="N10">
        <v>35</v>
      </c>
      <c r="O10">
        <v>75.889700000000005</v>
      </c>
      <c r="P10">
        <v>35</v>
      </c>
      <c r="Q10">
        <v>29.657650000000004</v>
      </c>
      <c r="R10">
        <v>35</v>
      </c>
      <c r="S10">
        <v>60.212649999999996</v>
      </c>
      <c r="T10">
        <v>35</v>
      </c>
      <c r="U10">
        <v>65.922974999999994</v>
      </c>
      <c r="V10">
        <v>35</v>
      </c>
      <c r="W10">
        <v>22.732300000000002</v>
      </c>
      <c r="X10">
        <v>35</v>
      </c>
      <c r="Y10">
        <v>40.627633333333335</v>
      </c>
      <c r="Z10">
        <v>35</v>
      </c>
      <c r="AA10">
        <v>53.327866666666672</v>
      </c>
      <c r="AB10">
        <v>35</v>
      </c>
      <c r="AC10">
        <v>40.739424999999997</v>
      </c>
      <c r="AD10">
        <v>35</v>
      </c>
      <c r="AE10">
        <v>39.819566666666667</v>
      </c>
    </row>
    <row r="11" spans="2:31" x14ac:dyDescent="0.65">
      <c r="B11">
        <v>40</v>
      </c>
      <c r="C11">
        <v>46.460875000000001</v>
      </c>
      <c r="D11">
        <v>40</v>
      </c>
      <c r="E11">
        <v>52.345100000000002</v>
      </c>
      <c r="F11">
        <v>40</v>
      </c>
      <c r="G11">
        <v>24.172233333333335</v>
      </c>
      <c r="H11">
        <v>40</v>
      </c>
      <c r="I11">
        <v>49.429733333333331</v>
      </c>
      <c r="J11">
        <v>40</v>
      </c>
      <c r="K11">
        <v>24.019275</v>
      </c>
      <c r="L11">
        <v>40</v>
      </c>
      <c r="M11">
        <v>28.774000000000001</v>
      </c>
      <c r="N11">
        <v>40</v>
      </c>
      <c r="O11">
        <v>80.692499999999995</v>
      </c>
      <c r="P11">
        <v>40</v>
      </c>
      <c r="Q11">
        <v>29.546875000000004</v>
      </c>
      <c r="R11">
        <v>40</v>
      </c>
      <c r="S11">
        <v>62.602599999999995</v>
      </c>
      <c r="T11">
        <v>40</v>
      </c>
      <c r="U11">
        <v>61.745433333333331</v>
      </c>
      <c r="V11">
        <v>40</v>
      </c>
      <c r="W11">
        <v>24.200239999999997</v>
      </c>
      <c r="X11">
        <v>40</v>
      </c>
      <c r="Y11">
        <v>58.126049999999999</v>
      </c>
      <c r="Z11">
        <v>40</v>
      </c>
      <c r="AA11">
        <v>58.066300000000005</v>
      </c>
      <c r="AB11">
        <v>40</v>
      </c>
      <c r="AC11">
        <v>39.360675000000001</v>
      </c>
      <c r="AD11">
        <v>40</v>
      </c>
      <c r="AE11">
        <v>40.663866666666671</v>
      </c>
    </row>
    <row r="12" spans="2:31" x14ac:dyDescent="0.65">
      <c r="B12">
        <v>45</v>
      </c>
      <c r="C12">
        <v>47.628700000000002</v>
      </c>
      <c r="D12">
        <v>45</v>
      </c>
      <c r="E12">
        <v>46.721399999999996</v>
      </c>
      <c r="F12">
        <v>45</v>
      </c>
      <c r="G12">
        <v>26.372200000000003</v>
      </c>
      <c r="H12">
        <v>45</v>
      </c>
      <c r="I12">
        <v>51.930366666666664</v>
      </c>
      <c r="J12">
        <v>45</v>
      </c>
      <c r="K12">
        <v>27.530799999999999</v>
      </c>
      <c r="L12">
        <v>45</v>
      </c>
      <c r="M12">
        <v>42.590200000000003</v>
      </c>
      <c r="N12">
        <v>45</v>
      </c>
      <c r="O12">
        <v>101.08105</v>
      </c>
      <c r="P12">
        <v>45</v>
      </c>
      <c r="Q12">
        <v>29.810749999999999</v>
      </c>
      <c r="R12">
        <v>45</v>
      </c>
      <c r="S12">
        <v>59.889666666666663</v>
      </c>
      <c r="T12">
        <v>45</v>
      </c>
      <c r="U12">
        <v>58.235075000000002</v>
      </c>
      <c r="V12">
        <v>45</v>
      </c>
      <c r="W12">
        <v>29.599550000000001</v>
      </c>
      <c r="X12">
        <v>45</v>
      </c>
      <c r="Y12">
        <v>52.81303333333333</v>
      </c>
      <c r="Z12">
        <v>45</v>
      </c>
      <c r="AA12">
        <v>61.384399999999999</v>
      </c>
      <c r="AB12">
        <v>45</v>
      </c>
      <c r="AC12">
        <v>44.744875</v>
      </c>
      <c r="AD12">
        <v>45</v>
      </c>
      <c r="AE12">
        <v>41.443399999999997</v>
      </c>
    </row>
    <row r="13" spans="2:31" x14ac:dyDescent="0.65">
      <c r="B13">
        <v>50</v>
      </c>
      <c r="C13">
        <v>55.654925000000006</v>
      </c>
      <c r="D13">
        <v>50</v>
      </c>
      <c r="E13">
        <v>41.545025000000003</v>
      </c>
      <c r="F13">
        <v>50</v>
      </c>
      <c r="G13">
        <v>28.3566</v>
      </c>
      <c r="H13">
        <v>50</v>
      </c>
      <c r="I13">
        <v>51.229825000000005</v>
      </c>
      <c r="J13">
        <v>50</v>
      </c>
      <c r="K13">
        <v>25.617175</v>
      </c>
      <c r="L13">
        <v>50</v>
      </c>
      <c r="M13">
        <v>34.655028571428566</v>
      </c>
      <c r="N13">
        <v>50</v>
      </c>
      <c r="O13">
        <v>131.79984999999999</v>
      </c>
      <c r="P13">
        <v>50</v>
      </c>
      <c r="Q13">
        <v>26.361474999999999</v>
      </c>
      <c r="R13">
        <v>50</v>
      </c>
      <c r="S13">
        <v>53.426699999999997</v>
      </c>
      <c r="T13">
        <v>50</v>
      </c>
      <c r="U13">
        <v>63.496299999999998</v>
      </c>
      <c r="V13">
        <v>50</v>
      </c>
      <c r="W13">
        <v>31.049099999999999</v>
      </c>
      <c r="X13">
        <v>50</v>
      </c>
      <c r="Y13">
        <v>60.588625000000008</v>
      </c>
      <c r="Z13">
        <v>50</v>
      </c>
      <c r="AA13">
        <v>46.781149999999997</v>
      </c>
      <c r="AB13">
        <v>50</v>
      </c>
      <c r="AC13">
        <v>42.841774999999998</v>
      </c>
      <c r="AD13">
        <v>50</v>
      </c>
      <c r="AE13">
        <v>42.042699999999996</v>
      </c>
    </row>
    <row r="14" spans="2:31" x14ac:dyDescent="0.65">
      <c r="B14">
        <v>55</v>
      </c>
      <c r="C14">
        <v>57.159900000000007</v>
      </c>
      <c r="D14">
        <v>55</v>
      </c>
      <c r="E14">
        <v>44.851300000000002</v>
      </c>
      <c r="F14">
        <v>55</v>
      </c>
      <c r="G14">
        <v>32.357266666666668</v>
      </c>
      <c r="H14">
        <v>55</v>
      </c>
      <c r="I14">
        <v>47.884575000000005</v>
      </c>
      <c r="J14">
        <v>55</v>
      </c>
      <c r="K14">
        <v>28.291625000000003</v>
      </c>
      <c r="L14">
        <v>55</v>
      </c>
      <c r="M14">
        <v>27.707142857142856</v>
      </c>
      <c r="N14">
        <v>55</v>
      </c>
      <c r="O14">
        <v>151.64060000000001</v>
      </c>
      <c r="P14">
        <v>55</v>
      </c>
      <c r="Q14">
        <v>30.402074999999996</v>
      </c>
      <c r="R14">
        <v>55</v>
      </c>
      <c r="S14">
        <v>51.863250000000001</v>
      </c>
      <c r="T14">
        <v>55</v>
      </c>
      <c r="U14">
        <v>69.316033333333337</v>
      </c>
      <c r="V14">
        <v>55</v>
      </c>
      <c r="W14">
        <v>31.949900000000003</v>
      </c>
      <c r="X14">
        <v>55</v>
      </c>
      <c r="Y14">
        <v>88.927925000000002</v>
      </c>
      <c r="Z14">
        <v>55</v>
      </c>
      <c r="AA14">
        <v>39.264150000000001</v>
      </c>
      <c r="AB14">
        <v>55</v>
      </c>
      <c r="AC14">
        <v>42.007650000000005</v>
      </c>
      <c r="AD14">
        <v>55</v>
      </c>
      <c r="AE14">
        <v>56.948700000000002</v>
      </c>
    </row>
    <row r="15" spans="2:31" x14ac:dyDescent="0.65">
      <c r="B15">
        <v>60</v>
      </c>
      <c r="C15">
        <v>64.362266666666656</v>
      </c>
      <c r="D15">
        <v>60</v>
      </c>
      <c r="E15">
        <v>44.107475000000001</v>
      </c>
      <c r="F15">
        <v>60</v>
      </c>
      <c r="G15">
        <v>29.464400000000001</v>
      </c>
      <c r="H15">
        <v>60</v>
      </c>
      <c r="I15">
        <v>47.251466666666666</v>
      </c>
      <c r="J15">
        <v>60</v>
      </c>
      <c r="K15">
        <v>43.115475000000004</v>
      </c>
      <c r="L15">
        <v>60</v>
      </c>
      <c r="M15">
        <v>26.229849999999999</v>
      </c>
      <c r="N15">
        <v>60</v>
      </c>
      <c r="O15">
        <v>148.6183</v>
      </c>
      <c r="P15">
        <v>60</v>
      </c>
      <c r="Q15">
        <v>31.795124999999999</v>
      </c>
      <c r="R15">
        <v>60</v>
      </c>
      <c r="S15">
        <v>65.122233333333341</v>
      </c>
      <c r="T15">
        <v>60</v>
      </c>
      <c r="U15">
        <v>76.599874999999997</v>
      </c>
      <c r="V15">
        <v>60</v>
      </c>
      <c r="W15">
        <v>33.393149999999999</v>
      </c>
      <c r="X15">
        <v>60</v>
      </c>
      <c r="Y15">
        <v>93.320100000000011</v>
      </c>
      <c r="Z15">
        <v>60</v>
      </c>
      <c r="AA15">
        <v>48.327533333333328</v>
      </c>
      <c r="AB15">
        <v>60</v>
      </c>
      <c r="AC15">
        <v>65.143749999999997</v>
      </c>
      <c r="AD15">
        <v>60</v>
      </c>
      <c r="AE15">
        <v>68.871566666666652</v>
      </c>
    </row>
    <row r="16" spans="2:31" x14ac:dyDescent="0.65">
      <c r="B16">
        <v>65</v>
      </c>
      <c r="C16">
        <v>106.997775</v>
      </c>
      <c r="D16">
        <v>65</v>
      </c>
      <c r="E16">
        <v>64.211424999999991</v>
      </c>
      <c r="F16">
        <v>65</v>
      </c>
      <c r="G16">
        <v>29.342600000000001</v>
      </c>
      <c r="H16">
        <v>65</v>
      </c>
      <c r="I16">
        <v>55.129999999999995</v>
      </c>
      <c r="J16">
        <v>65</v>
      </c>
      <c r="K16">
        <v>61.658424999999994</v>
      </c>
      <c r="L16">
        <v>65</v>
      </c>
      <c r="M16">
        <v>39.401942857142856</v>
      </c>
      <c r="N16">
        <v>65</v>
      </c>
      <c r="O16">
        <v>140.19794999999999</v>
      </c>
      <c r="P16">
        <v>65</v>
      </c>
      <c r="Q16">
        <v>24.690625000000001</v>
      </c>
      <c r="R16">
        <v>65</v>
      </c>
      <c r="S16">
        <v>82.991899999999987</v>
      </c>
      <c r="T16">
        <v>65</v>
      </c>
      <c r="U16">
        <v>113.57893333333334</v>
      </c>
      <c r="V16">
        <v>65</v>
      </c>
      <c r="W16">
        <v>50.215539999999997</v>
      </c>
      <c r="X16">
        <v>65</v>
      </c>
      <c r="Y16">
        <v>73.790125000000003</v>
      </c>
      <c r="Z16">
        <v>65</v>
      </c>
      <c r="AA16">
        <v>84.843299999999999</v>
      </c>
      <c r="AB16">
        <v>65</v>
      </c>
      <c r="AC16">
        <v>98.114350000000002</v>
      </c>
      <c r="AD16">
        <v>65</v>
      </c>
      <c r="AE16">
        <v>92.483766666666668</v>
      </c>
    </row>
    <row r="17" spans="2:36" x14ac:dyDescent="0.65">
      <c r="B17">
        <v>70</v>
      </c>
      <c r="C17">
        <v>120.78709999999998</v>
      </c>
      <c r="D17">
        <v>70</v>
      </c>
      <c r="E17">
        <v>107.14525</v>
      </c>
      <c r="F17">
        <v>70</v>
      </c>
      <c r="G17">
        <v>32.205999999999996</v>
      </c>
      <c r="H17">
        <v>70</v>
      </c>
      <c r="I17">
        <v>78.301824999999994</v>
      </c>
      <c r="J17">
        <v>70</v>
      </c>
      <c r="K17">
        <v>55.451999999999998</v>
      </c>
      <c r="L17">
        <v>70</v>
      </c>
      <c r="M17">
        <v>75.613883333333334</v>
      </c>
      <c r="N17">
        <v>70</v>
      </c>
      <c r="O17">
        <v>129.30609999999999</v>
      </c>
      <c r="P17">
        <v>70</v>
      </c>
      <c r="Q17">
        <v>29.213550000000001</v>
      </c>
      <c r="R17">
        <v>70</v>
      </c>
      <c r="S17">
        <v>96.964100000000002</v>
      </c>
      <c r="T17">
        <v>70</v>
      </c>
      <c r="U17">
        <v>139.812725</v>
      </c>
      <c r="V17">
        <v>70</v>
      </c>
      <c r="W17">
        <v>77.936325000000011</v>
      </c>
      <c r="X17">
        <v>70</v>
      </c>
      <c r="Y17">
        <v>57.82503333333333</v>
      </c>
      <c r="Z17">
        <v>70</v>
      </c>
      <c r="AA17">
        <v>104.05766666666666</v>
      </c>
      <c r="AB17">
        <v>70</v>
      </c>
      <c r="AC17">
        <v>127.08715000000001</v>
      </c>
      <c r="AD17">
        <v>70</v>
      </c>
      <c r="AE17">
        <v>123.09443333333333</v>
      </c>
    </row>
    <row r="18" spans="2:36" x14ac:dyDescent="0.65">
      <c r="B18">
        <v>75</v>
      </c>
      <c r="C18">
        <v>124.74036666666666</v>
      </c>
      <c r="D18">
        <v>75</v>
      </c>
      <c r="E18">
        <v>141.829925</v>
      </c>
      <c r="F18">
        <v>75</v>
      </c>
      <c r="G18">
        <v>41.329333333333331</v>
      </c>
      <c r="H18">
        <v>75</v>
      </c>
      <c r="I18">
        <v>125.37656666666665</v>
      </c>
      <c r="J18">
        <v>75</v>
      </c>
      <c r="K18">
        <v>41.898299999999999</v>
      </c>
      <c r="L18">
        <v>75</v>
      </c>
      <c r="M18">
        <v>84.127085714285712</v>
      </c>
      <c r="N18">
        <v>75</v>
      </c>
      <c r="O18">
        <v>114.0051</v>
      </c>
      <c r="P18">
        <v>75</v>
      </c>
      <c r="Q18">
        <v>53.554524999999998</v>
      </c>
      <c r="R18">
        <v>75</v>
      </c>
      <c r="S18">
        <v>107.30759999999999</v>
      </c>
      <c r="T18">
        <v>75</v>
      </c>
      <c r="U18">
        <v>114.37886666666668</v>
      </c>
      <c r="V18">
        <v>75</v>
      </c>
      <c r="W18">
        <v>85.788579999999996</v>
      </c>
      <c r="X18">
        <v>75</v>
      </c>
      <c r="Y18">
        <v>47.797200000000004</v>
      </c>
      <c r="Z18">
        <v>75</v>
      </c>
      <c r="AA18">
        <v>94.676300000000012</v>
      </c>
      <c r="AB18">
        <v>75</v>
      </c>
      <c r="AC18">
        <v>113.73575</v>
      </c>
      <c r="AD18">
        <v>75</v>
      </c>
      <c r="AE18">
        <v>137.71779999999998</v>
      </c>
    </row>
    <row r="19" spans="2:36" x14ac:dyDescent="0.65">
      <c r="B19">
        <v>80</v>
      </c>
      <c r="C19">
        <v>93.952924999999993</v>
      </c>
      <c r="D19">
        <v>80</v>
      </c>
      <c r="E19">
        <v>73.939099999999996</v>
      </c>
      <c r="F19">
        <v>80</v>
      </c>
      <c r="G19">
        <v>61.084399999999995</v>
      </c>
      <c r="H19">
        <v>80</v>
      </c>
      <c r="I19">
        <v>139.76893333333334</v>
      </c>
      <c r="J19">
        <v>80</v>
      </c>
      <c r="K19">
        <v>29.232875</v>
      </c>
      <c r="L19">
        <v>80</v>
      </c>
      <c r="M19">
        <v>64.00487142857142</v>
      </c>
      <c r="N19">
        <v>80</v>
      </c>
      <c r="O19">
        <v>93.566100000000006</v>
      </c>
      <c r="P19">
        <v>80</v>
      </c>
      <c r="Q19">
        <v>83.206924999999998</v>
      </c>
      <c r="R19">
        <v>80</v>
      </c>
      <c r="S19">
        <v>104.26509999999999</v>
      </c>
      <c r="T19">
        <v>80</v>
      </c>
      <c r="U19">
        <v>87.464600000000004</v>
      </c>
      <c r="V19">
        <v>80</v>
      </c>
      <c r="W19">
        <v>56.592020000000005</v>
      </c>
      <c r="X19">
        <v>80</v>
      </c>
      <c r="Y19">
        <v>40.348333333333336</v>
      </c>
      <c r="Z19">
        <v>80</v>
      </c>
      <c r="AA19">
        <v>73.190399999999997</v>
      </c>
      <c r="AB19">
        <v>80</v>
      </c>
      <c r="AC19">
        <v>71.426500000000004</v>
      </c>
      <c r="AD19">
        <v>80</v>
      </c>
      <c r="AE19">
        <v>112.19053333333333</v>
      </c>
    </row>
    <row r="20" spans="2:36" x14ac:dyDescent="0.65">
      <c r="B20">
        <v>85</v>
      </c>
      <c r="C20">
        <v>58.622450000000001</v>
      </c>
      <c r="D20">
        <v>85</v>
      </c>
      <c r="E20">
        <v>56.013075000000001</v>
      </c>
      <c r="F20">
        <v>85</v>
      </c>
      <c r="G20">
        <v>76.025100000000009</v>
      </c>
      <c r="H20">
        <v>85</v>
      </c>
      <c r="I20">
        <v>93.224749999999986</v>
      </c>
      <c r="J20">
        <v>85</v>
      </c>
      <c r="K20">
        <v>22.69253333333333</v>
      </c>
      <c r="L20">
        <v>85</v>
      </c>
      <c r="M20">
        <v>41.323466666666668</v>
      </c>
      <c r="N20">
        <v>85</v>
      </c>
      <c r="O20">
        <v>85.62084999999999</v>
      </c>
      <c r="P20">
        <v>85</v>
      </c>
      <c r="Q20">
        <v>85.712150000000008</v>
      </c>
      <c r="R20">
        <v>85</v>
      </c>
      <c r="S20">
        <v>97.356400000000008</v>
      </c>
      <c r="T20">
        <v>85</v>
      </c>
      <c r="U20">
        <v>59.751300000000008</v>
      </c>
      <c r="V20">
        <v>85</v>
      </c>
      <c r="W20">
        <v>33.120474999999999</v>
      </c>
      <c r="X20">
        <v>85</v>
      </c>
      <c r="Y20">
        <v>43.207975000000005</v>
      </c>
      <c r="Z20">
        <v>85</v>
      </c>
      <c r="AA20">
        <v>52.303866666666664</v>
      </c>
      <c r="AB20">
        <v>85</v>
      </c>
      <c r="AC20">
        <v>51.82235</v>
      </c>
      <c r="AD20">
        <v>85</v>
      </c>
      <c r="AE20">
        <v>92.317766666666671</v>
      </c>
    </row>
    <row r="21" spans="2:36" x14ac:dyDescent="0.65">
      <c r="B21">
        <v>90</v>
      </c>
      <c r="C21">
        <v>56.202300000000001</v>
      </c>
      <c r="D21">
        <v>90</v>
      </c>
      <c r="E21">
        <v>54.177500000000002</v>
      </c>
      <c r="F21">
        <v>90</v>
      </c>
      <c r="G21">
        <v>65.515966666666671</v>
      </c>
      <c r="H21">
        <v>90</v>
      </c>
      <c r="I21">
        <v>62.987733333333331</v>
      </c>
      <c r="J21">
        <v>90</v>
      </c>
      <c r="K21">
        <v>19.93375</v>
      </c>
      <c r="L21">
        <v>90</v>
      </c>
      <c r="M21">
        <v>38.496600000000001</v>
      </c>
      <c r="N21">
        <v>90</v>
      </c>
      <c r="O21">
        <v>85.539450000000002</v>
      </c>
      <c r="P21">
        <v>90</v>
      </c>
      <c r="Q21">
        <v>60.05210000000001</v>
      </c>
      <c r="R21">
        <v>90</v>
      </c>
      <c r="S21">
        <v>88.763300000000001</v>
      </c>
      <c r="T21">
        <v>90</v>
      </c>
      <c r="U21">
        <v>54.583949999999994</v>
      </c>
      <c r="V21">
        <v>90</v>
      </c>
      <c r="W21">
        <v>25.674959999999999</v>
      </c>
      <c r="X21">
        <v>90</v>
      </c>
      <c r="Y21">
        <v>55.214400000000005</v>
      </c>
      <c r="Z21">
        <v>90</v>
      </c>
      <c r="AA21">
        <v>44.049299999999995</v>
      </c>
      <c r="AB21">
        <v>90</v>
      </c>
      <c r="AC21">
        <v>53.103724999999997</v>
      </c>
      <c r="AD21">
        <v>90</v>
      </c>
      <c r="AE21">
        <v>62.570633333333326</v>
      </c>
    </row>
    <row r="22" spans="2:36" x14ac:dyDescent="0.65">
      <c r="B22">
        <v>95</v>
      </c>
      <c r="C22">
        <v>66.254975000000002</v>
      </c>
      <c r="D22">
        <v>95</v>
      </c>
      <c r="E22">
        <v>43.800375000000003</v>
      </c>
      <c r="F22">
        <v>95</v>
      </c>
      <c r="G22">
        <v>49.746433333333336</v>
      </c>
      <c r="H22">
        <v>95</v>
      </c>
      <c r="I22">
        <v>45.620333333333328</v>
      </c>
      <c r="J22">
        <v>95</v>
      </c>
      <c r="K22">
        <v>20.262099999999997</v>
      </c>
      <c r="L22">
        <v>95</v>
      </c>
      <c r="M22">
        <v>47.103466666666662</v>
      </c>
      <c r="N22">
        <v>95</v>
      </c>
      <c r="O22">
        <v>83.119799999999998</v>
      </c>
      <c r="P22">
        <v>95</v>
      </c>
      <c r="Q22">
        <v>42.144800000000004</v>
      </c>
      <c r="R22">
        <v>95</v>
      </c>
      <c r="S22">
        <v>72.883499999999998</v>
      </c>
      <c r="T22">
        <v>95</v>
      </c>
      <c r="U22">
        <v>48.805866666666667</v>
      </c>
      <c r="V22">
        <v>95</v>
      </c>
      <c r="W22">
        <v>24.779674999999997</v>
      </c>
      <c r="X22">
        <v>95</v>
      </c>
      <c r="Y22">
        <v>58.333924999999994</v>
      </c>
      <c r="Z22">
        <v>95</v>
      </c>
      <c r="AA22">
        <v>46.101566666666663</v>
      </c>
      <c r="AB22">
        <v>95</v>
      </c>
      <c r="AC22">
        <v>45.161700000000003</v>
      </c>
      <c r="AD22">
        <v>95</v>
      </c>
      <c r="AE22">
        <v>54.516733333333327</v>
      </c>
    </row>
    <row r="23" spans="2:36" x14ac:dyDescent="0.65">
      <c r="B23">
        <v>100</v>
      </c>
      <c r="C23">
        <v>48.513624999999998</v>
      </c>
      <c r="D23">
        <v>100</v>
      </c>
      <c r="E23">
        <v>43.559139999999999</v>
      </c>
      <c r="F23">
        <v>100</v>
      </c>
      <c r="G23">
        <v>43.812725</v>
      </c>
      <c r="H23">
        <v>100</v>
      </c>
      <c r="I23">
        <v>34.043100000000003</v>
      </c>
      <c r="J23">
        <v>100</v>
      </c>
      <c r="K23">
        <v>18.832574999999999</v>
      </c>
      <c r="L23">
        <v>100</v>
      </c>
      <c r="M23">
        <v>42.163757142857143</v>
      </c>
      <c r="N23">
        <v>100</v>
      </c>
      <c r="O23">
        <v>78.383499999999998</v>
      </c>
      <c r="P23">
        <v>100</v>
      </c>
      <c r="Q23">
        <v>38.146874999999994</v>
      </c>
      <c r="R23">
        <v>100</v>
      </c>
      <c r="S23">
        <v>67.964700000000008</v>
      </c>
      <c r="T23">
        <v>100</v>
      </c>
      <c r="U23">
        <v>48.346274999999999</v>
      </c>
      <c r="V23">
        <v>100</v>
      </c>
      <c r="W23">
        <v>22.887359999999997</v>
      </c>
      <c r="X23">
        <v>100</v>
      </c>
      <c r="Y23">
        <v>55.831325</v>
      </c>
      <c r="Z23">
        <v>100</v>
      </c>
      <c r="AA23">
        <v>37.790999999999997</v>
      </c>
      <c r="AB23">
        <v>100</v>
      </c>
      <c r="AC23">
        <v>39.504774999999995</v>
      </c>
      <c r="AD23">
        <v>100</v>
      </c>
      <c r="AE23">
        <v>52.732266666666668</v>
      </c>
    </row>
    <row r="25" spans="2:36" x14ac:dyDescent="0.65">
      <c r="B25">
        <v>0</v>
      </c>
      <c r="D25">
        <v>0</v>
      </c>
      <c r="F25">
        <v>0</v>
      </c>
      <c r="H25">
        <v>0</v>
      </c>
      <c r="J25">
        <v>0</v>
      </c>
      <c r="L25">
        <v>0</v>
      </c>
      <c r="N25">
        <v>0</v>
      </c>
      <c r="P25">
        <v>0</v>
      </c>
      <c r="R25">
        <v>0</v>
      </c>
      <c r="T25">
        <v>0</v>
      </c>
      <c r="V25">
        <v>0</v>
      </c>
      <c r="X25">
        <v>0</v>
      </c>
      <c r="Z25">
        <v>0</v>
      </c>
      <c r="AB25">
        <v>0</v>
      </c>
      <c r="AD25">
        <v>0</v>
      </c>
      <c r="AH25" t="s">
        <v>2</v>
      </c>
      <c r="AI25" t="s">
        <v>3</v>
      </c>
      <c r="AJ25" t="s">
        <v>4</v>
      </c>
    </row>
    <row r="26" spans="2:36" x14ac:dyDescent="0.65">
      <c r="B26">
        <v>5</v>
      </c>
      <c r="C26">
        <v>1</v>
      </c>
      <c r="D26">
        <v>5</v>
      </c>
      <c r="E26">
        <v>1</v>
      </c>
      <c r="F26">
        <v>5</v>
      </c>
      <c r="G26">
        <v>1</v>
      </c>
      <c r="H26">
        <v>5</v>
      </c>
      <c r="I26">
        <v>1</v>
      </c>
      <c r="J26">
        <v>5</v>
      </c>
      <c r="K26">
        <v>1</v>
      </c>
      <c r="L26">
        <v>5</v>
      </c>
      <c r="M26">
        <v>1</v>
      </c>
      <c r="N26">
        <v>5</v>
      </c>
      <c r="O26">
        <v>1</v>
      </c>
      <c r="P26">
        <v>5</v>
      </c>
      <c r="Q26">
        <v>1</v>
      </c>
      <c r="R26">
        <v>5</v>
      </c>
      <c r="S26">
        <v>1</v>
      </c>
      <c r="T26">
        <v>5</v>
      </c>
      <c r="U26">
        <v>1</v>
      </c>
      <c r="V26">
        <v>5</v>
      </c>
      <c r="W26">
        <v>1</v>
      </c>
      <c r="X26">
        <v>5</v>
      </c>
      <c r="Y26">
        <v>1</v>
      </c>
      <c r="Z26">
        <v>5</v>
      </c>
      <c r="AA26">
        <v>1</v>
      </c>
      <c r="AB26">
        <v>5</v>
      </c>
      <c r="AC26">
        <v>1</v>
      </c>
      <c r="AD26">
        <v>5</v>
      </c>
      <c r="AE26">
        <v>1</v>
      </c>
      <c r="AG26" s="2" t="s">
        <v>5</v>
      </c>
      <c r="AH26" s="2">
        <f>AVERAGE(C26,E26,G26,I26,K26,M26,O26,Q26,S26,U26,W26,Y26,AA26,AC26,AE26)</f>
        <v>1</v>
      </c>
      <c r="AI26" s="2">
        <f>_xlfn.STDEV.P(C26,E26,G26,I26,K26,M26,O26,Q26,S26,U26,W26,Y26,AA26,AC26,AE26)</f>
        <v>0</v>
      </c>
      <c r="AJ26" s="2">
        <f>AI26/(SQRT(15))</f>
        <v>0</v>
      </c>
    </row>
    <row r="27" spans="2:36" x14ac:dyDescent="0.65">
      <c r="B27">
        <v>10</v>
      </c>
      <c r="C27">
        <f>C5/C$4</f>
        <v>1.0380432826159753</v>
      </c>
      <c r="D27">
        <v>10</v>
      </c>
      <c r="E27">
        <f>E5/E$4</f>
        <v>1.039768134601833</v>
      </c>
      <c r="F27">
        <v>10</v>
      </c>
      <c r="G27">
        <f>G5/G$4</f>
        <v>1.0373247372527743</v>
      </c>
      <c r="H27">
        <v>10</v>
      </c>
      <c r="I27">
        <f>I5/I$4</f>
        <v>0.8038046843030765</v>
      </c>
      <c r="J27">
        <v>10</v>
      </c>
      <c r="K27">
        <f>K5/K$4</f>
        <v>1.1243602426527524</v>
      </c>
      <c r="L27">
        <v>10</v>
      </c>
      <c r="M27">
        <f>M5/M$4</f>
        <v>1.1867007960684213</v>
      </c>
      <c r="N27">
        <v>10</v>
      </c>
      <c r="O27">
        <f>O5/O$4</f>
        <v>1.0675779630217948</v>
      </c>
      <c r="P27">
        <v>10</v>
      </c>
      <c r="Q27">
        <f>Q5/Q$4</f>
        <v>1.3982908747651128</v>
      </c>
      <c r="R27">
        <v>10</v>
      </c>
      <c r="S27">
        <f>S5/S$4</f>
        <v>1.2020296864281246</v>
      </c>
      <c r="T27">
        <v>10</v>
      </c>
      <c r="U27">
        <f>U5/U$4</f>
        <v>1.3048146972702219</v>
      </c>
      <c r="V27">
        <v>10</v>
      </c>
      <c r="W27">
        <f>W5/W$4</f>
        <v>1.2284751983267679</v>
      </c>
      <c r="X27">
        <v>10</v>
      </c>
      <c r="Y27">
        <f>Y5/Y$4</f>
        <v>1.4471895590867991</v>
      </c>
      <c r="Z27">
        <v>10</v>
      </c>
      <c r="AA27">
        <f>AA5/AA$4</f>
        <v>0.70726386021708565</v>
      </c>
      <c r="AB27">
        <v>10</v>
      </c>
      <c r="AC27">
        <f>AC5/AC$4</f>
        <v>0.91025985446962299</v>
      </c>
      <c r="AD27">
        <v>10</v>
      </c>
      <c r="AE27">
        <f>AE5/AE$4</f>
        <v>1.1665119744349546</v>
      </c>
      <c r="AG27" s="2"/>
      <c r="AH27" s="2">
        <f t="shared" ref="AH27:AH45" si="0">AVERAGE(C27,E27,G27,I27,K27,M27,O27,Q27,S27,U27,W27,Y27,AA27,AC27,AE27)</f>
        <v>1.1108277030343545</v>
      </c>
      <c r="AI27" s="2">
        <f t="shared" ref="AI27:AI45" si="1">_xlfn.STDEV.P(C27,E27,G27,I27,K27,M27,O27,Q27,S27,U27,W27,Y27,AA27,AC27,AE27)</f>
        <v>0.19656708564266093</v>
      </c>
      <c r="AJ27" s="2">
        <f t="shared" ref="AJ27:AJ45" si="2">AI27/(SQRT(15))</f>
        <v>5.0753403273770183E-2</v>
      </c>
    </row>
    <row r="28" spans="2:36" x14ac:dyDescent="0.65">
      <c r="B28">
        <v>15</v>
      </c>
      <c r="C28">
        <f t="shared" ref="C28:E45" si="3">C6/C$4</f>
        <v>1.0484743473318314</v>
      </c>
      <c r="D28">
        <v>15</v>
      </c>
      <c r="E28">
        <f t="shared" si="3"/>
        <v>0.61801306123775068</v>
      </c>
      <c r="F28">
        <v>15</v>
      </c>
      <c r="G28">
        <f t="shared" ref="G28" si="4">G6/G$4</f>
        <v>0.69099878482940336</v>
      </c>
      <c r="H28">
        <v>15</v>
      </c>
      <c r="I28">
        <f t="shared" ref="I28" si="5">I6/I$4</f>
        <v>0.48759509519726718</v>
      </c>
      <c r="J28">
        <v>15</v>
      </c>
      <c r="K28">
        <f t="shared" ref="K28" si="6">K6/K$4</f>
        <v>0.81724722173345732</v>
      </c>
      <c r="L28">
        <v>15</v>
      </c>
      <c r="M28">
        <f t="shared" ref="M28" si="7">M6/M$4</f>
        <v>0.42016745129674671</v>
      </c>
      <c r="N28">
        <v>15</v>
      </c>
      <c r="O28">
        <f t="shared" ref="O28" si="8">O6/O$4</f>
        <v>1.0587397537053829</v>
      </c>
      <c r="P28">
        <v>15</v>
      </c>
      <c r="Q28">
        <f t="shared" ref="Q28:Q45" si="9">Q6/Q$4</f>
        <v>1.4102212276177228</v>
      </c>
      <c r="R28">
        <v>15</v>
      </c>
      <c r="S28">
        <f t="shared" ref="S28:S45" si="10">S6/S$4</f>
        <v>1.1725341030971335</v>
      </c>
      <c r="T28">
        <v>15</v>
      </c>
      <c r="U28">
        <f t="shared" ref="U28:U45" si="11">U6/U$4</f>
        <v>1.0713081715360604</v>
      </c>
      <c r="V28">
        <v>15</v>
      </c>
      <c r="W28">
        <f t="shared" ref="W28" si="12">W6/W$4</f>
        <v>0.70306173777398806</v>
      </c>
      <c r="X28">
        <v>15</v>
      </c>
      <c r="Y28">
        <f t="shared" ref="Y28" si="13">Y6/Y$4</f>
        <v>1.5473128208709108</v>
      </c>
      <c r="Z28">
        <v>15</v>
      </c>
      <c r="AA28">
        <f t="shared" ref="AA28:AA45" si="14">AA6/AA$4</f>
        <v>0.52475223402371463</v>
      </c>
      <c r="AB28">
        <v>15</v>
      </c>
      <c r="AC28">
        <f t="shared" ref="AC28:AC45" si="15">AC6/AC$4</f>
        <v>0.5182016868462358</v>
      </c>
      <c r="AD28">
        <v>15</v>
      </c>
      <c r="AE28">
        <f t="shared" ref="AE28:AE45" si="16">AE6/AE$4</f>
        <v>0.92973284546898338</v>
      </c>
      <c r="AH28" s="2">
        <f t="shared" si="0"/>
        <v>0.86789070283777259</v>
      </c>
      <c r="AI28" s="2">
        <f t="shared" si="1"/>
        <v>0.33380149351891986</v>
      </c>
      <c r="AJ28" s="2">
        <f t="shared" si="2"/>
        <v>8.6187175022529303E-2</v>
      </c>
    </row>
    <row r="29" spans="2:36" x14ac:dyDescent="0.65">
      <c r="B29">
        <v>20</v>
      </c>
      <c r="C29">
        <f t="shared" si="3"/>
        <v>0.63650997740235038</v>
      </c>
      <c r="D29">
        <v>20</v>
      </c>
      <c r="E29">
        <f t="shared" si="3"/>
        <v>0.45279158259607011</v>
      </c>
      <c r="F29">
        <v>20</v>
      </c>
      <c r="G29">
        <f t="shared" ref="G29" si="17">G7/G$4</f>
        <v>0.50962528860974476</v>
      </c>
      <c r="H29">
        <v>20</v>
      </c>
      <c r="I29">
        <f t="shared" ref="I29" si="18">I7/I$4</f>
        <v>0.45545270654314524</v>
      </c>
      <c r="J29">
        <v>20</v>
      </c>
      <c r="K29">
        <f t="shared" ref="K29" si="19">K7/K$4</f>
        <v>0.41207224849880719</v>
      </c>
      <c r="L29">
        <v>20</v>
      </c>
      <c r="M29">
        <f t="shared" ref="M29" si="20">M7/M$4</f>
        <v>0.24918037762580164</v>
      </c>
      <c r="N29">
        <v>20</v>
      </c>
      <c r="O29">
        <f t="shared" ref="O29" si="21">O7/O$4</f>
        <v>1.0888387303604394</v>
      </c>
      <c r="P29">
        <v>20</v>
      </c>
      <c r="Q29">
        <f t="shared" si="9"/>
        <v>1.0346794802047889</v>
      </c>
      <c r="R29">
        <v>20</v>
      </c>
      <c r="S29">
        <f t="shared" si="10"/>
        <v>0.909053434113264</v>
      </c>
      <c r="T29">
        <v>20</v>
      </c>
      <c r="U29">
        <f t="shared" si="11"/>
        <v>0.74807468051989146</v>
      </c>
      <c r="V29">
        <v>20</v>
      </c>
      <c r="W29">
        <f t="shared" ref="W29" si="22">W7/W$4</f>
        <v>0.36777044992740798</v>
      </c>
      <c r="X29">
        <v>20</v>
      </c>
      <c r="Y29">
        <f t="shared" ref="Y29" si="23">Y7/Y$4</f>
        <v>1.0943253629530818</v>
      </c>
      <c r="Z29">
        <v>20</v>
      </c>
      <c r="AA29">
        <f t="shared" si="14"/>
        <v>0.47482377982907448</v>
      </c>
      <c r="AB29">
        <v>20</v>
      </c>
      <c r="AC29">
        <f t="shared" si="15"/>
        <v>0.31984715970864241</v>
      </c>
      <c r="AD29">
        <v>20</v>
      </c>
      <c r="AE29">
        <f t="shared" si="16"/>
        <v>0.48574190184959087</v>
      </c>
      <c r="AH29" s="2">
        <f t="shared" si="0"/>
        <v>0.61591914404947334</v>
      </c>
      <c r="AI29" s="2">
        <f t="shared" si="1"/>
        <v>0.27778915235420959</v>
      </c>
      <c r="AJ29" s="2">
        <f t="shared" si="2"/>
        <v>7.1724850721661904E-2</v>
      </c>
    </row>
    <row r="30" spans="2:36" x14ac:dyDescent="0.65">
      <c r="B30">
        <v>25</v>
      </c>
      <c r="C30">
        <f t="shared" si="3"/>
        <v>0.40986733474746945</v>
      </c>
      <c r="D30">
        <v>25</v>
      </c>
      <c r="E30">
        <f t="shared" si="3"/>
        <v>0.38595353281358002</v>
      </c>
      <c r="F30">
        <v>25</v>
      </c>
      <c r="G30">
        <f t="shared" ref="G30" si="24">G8/G$4</f>
        <v>0.36274914540656361</v>
      </c>
      <c r="H30">
        <v>25</v>
      </c>
      <c r="I30">
        <f t="shared" ref="I30" si="25">I8/I$4</f>
        <v>0.53492535424695542</v>
      </c>
      <c r="J30">
        <v>25</v>
      </c>
      <c r="K30">
        <f t="shared" ref="K30" si="26">K8/K$4</f>
        <v>0.27888056832573122</v>
      </c>
      <c r="L30">
        <v>25</v>
      </c>
      <c r="M30">
        <f t="shared" ref="M30" si="27">M8/M$4</f>
        <v>0.23650847641293621</v>
      </c>
      <c r="N30">
        <v>25</v>
      </c>
      <c r="O30">
        <f t="shared" ref="O30" si="28">O8/O$4</f>
        <v>1.1574949650502482</v>
      </c>
      <c r="P30">
        <v>25</v>
      </c>
      <c r="Q30">
        <f t="shared" si="9"/>
        <v>0.61536654149157344</v>
      </c>
      <c r="R30">
        <v>25</v>
      </c>
      <c r="S30">
        <f t="shared" si="10"/>
        <v>0.70327260652002166</v>
      </c>
      <c r="T30">
        <v>25</v>
      </c>
      <c r="U30">
        <f t="shared" si="11"/>
        <v>0.5434708049708088</v>
      </c>
      <c r="V30">
        <v>25</v>
      </c>
      <c r="W30">
        <f t="shared" ref="W30" si="29">W8/W$4</f>
        <v>0.24432395663392409</v>
      </c>
      <c r="X30">
        <v>25</v>
      </c>
      <c r="Y30">
        <f t="shared" ref="Y30" si="30">Y8/Y$4</f>
        <v>0.64531105591786975</v>
      </c>
      <c r="Z30">
        <v>25</v>
      </c>
      <c r="AA30">
        <f t="shared" si="14"/>
        <v>0.44717346530087859</v>
      </c>
      <c r="AB30">
        <v>25</v>
      </c>
      <c r="AC30">
        <f t="shared" si="15"/>
        <v>0.29464020007643871</v>
      </c>
      <c r="AD30">
        <v>25</v>
      </c>
      <c r="AE30">
        <f t="shared" si="16"/>
        <v>0.32901853939288822</v>
      </c>
      <c r="AH30" s="2">
        <f t="shared" si="0"/>
        <v>0.47926376982052576</v>
      </c>
      <c r="AI30" s="2">
        <f t="shared" si="1"/>
        <v>0.2313095779124425</v>
      </c>
      <c r="AJ30" s="2">
        <f t="shared" si="2"/>
        <v>5.9723876204877117E-2</v>
      </c>
    </row>
    <row r="31" spans="2:36" x14ac:dyDescent="0.65">
      <c r="B31">
        <v>30</v>
      </c>
      <c r="C31">
        <f t="shared" si="3"/>
        <v>0.2918132932865215</v>
      </c>
      <c r="D31">
        <v>30</v>
      </c>
      <c r="E31">
        <f t="shared" si="3"/>
        <v>0.39772703402296428</v>
      </c>
      <c r="F31">
        <v>30</v>
      </c>
      <c r="G31">
        <f t="shared" ref="G31" si="31">G9/G$4</f>
        <v>0.33313615741635316</v>
      </c>
      <c r="H31">
        <v>30</v>
      </c>
      <c r="I31">
        <f t="shared" ref="I31" si="32">I9/I$4</f>
        <v>0.44973037493563178</v>
      </c>
      <c r="J31">
        <v>30</v>
      </c>
      <c r="K31">
        <f t="shared" ref="K31" si="33">K9/K$4</f>
        <v>0.21206621497382186</v>
      </c>
      <c r="L31">
        <v>30</v>
      </c>
      <c r="M31">
        <f t="shared" ref="M31" si="34">M9/M$4</f>
        <v>0.27348863390083561</v>
      </c>
      <c r="N31">
        <v>30</v>
      </c>
      <c r="O31">
        <f t="shared" ref="O31" si="35">O9/O$4</f>
        <v>1.1504435025447937</v>
      </c>
      <c r="P31">
        <v>30</v>
      </c>
      <c r="Q31">
        <f t="shared" si="9"/>
        <v>0.47810220051344327</v>
      </c>
      <c r="R31">
        <v>30</v>
      </c>
      <c r="S31">
        <f t="shared" si="10"/>
        <v>0.61170197815833383</v>
      </c>
      <c r="T31">
        <v>30</v>
      </c>
      <c r="U31">
        <f t="shared" si="11"/>
        <v>0.49956999900169874</v>
      </c>
      <c r="V31">
        <v>30</v>
      </c>
      <c r="W31">
        <f t="shared" ref="W31" si="36">W9/W$4</f>
        <v>0.23131083603583266</v>
      </c>
      <c r="X31">
        <v>30</v>
      </c>
      <c r="Y31">
        <f t="shared" ref="Y31" si="37">Y9/Y$4</f>
        <v>0.54229596793708779</v>
      </c>
      <c r="Z31">
        <v>30</v>
      </c>
      <c r="AA31">
        <f t="shared" si="14"/>
        <v>0.42589898730596754</v>
      </c>
      <c r="AB31">
        <v>30</v>
      </c>
      <c r="AC31">
        <f t="shared" si="15"/>
        <v>0.30252247705911384</v>
      </c>
      <c r="AD31">
        <v>30</v>
      </c>
      <c r="AE31">
        <f t="shared" si="16"/>
        <v>0.27258575030886106</v>
      </c>
      <c r="AH31" s="2">
        <f t="shared" si="0"/>
        <v>0.43149289382675066</v>
      </c>
      <c r="AI31" s="2">
        <f t="shared" si="1"/>
        <v>0.22423337849565317</v>
      </c>
      <c r="AJ31" s="2">
        <f t="shared" si="2"/>
        <v>5.78968093718326E-2</v>
      </c>
    </row>
    <row r="32" spans="2:36" x14ac:dyDescent="0.65">
      <c r="B32">
        <v>35</v>
      </c>
      <c r="C32">
        <f t="shared" si="3"/>
        <v>0.2925378512331579</v>
      </c>
      <c r="D32">
        <v>35</v>
      </c>
      <c r="E32">
        <f t="shared" si="3"/>
        <v>0.36980221050119705</v>
      </c>
      <c r="F32">
        <v>35</v>
      </c>
      <c r="G32">
        <f t="shared" ref="G32" si="38">G10/G$4</f>
        <v>0.31039831149955427</v>
      </c>
      <c r="H32">
        <v>35</v>
      </c>
      <c r="I32">
        <f t="shared" ref="I32" si="39">I10/I$4</f>
        <v>0.42142631626986921</v>
      </c>
      <c r="J32">
        <v>35</v>
      </c>
      <c r="K32">
        <f t="shared" ref="K32" si="40">K10/K$4</f>
        <v>0.19059474462465784</v>
      </c>
      <c r="L32">
        <v>35</v>
      </c>
      <c r="M32">
        <f t="shared" ref="M32" si="41">M10/M$4</f>
        <v>0.24905922151050319</v>
      </c>
      <c r="N32">
        <v>35</v>
      </c>
      <c r="O32">
        <f t="shared" ref="O32" si="42">O10/O$4</f>
        <v>1.0983854148197949</v>
      </c>
      <c r="P32">
        <v>35</v>
      </c>
      <c r="Q32">
        <f t="shared" si="9"/>
        <v>0.34885504488953323</v>
      </c>
      <c r="R32">
        <v>35</v>
      </c>
      <c r="S32">
        <f t="shared" si="10"/>
        <v>0.62679658686231376</v>
      </c>
      <c r="T32">
        <v>35</v>
      </c>
      <c r="U32">
        <f t="shared" si="11"/>
        <v>0.5357746743296109</v>
      </c>
      <c r="V32">
        <v>35</v>
      </c>
      <c r="W32">
        <f t="shared" ref="W32" si="43">W10/W$4</f>
        <v>0.22580504814435437</v>
      </c>
      <c r="X32">
        <v>35</v>
      </c>
      <c r="Y32">
        <f t="shared" ref="Y32" si="44">Y10/Y$4</f>
        <v>0.48912595496279676</v>
      </c>
      <c r="Z32">
        <v>35</v>
      </c>
      <c r="AA32">
        <f t="shared" si="14"/>
        <v>0.47533868381864447</v>
      </c>
      <c r="AB32">
        <v>35</v>
      </c>
      <c r="AC32">
        <f t="shared" si="15"/>
        <v>0.30233676070605608</v>
      </c>
      <c r="AD32">
        <v>35</v>
      </c>
      <c r="AE32">
        <f t="shared" si="16"/>
        <v>0.28858926965779119</v>
      </c>
      <c r="AH32" s="2">
        <f t="shared" si="0"/>
        <v>0.4149884062553223</v>
      </c>
      <c r="AI32" s="2">
        <f t="shared" si="1"/>
        <v>0.21761657502286463</v>
      </c>
      <c r="AJ32" s="2">
        <f t="shared" si="2"/>
        <v>5.6188358061483444E-2</v>
      </c>
    </row>
    <row r="33" spans="2:36" x14ac:dyDescent="0.65">
      <c r="B33">
        <v>40</v>
      </c>
      <c r="C33">
        <f t="shared" si="3"/>
        <v>0.31557156024307925</v>
      </c>
      <c r="D33">
        <v>40</v>
      </c>
      <c r="E33">
        <f t="shared" si="3"/>
        <v>0.36652002626027469</v>
      </c>
      <c r="F33">
        <v>40</v>
      </c>
      <c r="G33">
        <f t="shared" ref="G33" si="45">G11/G$4</f>
        <v>0.26021013319152458</v>
      </c>
      <c r="H33">
        <v>40</v>
      </c>
      <c r="I33">
        <f t="shared" ref="I33" si="46">I11/I$4</f>
        <v>0.42264224939005612</v>
      </c>
      <c r="J33">
        <v>40</v>
      </c>
      <c r="K33">
        <f t="shared" ref="K33" si="47">K11/K$4</f>
        <v>0.19409048550145969</v>
      </c>
      <c r="L33">
        <v>40</v>
      </c>
      <c r="M33">
        <f t="shared" ref="M33" si="48">M11/M$4</f>
        <v>0.30314313579117202</v>
      </c>
      <c r="N33">
        <v>40</v>
      </c>
      <c r="O33">
        <f t="shared" ref="O33" si="49">O11/O$4</f>
        <v>1.1678984774659313</v>
      </c>
      <c r="P33">
        <v>40</v>
      </c>
      <c r="Q33">
        <f t="shared" si="9"/>
        <v>0.34755202804235763</v>
      </c>
      <c r="R33">
        <v>40</v>
      </c>
      <c r="S33">
        <f t="shared" si="10"/>
        <v>0.65167528764647764</v>
      </c>
      <c r="T33">
        <v>40</v>
      </c>
      <c r="U33">
        <f t="shared" si="11"/>
        <v>0.501822610941138</v>
      </c>
      <c r="V33">
        <v>40</v>
      </c>
      <c r="W33">
        <f t="shared" ref="W33" si="50">W11/W$4</f>
        <v>0.24038642628792201</v>
      </c>
      <c r="X33">
        <v>40</v>
      </c>
      <c r="Y33">
        <f t="shared" ref="Y33" si="51">Y11/Y$4</f>
        <v>0.69979364737297689</v>
      </c>
      <c r="Z33">
        <v>40</v>
      </c>
      <c r="AA33">
        <f t="shared" si="14"/>
        <v>0.51757477546858344</v>
      </c>
      <c r="AB33">
        <v>40</v>
      </c>
      <c r="AC33">
        <f t="shared" si="15"/>
        <v>0.29210473585976837</v>
      </c>
      <c r="AD33">
        <v>40</v>
      </c>
      <c r="AE33">
        <f t="shared" si="16"/>
        <v>0.29470826945534651</v>
      </c>
      <c r="AH33" s="2">
        <f t="shared" si="0"/>
        <v>0.43837958992787129</v>
      </c>
      <c r="AI33" s="2">
        <f t="shared" si="1"/>
        <v>0.2416636062958403</v>
      </c>
      <c r="AJ33" s="2">
        <f t="shared" si="2"/>
        <v>6.2397274837881024E-2</v>
      </c>
    </row>
    <row r="34" spans="2:36" x14ac:dyDescent="0.65">
      <c r="B34">
        <v>45</v>
      </c>
      <c r="C34">
        <f t="shared" si="3"/>
        <v>0.32350366133546882</v>
      </c>
      <c r="D34">
        <v>45</v>
      </c>
      <c r="E34">
        <f t="shared" si="3"/>
        <v>0.32714291796016814</v>
      </c>
      <c r="F34">
        <v>45</v>
      </c>
      <c r="G34">
        <f t="shared" ref="G34" si="52">G12/G$4</f>
        <v>0.28389241407373161</v>
      </c>
      <c r="H34">
        <v>45</v>
      </c>
      <c r="I34">
        <f t="shared" ref="I34" si="53">I12/I$4</f>
        <v>0.44402357649074359</v>
      </c>
      <c r="J34">
        <v>45</v>
      </c>
      <c r="K34">
        <f t="shared" ref="K34" si="54">K12/K$4</f>
        <v>0.22246576294428477</v>
      </c>
      <c r="L34">
        <v>45</v>
      </c>
      <c r="M34">
        <f t="shared" ref="M34" si="55">M12/M$4</f>
        <v>0.44870114624220386</v>
      </c>
      <c r="N34">
        <v>45</v>
      </c>
      <c r="O34">
        <f t="shared" ref="O34" si="56">O12/O$4</f>
        <v>1.4629910387663994</v>
      </c>
      <c r="P34">
        <v>45</v>
      </c>
      <c r="Q34">
        <f t="shared" si="9"/>
        <v>0.35065591944879826</v>
      </c>
      <c r="R34">
        <v>45</v>
      </c>
      <c r="S34">
        <f t="shared" si="10"/>
        <v>0.62343442208553113</v>
      </c>
      <c r="T34">
        <v>45</v>
      </c>
      <c r="U34">
        <f t="shared" si="11"/>
        <v>0.47329293531861188</v>
      </c>
      <c r="V34">
        <v>45</v>
      </c>
      <c r="W34">
        <f t="shared" ref="W34" si="57">W12/W$4</f>
        <v>0.29401898676338178</v>
      </c>
      <c r="X34">
        <v>45</v>
      </c>
      <c r="Y34">
        <f t="shared" ref="Y34" si="58">Y12/Y$4</f>
        <v>0.63582894803902801</v>
      </c>
      <c r="Z34">
        <v>45</v>
      </c>
      <c r="AA34">
        <f t="shared" si="14"/>
        <v>0.54715070612857564</v>
      </c>
      <c r="AB34">
        <v>45</v>
      </c>
      <c r="AC34">
        <f t="shared" si="15"/>
        <v>0.33206213798298312</v>
      </c>
      <c r="AD34">
        <v>45</v>
      </c>
      <c r="AE34">
        <f t="shared" si="16"/>
        <v>0.30035787778041367</v>
      </c>
      <c r="AH34" s="2">
        <f t="shared" si="0"/>
        <v>0.47130149675735483</v>
      </c>
      <c r="AI34" s="2">
        <f t="shared" si="1"/>
        <v>0.29154014387468258</v>
      </c>
      <c r="AJ34" s="2">
        <f t="shared" si="2"/>
        <v>7.5275341465170661E-2</v>
      </c>
    </row>
    <row r="35" spans="2:36" x14ac:dyDescent="0.65">
      <c r="B35">
        <v>50</v>
      </c>
      <c r="C35">
        <f t="shared" si="3"/>
        <v>0.37801938765599141</v>
      </c>
      <c r="D35">
        <v>50</v>
      </c>
      <c r="E35">
        <f t="shared" si="3"/>
        <v>0.29089797619994556</v>
      </c>
      <c r="F35">
        <v>50</v>
      </c>
      <c r="G35">
        <f t="shared" ref="G35" si="59">G13/G$4</f>
        <v>0.30525415509222503</v>
      </c>
      <c r="H35">
        <v>50</v>
      </c>
      <c r="I35">
        <f t="shared" ref="I35" si="60">I13/I$4</f>
        <v>0.43803368971966133</v>
      </c>
      <c r="J35">
        <v>50</v>
      </c>
      <c r="K35">
        <f t="shared" ref="K35" si="61">K13/K$4</f>
        <v>0.20700249832377768</v>
      </c>
      <c r="L35">
        <v>50</v>
      </c>
      <c r="M35">
        <f t="shared" ref="M35" si="62">M13/M$4</f>
        <v>0.36510162063235957</v>
      </c>
      <c r="N35">
        <v>50</v>
      </c>
      <c r="O35">
        <f t="shared" ref="O35" si="63">O13/O$4</f>
        <v>1.9075979074292917</v>
      </c>
      <c r="P35">
        <v>50</v>
      </c>
      <c r="Q35">
        <f t="shared" si="9"/>
        <v>0.31008301549446121</v>
      </c>
      <c r="R35">
        <v>50</v>
      </c>
      <c r="S35">
        <f t="shared" si="10"/>
        <v>0.55615677448703515</v>
      </c>
      <c r="T35">
        <v>50</v>
      </c>
      <c r="U35">
        <f t="shared" si="11"/>
        <v>0.51605239984444384</v>
      </c>
      <c r="V35">
        <v>50</v>
      </c>
      <c r="W35">
        <f t="shared" ref="W35" si="64">W13/W$4</f>
        <v>0.30841769290124066</v>
      </c>
      <c r="X35">
        <v>50</v>
      </c>
      <c r="Y35">
        <f t="shared" ref="Y35" si="65">Y13/Y$4</f>
        <v>0.7294411864914877</v>
      </c>
      <c r="Z35">
        <v>50</v>
      </c>
      <c r="AA35">
        <f t="shared" si="14"/>
        <v>0.41698443343922581</v>
      </c>
      <c r="AB35">
        <v>50</v>
      </c>
      <c r="AC35">
        <f t="shared" si="15"/>
        <v>0.31793878967112804</v>
      </c>
      <c r="AD35">
        <v>50</v>
      </c>
      <c r="AE35">
        <f t="shared" si="16"/>
        <v>0.30470125878085769</v>
      </c>
      <c r="AH35" s="2">
        <f t="shared" si="0"/>
        <v>0.49011218574420889</v>
      </c>
      <c r="AI35" s="2">
        <f t="shared" si="1"/>
        <v>0.39927312020578315</v>
      </c>
      <c r="AJ35" s="2">
        <f t="shared" si="2"/>
        <v>0.10309187634301802</v>
      </c>
    </row>
    <row r="36" spans="2:36" x14ac:dyDescent="0.65">
      <c r="B36">
        <v>55</v>
      </c>
      <c r="C36">
        <f t="shared" si="3"/>
        <v>0.38824147901515821</v>
      </c>
      <c r="D36">
        <v>55</v>
      </c>
      <c r="E36">
        <f t="shared" si="3"/>
        <v>0.31404849076241059</v>
      </c>
      <c r="F36">
        <v>55</v>
      </c>
      <c r="G36">
        <f t="shared" ref="G36" si="66">G14/G$4</f>
        <v>0.34832067657713373</v>
      </c>
      <c r="H36">
        <v>55</v>
      </c>
      <c r="I36">
        <f t="shared" ref="I36" si="67">I14/I$4</f>
        <v>0.40943058204684191</v>
      </c>
      <c r="J36">
        <v>55</v>
      </c>
      <c r="K36">
        <f t="shared" ref="K36" si="68">K14/K$4</f>
        <v>0.22861369595357206</v>
      </c>
      <c r="L36">
        <v>55</v>
      </c>
      <c r="M36">
        <f t="shared" ref="M36" si="69">M14/M$4</f>
        <v>0.2919034603992583</v>
      </c>
      <c r="N36">
        <v>55</v>
      </c>
      <c r="O36">
        <f t="shared" ref="O36" si="70">O14/O$4</f>
        <v>2.194761915444686</v>
      </c>
      <c r="P36">
        <v>55</v>
      </c>
      <c r="Q36">
        <f t="shared" si="9"/>
        <v>0.35761151806902952</v>
      </c>
      <c r="R36">
        <v>55</v>
      </c>
      <c r="S36">
        <f t="shared" si="10"/>
        <v>0.53988170398723356</v>
      </c>
      <c r="T36">
        <v>55</v>
      </c>
      <c r="U36">
        <f t="shared" si="11"/>
        <v>0.56335101965569856</v>
      </c>
      <c r="V36">
        <v>55</v>
      </c>
      <c r="W36">
        <f t="shared" ref="W36" si="71">W14/W$4</f>
        <v>0.31736554188125743</v>
      </c>
      <c r="X36">
        <v>55</v>
      </c>
      <c r="Y36">
        <f t="shared" ref="Y36" si="72">Y14/Y$4</f>
        <v>1.0706249089532238</v>
      </c>
      <c r="Z36">
        <v>55</v>
      </c>
      <c r="AA36">
        <f t="shared" si="14"/>
        <v>0.34998154902610945</v>
      </c>
      <c r="AB36">
        <v>55</v>
      </c>
      <c r="AC36">
        <f t="shared" si="15"/>
        <v>0.3117485537872407</v>
      </c>
      <c r="AD36">
        <v>55</v>
      </c>
      <c r="AE36">
        <f t="shared" si="16"/>
        <v>0.41273135588183996</v>
      </c>
      <c r="AH36" s="2">
        <f t="shared" si="0"/>
        <v>0.53990776342937952</v>
      </c>
      <c r="AI36" s="2">
        <f t="shared" si="1"/>
        <v>0.4826293983471871</v>
      </c>
      <c r="AJ36" s="2">
        <f t="shared" si="2"/>
        <v>0.12461437481258407</v>
      </c>
    </row>
    <row r="37" spans="2:36" x14ac:dyDescent="0.65">
      <c r="B37">
        <v>60</v>
      </c>
      <c r="C37">
        <f t="shared" si="3"/>
        <v>0.43716139467414528</v>
      </c>
      <c r="D37">
        <v>60</v>
      </c>
      <c r="E37">
        <f t="shared" si="3"/>
        <v>0.30884023328400195</v>
      </c>
      <c r="F37">
        <v>60</v>
      </c>
      <c r="G37">
        <f t="shared" ref="G37" si="73">G15/G$4</f>
        <v>0.31717944066987425</v>
      </c>
      <c r="H37">
        <v>60</v>
      </c>
      <c r="I37">
        <f t="shared" ref="I37" si="74">I15/I$4</f>
        <v>0.4040172748719244</v>
      </c>
      <c r="J37">
        <v>60</v>
      </c>
      <c r="K37">
        <f t="shared" ref="K37" si="75">K15/K$4</f>
        <v>0.34839950312305629</v>
      </c>
      <c r="L37">
        <v>60</v>
      </c>
      <c r="M37">
        <f t="shared" ref="M37" si="76">M15/M$4</f>
        <v>0.27633971572711724</v>
      </c>
      <c r="N37">
        <v>60</v>
      </c>
      <c r="O37">
        <f t="shared" ref="O37" si="77">O15/O$4</f>
        <v>2.1510188219918209</v>
      </c>
      <c r="P37">
        <v>60</v>
      </c>
      <c r="Q37">
        <f t="shared" si="9"/>
        <v>0.37399759452091852</v>
      </c>
      <c r="R37">
        <v>60</v>
      </c>
      <c r="S37">
        <f t="shared" si="10"/>
        <v>0.67790395510220092</v>
      </c>
      <c r="T37">
        <v>60</v>
      </c>
      <c r="U37">
        <f t="shared" si="11"/>
        <v>0.62254886224133399</v>
      </c>
      <c r="V37">
        <v>60</v>
      </c>
      <c r="W37">
        <f t="shared" ref="W37" si="78">W15/W$4</f>
        <v>0.33170166870231549</v>
      </c>
      <c r="X37">
        <v>60</v>
      </c>
      <c r="Y37">
        <f t="shared" ref="Y37" si="79">Y15/Y$4</f>
        <v>1.1235033715900349</v>
      </c>
      <c r="Z37">
        <v>60</v>
      </c>
      <c r="AA37">
        <f t="shared" si="14"/>
        <v>0.43076814286342469</v>
      </c>
      <c r="AB37">
        <v>60</v>
      </c>
      <c r="AC37">
        <f t="shared" si="15"/>
        <v>0.48344694004014882</v>
      </c>
      <c r="AD37">
        <v>60</v>
      </c>
      <c r="AE37">
        <f t="shared" si="16"/>
        <v>0.49914142187687971</v>
      </c>
      <c r="AH37" s="2">
        <f t="shared" si="0"/>
        <v>0.58573122275194645</v>
      </c>
      <c r="AI37" s="2">
        <f t="shared" si="1"/>
        <v>0.46593577193953595</v>
      </c>
      <c r="AJ37" s="2">
        <f t="shared" si="2"/>
        <v>0.12030409900827464</v>
      </c>
    </row>
    <row r="38" spans="2:36" x14ac:dyDescent="0.65">
      <c r="B38">
        <v>65</v>
      </c>
      <c r="C38">
        <f t="shared" si="3"/>
        <v>0.72675029902660981</v>
      </c>
      <c r="D38">
        <v>65</v>
      </c>
      <c r="E38">
        <f t="shared" si="3"/>
        <v>0.44960795140728849</v>
      </c>
      <c r="F38">
        <v>65</v>
      </c>
      <c r="G38">
        <f t="shared" ref="G38" si="80">G16/G$4</f>
        <v>0.31586828361683428</v>
      </c>
      <c r="H38">
        <v>65</v>
      </c>
      <c r="I38">
        <f t="shared" ref="I38" si="81">I16/I$4</f>
        <v>0.47138160855019368</v>
      </c>
      <c r="J38">
        <v>65</v>
      </c>
      <c r="K38">
        <f t="shared" ref="K38" si="82">K16/K$4</f>
        <v>0.49823792114896631</v>
      </c>
      <c r="L38">
        <v>65</v>
      </c>
      <c r="M38">
        <f t="shared" ref="M38" si="83">M16/M$4</f>
        <v>0.41511185493775132</v>
      </c>
      <c r="N38">
        <v>65</v>
      </c>
      <c r="O38">
        <f t="shared" ref="O38" si="84">O16/O$4</f>
        <v>2.0291473476326147</v>
      </c>
      <c r="P38">
        <v>65</v>
      </c>
      <c r="Q38">
        <f t="shared" si="9"/>
        <v>0.29042925156664912</v>
      </c>
      <c r="R38">
        <v>65</v>
      </c>
      <c r="S38">
        <f t="shared" si="10"/>
        <v>0.86392211034090771</v>
      </c>
      <c r="T38">
        <v>65</v>
      </c>
      <c r="U38">
        <f t="shared" si="11"/>
        <v>0.92308813455963201</v>
      </c>
      <c r="V38">
        <v>65</v>
      </c>
      <c r="W38">
        <f t="shared" ref="W38" si="85">W16/W$4</f>
        <v>0.49880225174288351</v>
      </c>
      <c r="X38">
        <v>65</v>
      </c>
      <c r="Y38">
        <f t="shared" ref="Y38" si="86">Y16/Y$4</f>
        <v>0.88837725449876415</v>
      </c>
      <c r="Z38">
        <v>65</v>
      </c>
      <c r="AA38">
        <f t="shared" si="14"/>
        <v>0.75625193868928553</v>
      </c>
      <c r="AB38">
        <v>65</v>
      </c>
      <c r="AC38">
        <f t="shared" si="15"/>
        <v>0.7281294411440572</v>
      </c>
      <c r="AD38">
        <v>65</v>
      </c>
      <c r="AE38">
        <f t="shared" si="16"/>
        <v>0.67026903886116884</v>
      </c>
      <c r="AH38" s="2">
        <f t="shared" si="0"/>
        <v>0.70169164584824051</v>
      </c>
      <c r="AI38" s="2">
        <f t="shared" si="1"/>
        <v>0.40635675716247421</v>
      </c>
      <c r="AJ38" s="2">
        <f t="shared" si="2"/>
        <v>0.1049208635406076</v>
      </c>
    </row>
    <row r="39" spans="2:36" x14ac:dyDescent="0.65">
      <c r="B39">
        <v>70</v>
      </c>
      <c r="C39">
        <f t="shared" si="3"/>
        <v>0.82041015379578697</v>
      </c>
      <c r="D39">
        <v>70</v>
      </c>
      <c r="E39">
        <f t="shared" si="3"/>
        <v>0.7502302955513257</v>
      </c>
      <c r="F39">
        <v>70</v>
      </c>
      <c r="G39">
        <f t="shared" ref="G39" si="87">G17/G$4</f>
        <v>0.34669231568312842</v>
      </c>
      <c r="H39">
        <v>70</v>
      </c>
      <c r="I39">
        <f t="shared" ref="I39" si="88">I17/I$4</f>
        <v>0.66950916417405715</v>
      </c>
      <c r="J39">
        <v>70</v>
      </c>
      <c r="K39">
        <f t="shared" ref="K39" si="89">K17/K$4</f>
        <v>0.4480861975237363</v>
      </c>
      <c r="L39">
        <v>70</v>
      </c>
      <c r="M39">
        <f t="shared" ref="M39" si="90">M17/M$4</f>
        <v>0.79661603193905972</v>
      </c>
      <c r="N39">
        <v>70</v>
      </c>
      <c r="O39">
        <f t="shared" ref="O39" si="91">O17/O$4</f>
        <v>1.8715047534412423</v>
      </c>
      <c r="P39">
        <v>70</v>
      </c>
      <c r="Q39">
        <f t="shared" si="9"/>
        <v>0.34363121476693614</v>
      </c>
      <c r="R39">
        <v>70</v>
      </c>
      <c r="S39">
        <f t="shared" si="10"/>
        <v>1.0093687444112838</v>
      </c>
      <c r="T39">
        <v>70</v>
      </c>
      <c r="U39">
        <f t="shared" si="11"/>
        <v>1.1362975837181264</v>
      </c>
      <c r="V39">
        <v>70</v>
      </c>
      <c r="W39">
        <f t="shared" ref="W39" si="92">W17/W$4</f>
        <v>0.77415904324767182</v>
      </c>
      <c r="X39">
        <v>70</v>
      </c>
      <c r="Y39">
        <f t="shared" ref="Y39" si="93">Y17/Y$4</f>
        <v>0.69616963454074898</v>
      </c>
      <c r="Z39">
        <v>70</v>
      </c>
      <c r="AA39">
        <f t="shared" si="14"/>
        <v>0.9275194641433101</v>
      </c>
      <c r="AB39">
        <v>70</v>
      </c>
      <c r="AC39">
        <f t="shared" si="15"/>
        <v>0.94314333740264267</v>
      </c>
      <c r="AD39">
        <v>70</v>
      </c>
      <c r="AE39">
        <f t="shared" si="16"/>
        <v>0.89211750876092732</v>
      </c>
      <c r="AH39" s="2">
        <f t="shared" si="0"/>
        <v>0.8283636962066655</v>
      </c>
      <c r="AI39" s="2">
        <f t="shared" si="1"/>
        <v>0.35657707948387868</v>
      </c>
      <c r="AJ39" s="2">
        <f t="shared" si="2"/>
        <v>9.2067806032022692E-2</v>
      </c>
    </row>
    <row r="40" spans="2:36" x14ac:dyDescent="0.65">
      <c r="B40">
        <v>75</v>
      </c>
      <c r="C40">
        <f t="shared" si="3"/>
        <v>0.84726153208035349</v>
      </c>
      <c r="D40">
        <v>75</v>
      </c>
      <c r="E40">
        <f t="shared" si="3"/>
        <v>0.99309214874921992</v>
      </c>
      <c r="F40">
        <v>75</v>
      </c>
      <c r="G40">
        <f t="shared" ref="G40" si="94">G18/G$4</f>
        <v>0.44490350490508734</v>
      </c>
      <c r="H40">
        <v>75</v>
      </c>
      <c r="I40">
        <f t="shared" ref="I40" si="95">I18/I$4</f>
        <v>1.0720153758359137</v>
      </c>
      <c r="J40">
        <v>75</v>
      </c>
      <c r="K40">
        <f t="shared" ref="K40" si="96">K18/K$4</f>
        <v>0.3385639819972005</v>
      </c>
      <c r="L40">
        <v>75</v>
      </c>
      <c r="M40">
        <f t="shared" ref="M40" si="97">M18/M$4</f>
        <v>0.88630529535001312</v>
      </c>
      <c r="N40">
        <v>75</v>
      </c>
      <c r="O40">
        <f t="shared" ref="O40" si="98">O18/O$4</f>
        <v>1.6500465683099574</v>
      </c>
      <c r="P40">
        <v>75</v>
      </c>
      <c r="Q40">
        <f t="shared" si="9"/>
        <v>0.62994762642733415</v>
      </c>
      <c r="R40">
        <v>75</v>
      </c>
      <c r="S40">
        <f t="shared" si="10"/>
        <v>1.1170416419869649</v>
      </c>
      <c r="T40">
        <v>75</v>
      </c>
      <c r="U40">
        <f t="shared" si="11"/>
        <v>0.92958941914443838</v>
      </c>
      <c r="V40">
        <v>75</v>
      </c>
      <c r="W40">
        <f t="shared" ref="W40" si="99">W18/W$4</f>
        <v>0.85215725804849463</v>
      </c>
      <c r="X40">
        <v>75</v>
      </c>
      <c r="Y40">
        <f t="shared" ref="Y40" si="100">Y18/Y$4</f>
        <v>0.57544211110535903</v>
      </c>
      <c r="Z40">
        <v>75</v>
      </c>
      <c r="AA40">
        <f t="shared" si="14"/>
        <v>0.84389852142630484</v>
      </c>
      <c r="AB40">
        <v>75</v>
      </c>
      <c r="AC40">
        <f t="shared" si="15"/>
        <v>0.84405948860284152</v>
      </c>
      <c r="AD40">
        <v>75</v>
      </c>
      <c r="AE40">
        <f t="shared" si="16"/>
        <v>0.99809924235433034</v>
      </c>
      <c r="AH40" s="2">
        <f t="shared" si="0"/>
        <v>0.86816158108825414</v>
      </c>
      <c r="AI40" s="2">
        <f t="shared" si="1"/>
        <v>0.30059385150574663</v>
      </c>
      <c r="AJ40" s="2">
        <f t="shared" si="2"/>
        <v>7.7612998723606802E-2</v>
      </c>
    </row>
    <row r="41" spans="2:36" x14ac:dyDescent="0.65">
      <c r="B41">
        <v>80</v>
      </c>
      <c r="C41">
        <f t="shared" si="3"/>
        <v>0.63814706743364191</v>
      </c>
      <c r="D41">
        <v>80</v>
      </c>
      <c r="E41">
        <f t="shared" si="3"/>
        <v>0.51772106412369212</v>
      </c>
      <c r="F41">
        <v>80</v>
      </c>
      <c r="G41">
        <f t="shared" ref="G41" si="101">G19/G$4</f>
        <v>0.65756356232113544</v>
      </c>
      <c r="H41">
        <v>80</v>
      </c>
      <c r="I41">
        <f t="shared" ref="I41" si="102">I19/I$4</f>
        <v>1.1950753604210314</v>
      </c>
      <c r="J41">
        <v>80</v>
      </c>
      <c r="K41">
        <f t="shared" ref="K41" si="103">K19/K$4</f>
        <v>0.23621957371125826</v>
      </c>
      <c r="L41">
        <v>80</v>
      </c>
      <c r="M41">
        <f t="shared" ref="M41" si="104">M19/M$4</f>
        <v>0.67431144195342774</v>
      </c>
      <c r="N41">
        <v>80</v>
      </c>
      <c r="O41">
        <f t="shared" ref="O41" si="105">O19/O$4</f>
        <v>1.3542238216987339</v>
      </c>
      <c r="P41">
        <v>80</v>
      </c>
      <c r="Q41">
        <f t="shared" si="9"/>
        <v>0.97874091696392074</v>
      </c>
      <c r="R41">
        <v>80</v>
      </c>
      <c r="S41">
        <f t="shared" si="10"/>
        <v>1.0853700810188196</v>
      </c>
      <c r="T41">
        <v>80</v>
      </c>
      <c r="U41">
        <f t="shared" si="11"/>
        <v>0.71084955708339448</v>
      </c>
      <c r="V41">
        <v>80</v>
      </c>
      <c r="W41">
        <f t="shared" ref="W41" si="106">W19/W$4</f>
        <v>0.56214126158313349</v>
      </c>
      <c r="X41">
        <v>80</v>
      </c>
      <c r="Y41">
        <f t="shared" ref="Y41" si="107">Y19/Y$4</f>
        <v>0.48576339436025673</v>
      </c>
      <c r="Z41">
        <v>80</v>
      </c>
      <c r="AA41">
        <f t="shared" si="14"/>
        <v>0.65238365190232206</v>
      </c>
      <c r="AB41">
        <v>80</v>
      </c>
      <c r="AC41">
        <f t="shared" si="15"/>
        <v>0.53007269097615184</v>
      </c>
      <c r="AD41">
        <v>80</v>
      </c>
      <c r="AE41">
        <f t="shared" si="16"/>
        <v>0.81309232589634939</v>
      </c>
      <c r="AH41" s="2">
        <f t="shared" si="0"/>
        <v>0.73944505142981809</v>
      </c>
      <c r="AI41" s="2">
        <f t="shared" si="1"/>
        <v>0.28746400586842996</v>
      </c>
      <c r="AJ41" s="2">
        <f t="shared" si="2"/>
        <v>7.4222887157500028E-2</v>
      </c>
    </row>
    <row r="42" spans="2:36" x14ac:dyDescent="0.65">
      <c r="B42">
        <v>85</v>
      </c>
      <c r="C42">
        <f t="shared" si="3"/>
        <v>0.39817541128469713</v>
      </c>
      <c r="D42">
        <v>85</v>
      </c>
      <c r="E42">
        <f t="shared" si="3"/>
        <v>0.3922031617079485</v>
      </c>
      <c r="F42">
        <v>85</v>
      </c>
      <c r="G42">
        <f t="shared" ref="G42" si="108">G20/G$4</f>
        <v>0.81839775101041456</v>
      </c>
      <c r="H42">
        <v>85</v>
      </c>
      <c r="I42">
        <f t="shared" ref="I42" si="109">I20/I$4</f>
        <v>0.79710561602919761</v>
      </c>
      <c r="J42">
        <v>85</v>
      </c>
      <c r="K42">
        <f t="shared" ref="K42" si="110">K20/K$4</f>
        <v>0.18336959845477113</v>
      </c>
      <c r="L42">
        <v>85</v>
      </c>
      <c r="M42">
        <f t="shared" ref="M42" si="111">M20/M$4</f>
        <v>0.4353557123477898</v>
      </c>
      <c r="N42">
        <v>85</v>
      </c>
      <c r="O42">
        <f t="shared" ref="O42" si="112">O20/O$4</f>
        <v>1.2392286811579623</v>
      </c>
      <c r="P42">
        <v>85</v>
      </c>
      <c r="Q42">
        <f t="shared" si="9"/>
        <v>1.0082092119850496</v>
      </c>
      <c r="R42">
        <v>85</v>
      </c>
      <c r="S42">
        <f t="shared" si="10"/>
        <v>1.0134524760030024</v>
      </c>
      <c r="T42">
        <v>85</v>
      </c>
      <c r="U42">
        <f t="shared" si="11"/>
        <v>0.48561572499224864</v>
      </c>
      <c r="V42">
        <v>85</v>
      </c>
      <c r="W42">
        <f t="shared" ref="W42" si="113">W20/W$4</f>
        <v>0.32899312660570573</v>
      </c>
      <c r="X42">
        <v>85</v>
      </c>
      <c r="Y42">
        <f t="shared" ref="Y42" si="114">Y20/Y$4</f>
        <v>0.52019131561237009</v>
      </c>
      <c r="Z42">
        <v>85</v>
      </c>
      <c r="AA42">
        <f t="shared" si="14"/>
        <v>0.46621124552690152</v>
      </c>
      <c r="AB42">
        <v>85</v>
      </c>
      <c r="AC42">
        <f t="shared" si="15"/>
        <v>0.38458572822703035</v>
      </c>
      <c r="AD42">
        <v>85</v>
      </c>
      <c r="AE42">
        <f t="shared" si="16"/>
        <v>0.66906596653333028</v>
      </c>
      <c r="AH42" s="2">
        <f t="shared" si="0"/>
        <v>0.60934404849856127</v>
      </c>
      <c r="AI42" s="2">
        <f t="shared" si="1"/>
        <v>0.29189057708454702</v>
      </c>
      <c r="AJ42" s="2">
        <f t="shared" si="2"/>
        <v>7.5365822930888185E-2</v>
      </c>
    </row>
    <row r="43" spans="2:36" x14ac:dyDescent="0.65">
      <c r="B43">
        <v>90</v>
      </c>
      <c r="C43">
        <f t="shared" si="3"/>
        <v>0.38173726819070053</v>
      </c>
      <c r="D43">
        <v>90</v>
      </c>
      <c r="E43">
        <f t="shared" si="3"/>
        <v>0.37935047832014901</v>
      </c>
      <c r="F43">
        <v>90</v>
      </c>
      <c r="G43">
        <f t="shared" ref="G43" si="115">G21/G$4</f>
        <v>0.70526865173835063</v>
      </c>
      <c r="H43">
        <v>90</v>
      </c>
      <c r="I43">
        <f t="shared" ref="I43" si="116">I21/I$4</f>
        <v>0.5385680946417073</v>
      </c>
      <c r="J43">
        <v>90</v>
      </c>
      <c r="K43">
        <f t="shared" ref="K43" si="117">K21/K$4</f>
        <v>0.16107693572619164</v>
      </c>
      <c r="L43">
        <v>90</v>
      </c>
      <c r="M43">
        <f t="shared" ref="M43" si="118">M21/M$4</f>
        <v>0.4055737833216943</v>
      </c>
      <c r="N43">
        <v>90</v>
      </c>
      <c r="O43">
        <f t="shared" ref="O43" si="119">O21/O$4</f>
        <v>1.2380505427180117</v>
      </c>
      <c r="P43">
        <v>90</v>
      </c>
      <c r="Q43">
        <f t="shared" si="9"/>
        <v>0.70637687211261646</v>
      </c>
      <c r="R43">
        <v>90</v>
      </c>
      <c r="S43">
        <f t="shared" si="10"/>
        <v>0.92400074533566656</v>
      </c>
      <c r="T43">
        <v>90</v>
      </c>
      <c r="U43">
        <f t="shared" si="11"/>
        <v>0.44361920915847264</v>
      </c>
      <c r="V43">
        <v>90</v>
      </c>
      <c r="W43">
        <f t="shared" ref="W43" si="120">W21/W$4</f>
        <v>0.25503515169623714</v>
      </c>
      <c r="X43">
        <v>90</v>
      </c>
      <c r="Y43">
        <f t="shared" ref="Y43" si="121">Y21/Y$4</f>
        <v>0.66473958515176068</v>
      </c>
      <c r="Z43">
        <v>90</v>
      </c>
      <c r="AA43">
        <f t="shared" si="14"/>
        <v>0.39263405033639592</v>
      </c>
      <c r="AB43">
        <v>90</v>
      </c>
      <c r="AC43">
        <f t="shared" si="15"/>
        <v>0.39409511052071078</v>
      </c>
      <c r="AD43">
        <v>90</v>
      </c>
      <c r="AE43">
        <f t="shared" si="16"/>
        <v>0.45347588854621995</v>
      </c>
      <c r="AH43" s="2">
        <f t="shared" si="0"/>
        <v>0.53624015783432577</v>
      </c>
      <c r="AI43" s="2">
        <f t="shared" si="1"/>
        <v>0.26565267456118802</v>
      </c>
      <c r="AJ43" s="2">
        <f t="shared" si="2"/>
        <v>6.859122563006266E-2</v>
      </c>
    </row>
    <row r="44" spans="2:36" x14ac:dyDescent="0.65">
      <c r="B44">
        <v>95</v>
      </c>
      <c r="C44">
        <f t="shared" si="3"/>
        <v>0.4500170484222738</v>
      </c>
      <c r="D44">
        <v>95</v>
      </c>
      <c r="E44">
        <f t="shared" si="3"/>
        <v>0.30668992121917582</v>
      </c>
      <c r="F44">
        <v>95</v>
      </c>
      <c r="G44">
        <f t="shared" ref="G44" si="122">G22/G$4</f>
        <v>0.53551220795223575</v>
      </c>
      <c r="H44">
        <v>95</v>
      </c>
      <c r="I44">
        <f t="shared" ref="I44" si="123">I22/I$4</f>
        <v>0.39007048991951182</v>
      </c>
      <c r="J44">
        <v>95</v>
      </c>
      <c r="K44">
        <f t="shared" ref="K44" si="124">K22/K$4</f>
        <v>0.16373020527385299</v>
      </c>
      <c r="L44">
        <v>95</v>
      </c>
      <c r="M44">
        <f t="shared" ref="M44" si="125">M22/M$4</f>
        <v>0.49624982942824342</v>
      </c>
      <c r="N44">
        <v>95</v>
      </c>
      <c r="O44">
        <f t="shared" ref="O44" si="126">O22/O$4</f>
        <v>1.203029871019893</v>
      </c>
      <c r="P44">
        <v>95</v>
      </c>
      <c r="Q44">
        <f t="shared" si="9"/>
        <v>0.49573806744163479</v>
      </c>
      <c r="R44">
        <v>95</v>
      </c>
      <c r="S44">
        <f t="shared" si="10"/>
        <v>0.75869653699977413</v>
      </c>
      <c r="T44">
        <v>95</v>
      </c>
      <c r="U44">
        <f t="shared" si="11"/>
        <v>0.39665909068435923</v>
      </c>
      <c r="V44">
        <v>95</v>
      </c>
      <c r="W44">
        <f t="shared" ref="W44" si="127">W22/W$4</f>
        <v>0.24614208445148328</v>
      </c>
      <c r="X44">
        <v>95</v>
      </c>
      <c r="Y44">
        <f t="shared" ref="Y44" si="128">Y22/Y$4</f>
        <v>0.70229630503589491</v>
      </c>
      <c r="Z44">
        <v>95</v>
      </c>
      <c r="AA44">
        <f t="shared" si="14"/>
        <v>0.41092695791276396</v>
      </c>
      <c r="AB44">
        <v>95</v>
      </c>
      <c r="AC44">
        <f t="shared" si="15"/>
        <v>0.33515549338211559</v>
      </c>
      <c r="AD44">
        <v>95</v>
      </c>
      <c r="AE44">
        <f t="shared" si="16"/>
        <v>0.39510586311742613</v>
      </c>
      <c r="AH44" s="2">
        <f t="shared" si="0"/>
        <v>0.48573466481737593</v>
      </c>
      <c r="AI44" s="2">
        <f t="shared" si="1"/>
        <v>0.24311892532687246</v>
      </c>
      <c r="AJ44" s="2">
        <f t="shared" si="2"/>
        <v>6.2773036595921441E-2</v>
      </c>
    </row>
    <row r="45" spans="2:36" x14ac:dyDescent="0.65">
      <c r="B45">
        <v>100</v>
      </c>
      <c r="C45">
        <f t="shared" si="3"/>
        <v>0.32951424901699883</v>
      </c>
      <c r="D45">
        <v>100</v>
      </c>
      <c r="E45">
        <f t="shared" si="3"/>
        <v>0.30500079542641012</v>
      </c>
      <c r="F45">
        <v>100</v>
      </c>
      <c r="G45">
        <f t="shared" ref="G45" si="129">G23/G$4</f>
        <v>0.47163680949630793</v>
      </c>
      <c r="H45">
        <v>100</v>
      </c>
      <c r="I45">
        <f t="shared" ref="I45" si="130">I23/I$4</f>
        <v>0.29108092214828774</v>
      </c>
      <c r="J45">
        <v>100</v>
      </c>
      <c r="K45">
        <f t="shared" ref="K45" si="131">K23/K$4</f>
        <v>0.15217876580340794</v>
      </c>
      <c r="L45">
        <v>100</v>
      </c>
      <c r="M45">
        <f t="shared" ref="M45" si="132">M23/M$4</f>
        <v>0.44420843667975052</v>
      </c>
      <c r="N45">
        <v>100</v>
      </c>
      <c r="O45">
        <f t="shared" ref="O45" si="133">O23/O$4</f>
        <v>1.1344792924801044</v>
      </c>
      <c r="P45">
        <v>100</v>
      </c>
      <c r="Q45">
        <f t="shared" si="9"/>
        <v>0.44871153953601889</v>
      </c>
      <c r="R45">
        <v>100</v>
      </c>
      <c r="S45">
        <f t="shared" si="10"/>
        <v>0.7074932258773049</v>
      </c>
      <c r="T45">
        <v>100</v>
      </c>
      <c r="U45">
        <f t="shared" si="11"/>
        <v>0.39292385914280731</v>
      </c>
      <c r="V45">
        <v>100</v>
      </c>
      <c r="W45">
        <f t="shared" ref="W45" si="134">W23/W$4</f>
        <v>0.22734529399564363</v>
      </c>
      <c r="X45">
        <v>100</v>
      </c>
      <c r="Y45">
        <f t="shared" ref="Y45" si="135">Y23/Y$4</f>
        <v>0.67216689521163187</v>
      </c>
      <c r="Z45">
        <v>100</v>
      </c>
      <c r="AA45">
        <f t="shared" si="14"/>
        <v>0.33685060594067873</v>
      </c>
      <c r="AB45">
        <v>100</v>
      </c>
      <c r="AC45">
        <f t="shared" si="15"/>
        <v>0.29317413551913374</v>
      </c>
      <c r="AD45">
        <v>100</v>
      </c>
      <c r="AE45">
        <f t="shared" si="16"/>
        <v>0.38217307717394933</v>
      </c>
      <c r="AH45" s="2">
        <f t="shared" si="0"/>
        <v>0.43926252689656237</v>
      </c>
      <c r="AI45" s="2">
        <f t="shared" si="1"/>
        <v>0.23484342661924862</v>
      </c>
      <c r="AJ45" s="2">
        <f t="shared" si="2"/>
        <v>6.0636312017508895E-2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N26" sqref="N26"/>
    </sheetView>
  </sheetViews>
  <sheetFormatPr defaultRowHeight="14.25" x14ac:dyDescent="0.65"/>
  <cols>
    <col min="1" max="1" width="20.58984375" customWidth="1"/>
  </cols>
  <sheetData>
    <row r="1" spans="1:9" x14ac:dyDescent="0.65">
      <c r="A1" t="s">
        <v>7</v>
      </c>
      <c r="C1" t="s">
        <v>2</v>
      </c>
      <c r="D1" t="s">
        <v>3</v>
      </c>
      <c r="E1" t="s">
        <v>4</v>
      </c>
      <c r="G1" t="s">
        <v>2</v>
      </c>
      <c r="H1" t="s">
        <v>3</v>
      </c>
      <c r="I1" t="s">
        <v>4</v>
      </c>
    </row>
    <row r="2" spans="1:9" x14ac:dyDescent="0.65">
      <c r="A2" t="s">
        <v>8</v>
      </c>
      <c r="B2" s="2" t="s">
        <v>5</v>
      </c>
      <c r="C2" s="2">
        <v>1</v>
      </c>
      <c r="D2" s="2">
        <v>0</v>
      </c>
      <c r="E2" s="2">
        <v>0</v>
      </c>
      <c r="F2" s="2" t="s">
        <v>6</v>
      </c>
      <c r="G2" s="2">
        <v>68.86527765079363</v>
      </c>
      <c r="H2" s="2">
        <v>18.992475521207979</v>
      </c>
      <c r="I2" s="2">
        <v>4.903836093126035</v>
      </c>
    </row>
    <row r="3" spans="1:9" x14ac:dyDescent="0.65">
      <c r="A3" s="3" t="s">
        <v>9</v>
      </c>
      <c r="B3" s="2"/>
      <c r="C3" s="2">
        <v>1.1108277030343545</v>
      </c>
      <c r="D3" s="2">
        <v>0.19656708564266093</v>
      </c>
      <c r="E3" s="2">
        <v>5.0753403273770183E-2</v>
      </c>
      <c r="F3" s="2"/>
      <c r="G3" s="2">
        <v>64.95747999999999</v>
      </c>
      <c r="H3" s="2">
        <v>19.360836521605702</v>
      </c>
      <c r="I3" s="2">
        <v>4.9989464944548807</v>
      </c>
    </row>
    <row r="4" spans="1:9" x14ac:dyDescent="0.65">
      <c r="A4" s="3" t="s">
        <v>10</v>
      </c>
      <c r="C4" s="2">
        <v>0.86789070283777259</v>
      </c>
      <c r="D4" s="2">
        <v>0.33380149351891986</v>
      </c>
      <c r="E4" s="2">
        <v>8.6187175022529303E-2</v>
      </c>
      <c r="G4" s="2">
        <v>67.422794158730156</v>
      </c>
      <c r="H4" s="2">
        <v>19.720071083837631</v>
      </c>
      <c r="I4" s="2">
        <v>5.0917004595819728</v>
      </c>
    </row>
    <row r="5" spans="1:9" x14ac:dyDescent="0.65">
      <c r="A5" t="s">
        <v>11</v>
      </c>
      <c r="C5" s="2">
        <v>0.61591914404947334</v>
      </c>
      <c r="D5" s="2">
        <v>0.27778915235420959</v>
      </c>
      <c r="E5" s="2">
        <v>7.1724850721661904E-2</v>
      </c>
      <c r="G5" s="2">
        <v>71.638673333333344</v>
      </c>
      <c r="H5" s="2">
        <v>25.633073691526917</v>
      </c>
      <c r="I5" s="2">
        <v>6.6184311679594146</v>
      </c>
    </row>
    <row r="6" spans="1:9" x14ac:dyDescent="0.65">
      <c r="A6" t="s">
        <v>12</v>
      </c>
      <c r="C6" s="2">
        <v>0.47926376982052576</v>
      </c>
      <c r="D6" s="2">
        <v>0.2313095779124425</v>
      </c>
      <c r="E6" s="2">
        <v>5.9723876204877117E-2</v>
      </c>
      <c r="G6" s="2">
        <v>68.038283761904765</v>
      </c>
      <c r="H6" s="2">
        <v>24.967958656490371</v>
      </c>
      <c r="I6" s="2">
        <v>6.4466992043588345</v>
      </c>
    </row>
    <row r="7" spans="1:9" x14ac:dyDescent="0.65">
      <c r="A7" t="s">
        <v>13</v>
      </c>
      <c r="C7" s="2">
        <v>0.43149289382675066</v>
      </c>
      <c r="D7" s="2">
        <v>0.22423337849565317</v>
      </c>
      <c r="E7" s="2">
        <v>5.78968093718326E-2</v>
      </c>
      <c r="G7" s="2">
        <v>66.548855253968256</v>
      </c>
      <c r="H7" s="2">
        <v>22.654237115603543</v>
      </c>
      <c r="I7" s="2">
        <v>5.8492988713177647</v>
      </c>
    </row>
    <row r="8" spans="1:9" x14ac:dyDescent="0.65">
      <c r="A8" t="s">
        <v>14</v>
      </c>
      <c r="C8" s="2">
        <v>0.4149884062553223</v>
      </c>
      <c r="D8" s="2">
        <v>0.21761657502286463</v>
      </c>
      <c r="E8" s="2">
        <v>5.6188358061483444E-2</v>
      </c>
      <c r="G8" s="2">
        <v>65.092997222222223</v>
      </c>
      <c r="H8" s="2">
        <v>18.13758106912622</v>
      </c>
      <c r="I8" s="2">
        <v>4.683103294747518</v>
      </c>
    </row>
    <row r="9" spans="1:9" x14ac:dyDescent="0.65">
      <c r="A9" t="s">
        <v>15</v>
      </c>
      <c r="C9" s="2">
        <v>0.43837958992787129</v>
      </c>
      <c r="D9" s="2">
        <v>0.2416636062958403</v>
      </c>
      <c r="E9" s="2">
        <v>6.2397274837881024E-2</v>
      </c>
      <c r="G9" s="2">
        <v>66.314131587301588</v>
      </c>
      <c r="H9" s="2">
        <v>19.913854433885621</v>
      </c>
      <c r="I9" s="2">
        <v>5.1417351054158491</v>
      </c>
    </row>
    <row r="10" spans="1:9" x14ac:dyDescent="0.65">
      <c r="A10" t="s">
        <v>16</v>
      </c>
      <c r="C10" s="2">
        <v>0.47130149675735483</v>
      </c>
      <c r="D10" s="2">
        <v>0.29154014387468258</v>
      </c>
      <c r="E10" s="2">
        <v>7.5275341465170661E-2</v>
      </c>
      <c r="G10" s="2">
        <v>73.513709444444444</v>
      </c>
      <c r="H10" s="2">
        <v>28.405899308775847</v>
      </c>
      <c r="I10" s="2">
        <v>7.3343716637955749</v>
      </c>
    </row>
    <row r="11" spans="1:9" x14ac:dyDescent="0.65">
      <c r="A11" t="s">
        <v>17</v>
      </c>
      <c r="C11" s="2">
        <v>0.49011218574420889</v>
      </c>
      <c r="D11" s="2">
        <v>0.39927312020578315</v>
      </c>
      <c r="E11" s="2">
        <v>0.10309187634301802</v>
      </c>
      <c r="G11" s="2">
        <v>84.734370333333331</v>
      </c>
      <c r="H11" s="2">
        <v>47.303600868411834</v>
      </c>
      <c r="I11" s="2">
        <v>12.213737225266781</v>
      </c>
    </row>
    <row r="12" spans="1:9" x14ac:dyDescent="0.65">
      <c r="A12" t="s">
        <v>18</v>
      </c>
      <c r="C12" s="2">
        <v>0.53990776342937952</v>
      </c>
      <c r="D12" s="2">
        <v>0.4826293983471871</v>
      </c>
      <c r="E12" s="2">
        <v>0.12461437481258407</v>
      </c>
      <c r="G12" s="2">
        <v>93.575432047619032</v>
      </c>
      <c r="H12" s="2">
        <v>46.75854793408422</v>
      </c>
      <c r="I12" s="2">
        <v>12.073005162769959</v>
      </c>
    </row>
    <row r="13" spans="1:9" x14ac:dyDescent="0.65">
      <c r="A13" t="s">
        <v>19</v>
      </c>
      <c r="C13" s="2">
        <v>0.58573122275194645</v>
      </c>
      <c r="D13" s="2">
        <v>0.46593577193953595</v>
      </c>
      <c r="E13" s="2">
        <v>0.12030409900827464</v>
      </c>
      <c r="G13" s="2">
        <v>110.55739166666667</v>
      </c>
      <c r="H13" s="2">
        <v>50.314023471304026</v>
      </c>
      <c r="I13" s="2">
        <v>12.991024999003304</v>
      </c>
    </row>
    <row r="14" spans="1:9" x14ac:dyDescent="0.65">
      <c r="A14" t="s">
        <v>20</v>
      </c>
      <c r="C14" s="2">
        <v>0.70169164584824051</v>
      </c>
      <c r="D14" s="2">
        <v>0.40635675716247421</v>
      </c>
      <c r="E14" s="2">
        <v>0.1049208635406076</v>
      </c>
      <c r="G14" s="2">
        <v>130.36100098412697</v>
      </c>
      <c r="H14" s="2">
        <v>53.258238809785254</v>
      </c>
      <c r="I14" s="2">
        <v>13.751218130575721</v>
      </c>
    </row>
    <row r="15" spans="1:9" x14ac:dyDescent="0.65">
      <c r="A15" t="s">
        <v>21</v>
      </c>
      <c r="C15" s="2">
        <v>0.8283636962066655</v>
      </c>
      <c r="D15" s="2">
        <v>0.35657707948387868</v>
      </c>
      <c r="E15" s="2">
        <v>9.2067806032022692E-2</v>
      </c>
      <c r="G15" s="2">
        <v>151.92847333333333</v>
      </c>
      <c r="H15" s="2">
        <v>48.09747586389814</v>
      </c>
      <c r="I15" s="2">
        <v>12.418714867699379</v>
      </c>
    </row>
    <row r="16" spans="1:9" x14ac:dyDescent="0.65">
      <c r="A16" t="s">
        <v>22</v>
      </c>
      <c r="C16" s="2">
        <v>0.86816158108825414</v>
      </c>
      <c r="D16" s="2">
        <v>0.30059385150574663</v>
      </c>
      <c r="E16" s="2">
        <v>7.7612998723606802E-2</v>
      </c>
      <c r="G16" s="2">
        <v>159.24690525396827</v>
      </c>
      <c r="H16" s="2">
        <v>55.854075127287963</v>
      </c>
      <c r="I16" s="2">
        <v>14.421460185720278</v>
      </c>
    </row>
    <row r="17" spans="1:9" x14ac:dyDescent="0.65">
      <c r="A17" t="s">
        <v>23</v>
      </c>
      <c r="C17" s="2">
        <v>0.73944505142981809</v>
      </c>
      <c r="D17" s="2">
        <v>0.28746400586842996</v>
      </c>
      <c r="E17" s="2">
        <v>7.4222887157500028E-2</v>
      </c>
      <c r="G17" s="2">
        <v>146.8409361746032</v>
      </c>
      <c r="H17" s="2">
        <v>48.654644482856582</v>
      </c>
      <c r="I17" s="2">
        <v>12.562575186516408</v>
      </c>
    </row>
    <row r="18" spans="1:9" x14ac:dyDescent="0.65">
      <c r="A18" t="s">
        <v>24</v>
      </c>
      <c r="C18" s="2">
        <v>0.60934404849856127</v>
      </c>
      <c r="D18" s="2">
        <v>0.29189057708454702</v>
      </c>
      <c r="E18" s="2">
        <v>7.5365822930888185E-2</v>
      </c>
      <c r="G18" s="2">
        <v>119.19254944444445</v>
      </c>
      <c r="H18" s="2">
        <v>53.224078407670603</v>
      </c>
      <c r="I18" s="2">
        <v>13.7423979526764</v>
      </c>
    </row>
    <row r="19" spans="1:9" x14ac:dyDescent="0.65">
      <c r="A19" t="s">
        <v>25</v>
      </c>
      <c r="C19" s="2">
        <v>0.53624015783432577</v>
      </c>
      <c r="D19" s="2">
        <v>0.26565267456118802</v>
      </c>
      <c r="E19" s="2">
        <v>6.859122563006266E-2</v>
      </c>
      <c r="G19" s="2">
        <v>94.622062412698398</v>
      </c>
      <c r="H19" s="2">
        <v>45.385035353399111</v>
      </c>
      <c r="I19" s="2">
        <v>11.718365739383307</v>
      </c>
    </row>
    <row r="20" spans="1:9" x14ac:dyDescent="0.65">
      <c r="A20" t="s">
        <v>26</v>
      </c>
      <c r="C20" s="2">
        <v>0.48573466481737593</v>
      </c>
      <c r="D20" s="2">
        <v>0.24311892532687246</v>
      </c>
      <c r="E20" s="2">
        <v>6.2773036595921441E-2</v>
      </c>
      <c r="G20" s="2">
        <v>75.972989444444437</v>
      </c>
      <c r="H20" s="2">
        <v>37.244197018252081</v>
      </c>
      <c r="I20" s="2">
        <v>9.6164103196372164</v>
      </c>
    </row>
    <row r="21" spans="1:9" x14ac:dyDescent="0.65">
      <c r="A21" t="s">
        <v>27</v>
      </c>
      <c r="C21" s="2">
        <v>0.43926252689656237</v>
      </c>
      <c r="D21" s="2">
        <v>0.23484342661924862</v>
      </c>
      <c r="E21" s="2">
        <v>6.0636312017508895E-2</v>
      </c>
      <c r="G21" s="2">
        <v>65.102447476190463</v>
      </c>
      <c r="H21" s="2">
        <v>28.728662059111983</v>
      </c>
      <c r="I21" s="2">
        <v>7.4177086475841056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FISH Binned</vt:lpstr>
      <vt:lpstr>IF Binned</vt:lpstr>
      <vt:lpstr>If Normalised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2018-11-18T09:52:11Z</dcterms:created>
  <dcterms:modified xsi:type="dcterms:W3CDTF">2020-04-27T09:40:41Z</dcterms:modified>
</cp:coreProperties>
</file>