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11640" windowHeight="3090"/>
  </bookViews>
  <sheets>
    <sheet name="Data binned" sheetId="2" r:id="rId1"/>
    <sheet name="Summary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98" i="2" l="1"/>
  <c r="BC98" i="2" s="1"/>
  <c r="BB99" i="2"/>
  <c r="BB100" i="2"/>
  <c r="BB101" i="2"/>
  <c r="BB102" i="2"/>
  <c r="BC102" i="2" s="1"/>
  <c r="BB103" i="2"/>
  <c r="BB104" i="2"/>
  <c r="BB105" i="2"/>
  <c r="BC105" i="2" s="1"/>
  <c r="BB106" i="2"/>
  <c r="BC106" i="2" s="1"/>
  <c r="BB107" i="2"/>
  <c r="BB108" i="2"/>
  <c r="BB109" i="2"/>
  <c r="BB110" i="2"/>
  <c r="BC110" i="2" s="1"/>
  <c r="BB111" i="2"/>
  <c r="BB112" i="2"/>
  <c r="BB113" i="2"/>
  <c r="BC113" i="2" s="1"/>
  <c r="BB114" i="2"/>
  <c r="BC114" i="2" s="1"/>
  <c r="BB115" i="2"/>
  <c r="BB116" i="2"/>
  <c r="BA98" i="2"/>
  <c r="BA99" i="2"/>
  <c r="BA100" i="2"/>
  <c r="BA101" i="2"/>
  <c r="BA102" i="2"/>
  <c r="BA103" i="2"/>
  <c r="BA104" i="2"/>
  <c r="BA105" i="2"/>
  <c r="BA106" i="2"/>
  <c r="BA107" i="2"/>
  <c r="BA108" i="2"/>
  <c r="BA109" i="2"/>
  <c r="BA110" i="2"/>
  <c r="BA111" i="2"/>
  <c r="BA112" i="2"/>
  <c r="BA113" i="2"/>
  <c r="BA114" i="2"/>
  <c r="BA115" i="2"/>
  <c r="BA116" i="2"/>
  <c r="BB97" i="2"/>
  <c r="BC97" i="2" s="1"/>
  <c r="BA97" i="2"/>
  <c r="AX98" i="2"/>
  <c r="AX99" i="2"/>
  <c r="AX100" i="2"/>
  <c r="AX101" i="2"/>
  <c r="AY101" i="2" s="1"/>
  <c r="AX102" i="2"/>
  <c r="AY102" i="2" s="1"/>
  <c r="AX103" i="2"/>
  <c r="AX104" i="2"/>
  <c r="AX105" i="2"/>
  <c r="AY105" i="2" s="1"/>
  <c r="AX106" i="2"/>
  <c r="AX107" i="2"/>
  <c r="AX108" i="2"/>
  <c r="AX109" i="2"/>
  <c r="AY109" i="2" s="1"/>
  <c r="AX110" i="2"/>
  <c r="AY110" i="2" s="1"/>
  <c r="AX111" i="2"/>
  <c r="AX112" i="2"/>
  <c r="AX113" i="2"/>
  <c r="AY113" i="2" s="1"/>
  <c r="AX114" i="2"/>
  <c r="AX115" i="2"/>
  <c r="AX116" i="2"/>
  <c r="AW98" i="2"/>
  <c r="AW99" i="2"/>
  <c r="AW100" i="2"/>
  <c r="AW101" i="2"/>
  <c r="AW102" i="2"/>
  <c r="AW103" i="2"/>
  <c r="AW104" i="2"/>
  <c r="AW105" i="2"/>
  <c r="AW106" i="2"/>
  <c r="AW107" i="2"/>
  <c r="AW108" i="2"/>
  <c r="AW109" i="2"/>
  <c r="AW110" i="2"/>
  <c r="AW111" i="2"/>
  <c r="AW112" i="2"/>
  <c r="AW113" i="2"/>
  <c r="AW114" i="2"/>
  <c r="AW115" i="2"/>
  <c r="AW116" i="2"/>
  <c r="AX97" i="2"/>
  <c r="AY97" i="2" s="1"/>
  <c r="AW97" i="2"/>
  <c r="BC112" i="2"/>
  <c r="BC104" i="2"/>
  <c r="AY116" i="2"/>
  <c r="AY108" i="2"/>
  <c r="AY100" i="2"/>
  <c r="BC99" i="2"/>
  <c r="BC100" i="2"/>
  <c r="BC101" i="2"/>
  <c r="BC103" i="2"/>
  <c r="BC107" i="2"/>
  <c r="BC108" i="2"/>
  <c r="BC109" i="2"/>
  <c r="BC111" i="2"/>
  <c r="BC115" i="2"/>
  <c r="BC116" i="2"/>
  <c r="AY98" i="2"/>
  <c r="AY99" i="2"/>
  <c r="AY103" i="2"/>
  <c r="AY104" i="2"/>
  <c r="AY106" i="2"/>
  <c r="AY107" i="2"/>
  <c r="AY111" i="2"/>
  <c r="AY112" i="2"/>
  <c r="AY114" i="2"/>
  <c r="AY115" i="2"/>
  <c r="AR4" i="2" l="1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49" i="2"/>
  <c r="AR50" i="2"/>
  <c r="AR51" i="2"/>
  <c r="AR52" i="2"/>
  <c r="AR53" i="2"/>
  <c r="AR54" i="2"/>
  <c r="AR55" i="2"/>
  <c r="AR56" i="2"/>
  <c r="AR57" i="2"/>
  <c r="AR58" i="2"/>
  <c r="AR59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3" i="2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3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C4" i="2"/>
  <c r="AC3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F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3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3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G115" i="2" l="1"/>
  <c r="G111" i="2"/>
  <c r="G107" i="2"/>
  <c r="G103" i="2"/>
  <c r="G99" i="2"/>
  <c r="F104" i="2"/>
  <c r="F115" i="2"/>
  <c r="F111" i="2"/>
  <c r="F107" i="2"/>
  <c r="F103" i="2"/>
  <c r="F99" i="2"/>
  <c r="F112" i="2"/>
  <c r="G114" i="2"/>
  <c r="G110" i="2"/>
  <c r="G106" i="2"/>
  <c r="G102" i="2"/>
  <c r="G98" i="2"/>
  <c r="F116" i="2"/>
  <c r="F114" i="2"/>
  <c r="F110" i="2"/>
  <c r="F106" i="2"/>
  <c r="F102" i="2"/>
  <c r="F98" i="2"/>
  <c r="F108" i="2"/>
  <c r="G113" i="2"/>
  <c r="G109" i="2"/>
  <c r="G105" i="2"/>
  <c r="G101" i="2"/>
  <c r="G97" i="2"/>
  <c r="F113" i="2"/>
  <c r="F109" i="2"/>
  <c r="F105" i="2"/>
  <c r="F101" i="2"/>
  <c r="F97" i="2"/>
  <c r="G116" i="2"/>
  <c r="G112" i="2"/>
  <c r="G108" i="2"/>
  <c r="G104" i="2"/>
  <c r="G100" i="2"/>
  <c r="F100" i="2"/>
  <c r="M116" i="2"/>
  <c r="M114" i="2"/>
  <c r="M112" i="2"/>
  <c r="L116" i="2"/>
  <c r="L114" i="2"/>
  <c r="M110" i="2"/>
  <c r="M108" i="2"/>
  <c r="M106" i="2"/>
  <c r="M104" i="2"/>
  <c r="M102" i="2"/>
  <c r="M100" i="2"/>
  <c r="M98" i="2"/>
  <c r="M113" i="2"/>
  <c r="L110" i="2"/>
  <c r="L108" i="2"/>
  <c r="L106" i="2"/>
  <c r="L104" i="2"/>
  <c r="L102" i="2"/>
  <c r="L100" i="2"/>
  <c r="L98" i="2"/>
  <c r="M115" i="2"/>
  <c r="L113" i="2"/>
  <c r="L115" i="2"/>
  <c r="M109" i="2"/>
  <c r="M107" i="2"/>
  <c r="M105" i="2"/>
  <c r="M103" i="2"/>
  <c r="M101" i="2"/>
  <c r="M99" i="2"/>
  <c r="M97" i="2"/>
  <c r="M111" i="2"/>
  <c r="L109" i="2"/>
  <c r="L107" i="2"/>
  <c r="L105" i="2"/>
  <c r="L103" i="2"/>
  <c r="L101" i="2"/>
  <c r="L99" i="2"/>
  <c r="L97" i="2"/>
  <c r="L112" i="2"/>
  <c r="L111" i="2"/>
  <c r="AB115" i="2"/>
  <c r="AB113" i="2"/>
  <c r="AB111" i="2"/>
  <c r="AB109" i="2"/>
  <c r="AB107" i="2"/>
  <c r="AB105" i="2"/>
  <c r="AB103" i="2"/>
  <c r="AB101" i="2"/>
  <c r="AB99" i="2"/>
  <c r="AB97" i="2"/>
  <c r="AA115" i="2"/>
  <c r="AA113" i="2"/>
  <c r="AA111" i="2"/>
  <c r="AA109" i="2"/>
  <c r="AA107" i="2"/>
  <c r="AA105" i="2"/>
  <c r="AA103" i="2"/>
  <c r="AA101" i="2"/>
  <c r="AA99" i="2"/>
  <c r="AA97" i="2"/>
  <c r="AB116" i="2"/>
  <c r="AB114" i="2"/>
  <c r="AB112" i="2"/>
  <c r="AB110" i="2"/>
  <c r="AB108" i="2"/>
  <c r="AB106" i="2"/>
  <c r="AB104" i="2"/>
  <c r="AB102" i="2"/>
  <c r="AB100" i="2"/>
  <c r="AB98" i="2"/>
  <c r="AA116" i="2"/>
  <c r="AA114" i="2"/>
  <c r="AA112" i="2"/>
  <c r="AA110" i="2"/>
  <c r="AA108" i="2"/>
  <c r="AA106" i="2"/>
  <c r="AA104" i="2"/>
  <c r="AA102" i="2"/>
  <c r="AA100" i="2"/>
  <c r="AA98" i="2"/>
  <c r="AT116" i="2"/>
  <c r="AT114" i="2"/>
  <c r="AT112" i="2"/>
  <c r="AT110" i="2"/>
  <c r="AT108" i="2"/>
  <c r="AT106" i="2"/>
  <c r="AT104" i="2"/>
  <c r="AT102" i="2"/>
  <c r="AT100" i="2"/>
  <c r="AT98" i="2"/>
  <c r="AS116" i="2"/>
  <c r="AS114" i="2"/>
  <c r="AS112" i="2"/>
  <c r="AS110" i="2"/>
  <c r="AS108" i="2"/>
  <c r="AS106" i="2"/>
  <c r="AS104" i="2"/>
  <c r="AS102" i="2"/>
  <c r="AS100" i="2"/>
  <c r="AS98" i="2"/>
  <c r="AT115" i="2"/>
  <c r="AT107" i="2"/>
  <c r="AT99" i="2"/>
  <c r="AS115" i="2"/>
  <c r="AS107" i="2"/>
  <c r="AS99" i="2"/>
  <c r="AT109" i="2"/>
  <c r="AT101" i="2"/>
  <c r="AS109" i="2"/>
  <c r="AS101" i="2"/>
  <c r="AT111" i="2"/>
  <c r="AT103" i="2"/>
  <c r="AS111" i="2"/>
  <c r="AS103" i="2"/>
  <c r="AS113" i="2"/>
  <c r="AS97" i="2"/>
  <c r="AT113" i="2"/>
  <c r="AT105" i="2"/>
  <c r="AT97" i="2"/>
  <c r="AS105" i="2"/>
  <c r="Y116" i="2"/>
  <c r="Y114" i="2"/>
  <c r="Y112" i="2"/>
  <c r="Y110" i="2"/>
  <c r="Y108" i="2"/>
  <c r="Y106" i="2"/>
  <c r="Y104" i="2"/>
  <c r="Y102" i="2"/>
  <c r="Y100" i="2"/>
  <c r="Y98" i="2"/>
  <c r="X116" i="2"/>
  <c r="X114" i="2"/>
  <c r="X112" i="2"/>
  <c r="X110" i="2"/>
  <c r="X108" i="2"/>
  <c r="X106" i="2"/>
  <c r="X104" i="2"/>
  <c r="X102" i="2"/>
  <c r="X100" i="2"/>
  <c r="X98" i="2"/>
  <c r="Y109" i="2"/>
  <c r="Y101" i="2"/>
  <c r="X115" i="2"/>
  <c r="X109" i="2"/>
  <c r="X101" i="2"/>
  <c r="Y111" i="2"/>
  <c r="Y103" i="2"/>
  <c r="X99" i="2"/>
  <c r="X111" i="2"/>
  <c r="X103" i="2"/>
  <c r="Y113" i="2"/>
  <c r="Y105" i="2"/>
  <c r="Y97" i="2"/>
  <c r="X113" i="2"/>
  <c r="X105" i="2"/>
  <c r="X97" i="2"/>
  <c r="Y115" i="2"/>
  <c r="Y107" i="2"/>
  <c r="Y99" i="2"/>
  <c r="X107" i="2"/>
  <c r="AH116" i="2"/>
  <c r="AH114" i="2"/>
  <c r="AH112" i="2"/>
  <c r="AH110" i="2"/>
  <c r="AH108" i="2"/>
  <c r="AH106" i="2"/>
  <c r="AH104" i="2"/>
  <c r="AH102" i="2"/>
  <c r="AH100" i="2"/>
  <c r="AH98" i="2"/>
  <c r="AG116" i="2"/>
  <c r="AG114" i="2"/>
  <c r="AG112" i="2"/>
  <c r="AG110" i="2"/>
  <c r="AG108" i="2"/>
  <c r="AG106" i="2"/>
  <c r="AG104" i="2"/>
  <c r="AG102" i="2"/>
  <c r="AG100" i="2"/>
  <c r="AG98" i="2"/>
  <c r="AH113" i="2"/>
  <c r="AH105" i="2"/>
  <c r="AH97" i="2"/>
  <c r="AG113" i="2"/>
  <c r="AG105" i="2"/>
  <c r="AG97" i="2"/>
  <c r="AH115" i="2"/>
  <c r="AH107" i="2"/>
  <c r="AH99" i="2"/>
  <c r="AG111" i="2"/>
  <c r="AG115" i="2"/>
  <c r="AG107" i="2"/>
  <c r="AG99" i="2"/>
  <c r="AG103" i="2"/>
  <c r="AH109" i="2"/>
  <c r="AH101" i="2"/>
  <c r="AG109" i="2"/>
  <c r="AG101" i="2"/>
  <c r="AH111" i="2"/>
  <c r="AH103" i="2"/>
  <c r="AK116" i="2"/>
  <c r="AK114" i="2"/>
  <c r="AK112" i="2"/>
  <c r="AK110" i="2"/>
  <c r="AK108" i="2"/>
  <c r="AK106" i="2"/>
  <c r="AK104" i="2"/>
  <c r="AK102" i="2"/>
  <c r="AK100" i="2"/>
  <c r="AK98" i="2"/>
  <c r="AJ116" i="2"/>
  <c r="AJ114" i="2"/>
  <c r="AJ112" i="2"/>
  <c r="AJ110" i="2"/>
  <c r="AJ108" i="2"/>
  <c r="AJ106" i="2"/>
  <c r="AJ104" i="2"/>
  <c r="AJ102" i="2"/>
  <c r="AJ100" i="2"/>
  <c r="AJ98" i="2"/>
  <c r="AK115" i="2"/>
  <c r="AK113" i="2"/>
  <c r="AK111" i="2"/>
  <c r="AK109" i="2"/>
  <c r="AK107" i="2"/>
  <c r="AK105" i="2"/>
  <c r="AK103" i="2"/>
  <c r="AK101" i="2"/>
  <c r="AK99" i="2"/>
  <c r="AK97" i="2"/>
  <c r="AJ115" i="2"/>
  <c r="AJ113" i="2"/>
  <c r="AJ111" i="2"/>
  <c r="AJ109" i="2"/>
  <c r="AJ107" i="2"/>
  <c r="AJ105" i="2"/>
  <c r="AJ103" i="2"/>
  <c r="AJ101" i="2"/>
  <c r="AJ99" i="2"/>
  <c r="AJ97" i="2"/>
  <c r="S115" i="2"/>
  <c r="S113" i="2"/>
  <c r="S111" i="2"/>
  <c r="R115" i="2"/>
  <c r="R113" i="2"/>
  <c r="S109" i="2"/>
  <c r="S107" i="2"/>
  <c r="S105" i="2"/>
  <c r="S103" i="2"/>
  <c r="S101" i="2"/>
  <c r="S99" i="2"/>
  <c r="S97" i="2"/>
  <c r="R109" i="2"/>
  <c r="R107" i="2"/>
  <c r="R105" i="2"/>
  <c r="R103" i="2"/>
  <c r="R101" i="2"/>
  <c r="R99" i="2"/>
  <c r="R97" i="2"/>
  <c r="R111" i="2"/>
  <c r="S114" i="2"/>
  <c r="S112" i="2"/>
  <c r="S110" i="2"/>
  <c r="S108" i="2"/>
  <c r="S106" i="2"/>
  <c r="S104" i="2"/>
  <c r="S102" i="2"/>
  <c r="S100" i="2"/>
  <c r="S98" i="2"/>
  <c r="R116" i="2"/>
  <c r="R114" i="2"/>
  <c r="R112" i="2"/>
  <c r="R110" i="2"/>
  <c r="R108" i="2"/>
  <c r="R106" i="2"/>
  <c r="R104" i="2"/>
  <c r="R102" i="2"/>
  <c r="R100" i="2"/>
  <c r="R98" i="2"/>
  <c r="S116" i="2"/>
  <c r="AN115" i="2"/>
  <c r="AN113" i="2"/>
  <c r="AN111" i="2"/>
  <c r="AN109" i="2"/>
  <c r="AN107" i="2"/>
  <c r="AN105" i="2"/>
  <c r="AN103" i="2"/>
  <c r="AN101" i="2"/>
  <c r="AN99" i="2"/>
  <c r="AN97" i="2"/>
  <c r="AM115" i="2"/>
  <c r="AM113" i="2"/>
  <c r="AM111" i="2"/>
  <c r="AM109" i="2"/>
  <c r="AM107" i="2"/>
  <c r="AM105" i="2"/>
  <c r="AM103" i="2"/>
  <c r="AM101" i="2"/>
  <c r="AM99" i="2"/>
  <c r="AM97" i="2"/>
  <c r="AN110" i="2"/>
  <c r="AN102" i="2"/>
  <c r="AM110" i="2"/>
  <c r="AM102" i="2"/>
  <c r="AM116" i="2"/>
  <c r="AM100" i="2"/>
  <c r="AN112" i="2"/>
  <c r="AN104" i="2"/>
  <c r="AM112" i="2"/>
  <c r="AM104" i="2"/>
  <c r="AN114" i="2"/>
  <c r="AN106" i="2"/>
  <c r="AN98" i="2"/>
  <c r="AM108" i="2"/>
  <c r="AM114" i="2"/>
  <c r="AM106" i="2"/>
  <c r="AM98" i="2"/>
  <c r="AN116" i="2"/>
  <c r="AN108" i="2"/>
  <c r="AN100" i="2"/>
  <c r="AQ115" i="2"/>
  <c r="AQ113" i="2"/>
  <c r="AQ111" i="2"/>
  <c r="AQ109" i="2"/>
  <c r="AQ107" i="2"/>
  <c r="AQ105" i="2"/>
  <c r="AQ103" i="2"/>
  <c r="AQ101" i="2"/>
  <c r="AQ99" i="2"/>
  <c r="AQ97" i="2"/>
  <c r="AP115" i="2"/>
  <c r="AP113" i="2"/>
  <c r="AP111" i="2"/>
  <c r="AP109" i="2"/>
  <c r="AP107" i="2"/>
  <c r="AP105" i="2"/>
  <c r="AP103" i="2"/>
  <c r="AP101" i="2"/>
  <c r="AP99" i="2"/>
  <c r="AP97" i="2"/>
  <c r="AQ116" i="2"/>
  <c r="AQ114" i="2"/>
  <c r="AQ112" i="2"/>
  <c r="AQ110" i="2"/>
  <c r="AQ108" i="2"/>
  <c r="AQ106" i="2"/>
  <c r="AQ104" i="2"/>
  <c r="AQ102" i="2"/>
  <c r="AQ100" i="2"/>
  <c r="AQ98" i="2"/>
  <c r="AP116" i="2"/>
  <c r="AP114" i="2"/>
  <c r="AP112" i="2"/>
  <c r="AP110" i="2"/>
  <c r="AP108" i="2"/>
  <c r="AP106" i="2"/>
  <c r="AP104" i="2"/>
  <c r="AP102" i="2"/>
  <c r="AP100" i="2"/>
  <c r="AP98" i="2"/>
  <c r="V115" i="2"/>
  <c r="V113" i="2"/>
  <c r="V111" i="2"/>
  <c r="U115" i="2"/>
  <c r="U113" i="2"/>
  <c r="U111" i="2"/>
  <c r="V116" i="2"/>
  <c r="V114" i="2"/>
  <c r="V112" i="2"/>
  <c r="U116" i="2"/>
  <c r="U114" i="2"/>
  <c r="U112" i="2"/>
  <c r="V110" i="2"/>
  <c r="V108" i="2"/>
  <c r="V106" i="2"/>
  <c r="V104" i="2"/>
  <c r="V102" i="2"/>
  <c r="V100" i="2"/>
  <c r="V98" i="2"/>
  <c r="U97" i="2"/>
  <c r="U110" i="2"/>
  <c r="U108" i="2"/>
  <c r="U106" i="2"/>
  <c r="U104" i="2"/>
  <c r="U102" i="2"/>
  <c r="U100" i="2"/>
  <c r="U98" i="2"/>
  <c r="U107" i="2"/>
  <c r="U101" i="2"/>
  <c r="U103" i="2"/>
  <c r="U109" i="2"/>
  <c r="U99" i="2"/>
  <c r="V109" i="2"/>
  <c r="V107" i="2"/>
  <c r="V105" i="2"/>
  <c r="V103" i="2"/>
  <c r="V101" i="2"/>
  <c r="V99" i="2"/>
  <c r="V97" i="2"/>
  <c r="U105" i="2"/>
  <c r="D115" i="2"/>
  <c r="D111" i="2"/>
  <c r="D107" i="2"/>
  <c r="D103" i="2"/>
  <c r="D99" i="2"/>
  <c r="C115" i="2"/>
  <c r="C111" i="2"/>
  <c r="C107" i="2"/>
  <c r="C103" i="2"/>
  <c r="C99" i="2"/>
  <c r="C104" i="2"/>
  <c r="D114" i="2"/>
  <c r="D110" i="2"/>
  <c r="D106" i="2"/>
  <c r="D102" i="2"/>
  <c r="D98" i="2"/>
  <c r="C108" i="2"/>
  <c r="C114" i="2"/>
  <c r="C110" i="2"/>
  <c r="C106" i="2"/>
  <c r="C102" i="2"/>
  <c r="C98" i="2"/>
  <c r="C100" i="2"/>
  <c r="D113" i="2"/>
  <c r="D109" i="2"/>
  <c r="D105" i="2"/>
  <c r="D101" i="2"/>
  <c r="D97" i="2"/>
  <c r="C112" i="2"/>
  <c r="C113" i="2"/>
  <c r="C109" i="2"/>
  <c r="C105" i="2"/>
  <c r="C101" i="2"/>
  <c r="C97" i="2"/>
  <c r="C116" i="2"/>
  <c r="D116" i="2"/>
  <c r="D112" i="2"/>
  <c r="D108" i="2"/>
  <c r="D104" i="2"/>
  <c r="D100" i="2"/>
  <c r="J115" i="2"/>
  <c r="J111" i="2"/>
  <c r="J107" i="2"/>
  <c r="J103" i="2"/>
  <c r="J99" i="2"/>
  <c r="I116" i="2"/>
  <c r="I115" i="2"/>
  <c r="I111" i="2"/>
  <c r="I107" i="2"/>
  <c r="I103" i="2"/>
  <c r="I99" i="2"/>
  <c r="J114" i="2"/>
  <c r="J110" i="2"/>
  <c r="J106" i="2"/>
  <c r="J102" i="2"/>
  <c r="J98" i="2"/>
  <c r="I114" i="2"/>
  <c r="I110" i="2"/>
  <c r="I106" i="2"/>
  <c r="I102" i="2"/>
  <c r="I98" i="2"/>
  <c r="I112" i="2"/>
  <c r="J113" i="2"/>
  <c r="J109" i="2"/>
  <c r="J105" i="2"/>
  <c r="J101" i="2"/>
  <c r="J97" i="2"/>
  <c r="I100" i="2"/>
  <c r="I113" i="2"/>
  <c r="I109" i="2"/>
  <c r="I105" i="2"/>
  <c r="I101" i="2"/>
  <c r="I97" i="2"/>
  <c r="I104" i="2"/>
  <c r="J116" i="2"/>
  <c r="J112" i="2"/>
  <c r="J108" i="2"/>
  <c r="J104" i="2"/>
  <c r="J100" i="2"/>
  <c r="I108" i="2"/>
  <c r="P116" i="2"/>
  <c r="P114" i="2"/>
  <c r="P112" i="2"/>
  <c r="O116" i="2"/>
  <c r="O114" i="2"/>
  <c r="O112" i="2"/>
  <c r="P115" i="2"/>
  <c r="P113" i="2"/>
  <c r="O115" i="2"/>
  <c r="O113" i="2"/>
  <c r="O106" i="2"/>
  <c r="O102" i="2"/>
  <c r="O98" i="2"/>
  <c r="P109" i="2"/>
  <c r="P107" i="2"/>
  <c r="P105" i="2"/>
  <c r="P103" i="2"/>
  <c r="P101" i="2"/>
  <c r="P99" i="2"/>
  <c r="P97" i="2"/>
  <c r="O104" i="2"/>
  <c r="O100" i="2"/>
  <c r="P111" i="2"/>
  <c r="O109" i="2"/>
  <c r="O107" i="2"/>
  <c r="O105" i="2"/>
  <c r="O103" i="2"/>
  <c r="O101" i="2"/>
  <c r="O99" i="2"/>
  <c r="O97" i="2"/>
  <c r="O111" i="2"/>
  <c r="O108" i="2"/>
  <c r="P110" i="2"/>
  <c r="P108" i="2"/>
  <c r="P106" i="2"/>
  <c r="P104" i="2"/>
  <c r="P102" i="2"/>
  <c r="P100" i="2"/>
  <c r="P98" i="2"/>
  <c r="O110" i="2"/>
  <c r="AE116" i="2"/>
  <c r="AE114" i="2"/>
  <c r="AE112" i="2"/>
  <c r="AE110" i="2"/>
  <c r="AE108" i="2"/>
  <c r="AE106" i="2"/>
  <c r="AE104" i="2"/>
  <c r="AE102" i="2"/>
  <c r="AE100" i="2"/>
  <c r="AE98" i="2"/>
  <c r="AD116" i="2"/>
  <c r="AD114" i="2"/>
  <c r="AD112" i="2"/>
  <c r="AD110" i="2"/>
  <c r="AD108" i="2"/>
  <c r="AD106" i="2"/>
  <c r="AD104" i="2"/>
  <c r="AD102" i="2"/>
  <c r="AD100" i="2"/>
  <c r="AD98" i="2"/>
  <c r="AE115" i="2"/>
  <c r="AE113" i="2"/>
  <c r="AE111" i="2"/>
  <c r="AE109" i="2"/>
  <c r="AE107" i="2"/>
  <c r="AE105" i="2"/>
  <c r="AE103" i="2"/>
  <c r="AE101" i="2"/>
  <c r="AE99" i="2"/>
  <c r="AE97" i="2"/>
  <c r="AD115" i="2"/>
  <c r="AD113" i="2"/>
  <c r="AD111" i="2"/>
  <c r="AD109" i="2"/>
  <c r="AD107" i="2"/>
  <c r="AD105" i="2"/>
  <c r="AD103" i="2"/>
  <c r="AD101" i="2"/>
  <c r="AD99" i="2"/>
  <c r="AD97" i="2"/>
</calcChain>
</file>

<file path=xl/sharedStrings.xml><?xml version="1.0" encoding="utf-8"?>
<sst xmlns="http://schemas.openxmlformats.org/spreadsheetml/2006/main" count="116" uniqueCount="33">
  <si>
    <t>FISH</t>
  </si>
  <si>
    <t>IF</t>
  </si>
  <si>
    <t>X</t>
  </si>
  <si>
    <t>Y</t>
  </si>
  <si>
    <t>38A</t>
  </si>
  <si>
    <t>38B</t>
  </si>
  <si>
    <t>39A</t>
  </si>
  <si>
    <t>39B</t>
  </si>
  <si>
    <t>Mean</t>
  </si>
  <si>
    <t>STDDEV</t>
  </si>
  <si>
    <t>SEM</t>
  </si>
  <si>
    <t>PI</t>
  </si>
  <si>
    <t>% Chromosome Length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</si>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</sst>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16"/>
  <sheetViews>
    <sheetView tabSelected="1" topLeftCell="AO96" workbookViewId="0">
      <selection activeCell="BB97" sqref="BB97:BB116"/>
    </sheetView>
  </sheetViews>
  <sheetFormatPr defaultRowHeight="14.25" x14ac:dyDescent="0.65"/>
  <sheetData>
    <row r="1" spans="1:46" x14ac:dyDescent="0.65">
      <c r="B1">
        <v>21</v>
      </c>
      <c r="C1" t="s">
        <v>0</v>
      </c>
      <c r="D1" t="s">
        <v>1</v>
      </c>
      <c r="E1">
        <v>22</v>
      </c>
      <c r="F1" t="s">
        <v>0</v>
      </c>
      <c r="G1" t="s">
        <v>1</v>
      </c>
      <c r="H1">
        <v>23</v>
      </c>
      <c r="I1" t="s">
        <v>0</v>
      </c>
      <c r="J1" t="s">
        <v>1</v>
      </c>
      <c r="K1">
        <v>24</v>
      </c>
      <c r="L1" t="s">
        <v>0</v>
      </c>
      <c r="M1" t="s">
        <v>1</v>
      </c>
      <c r="N1">
        <v>25</v>
      </c>
      <c r="O1" t="s">
        <v>0</v>
      </c>
      <c r="P1" t="s">
        <v>1</v>
      </c>
      <c r="Q1">
        <v>27</v>
      </c>
      <c r="R1" t="s">
        <v>0</v>
      </c>
      <c r="S1" t="s">
        <v>1</v>
      </c>
      <c r="T1">
        <v>28</v>
      </c>
      <c r="U1" t="s">
        <v>0</v>
      </c>
      <c r="V1" t="s">
        <v>1</v>
      </c>
      <c r="W1">
        <v>31</v>
      </c>
      <c r="X1" t="s">
        <v>0</v>
      </c>
      <c r="Y1" t="s">
        <v>1</v>
      </c>
      <c r="Z1">
        <v>34</v>
      </c>
      <c r="AA1" t="s">
        <v>0</v>
      </c>
      <c r="AB1" t="s">
        <v>1</v>
      </c>
      <c r="AC1" t="s">
        <v>4</v>
      </c>
      <c r="AD1" t="s">
        <v>0</v>
      </c>
      <c r="AE1" t="s">
        <v>1</v>
      </c>
      <c r="AF1" t="s">
        <v>5</v>
      </c>
      <c r="AG1" t="s">
        <v>0</v>
      </c>
      <c r="AH1" t="s">
        <v>1</v>
      </c>
      <c r="AI1" t="s">
        <v>6</v>
      </c>
      <c r="AJ1" t="s">
        <v>0</v>
      </c>
      <c r="AK1" t="s">
        <v>1</v>
      </c>
      <c r="AL1" t="s">
        <v>7</v>
      </c>
      <c r="AM1" t="s">
        <v>0</v>
      </c>
      <c r="AN1" t="s">
        <v>1</v>
      </c>
      <c r="AO1">
        <v>41</v>
      </c>
      <c r="AP1" t="s">
        <v>0</v>
      </c>
      <c r="AQ1" t="s">
        <v>1</v>
      </c>
      <c r="AR1">
        <v>42</v>
      </c>
      <c r="AS1" t="s">
        <v>0</v>
      </c>
      <c r="AT1" t="s">
        <v>1</v>
      </c>
    </row>
    <row r="2" spans="1:46" x14ac:dyDescent="0.65">
      <c r="B2" t="s">
        <v>2</v>
      </c>
      <c r="C2" t="s">
        <v>3</v>
      </c>
      <c r="D2" t="s">
        <v>3</v>
      </c>
      <c r="E2" t="s">
        <v>2</v>
      </c>
      <c r="F2" t="s">
        <v>3</v>
      </c>
      <c r="G2" t="s">
        <v>3</v>
      </c>
      <c r="H2" t="s">
        <v>2</v>
      </c>
      <c r="I2" t="s">
        <v>3</v>
      </c>
      <c r="J2" t="s">
        <v>3</v>
      </c>
      <c r="K2" t="s">
        <v>2</v>
      </c>
      <c r="L2" t="s">
        <v>3</v>
      </c>
      <c r="M2" t="s">
        <v>3</v>
      </c>
      <c r="N2" t="s">
        <v>2</v>
      </c>
      <c r="O2" t="s">
        <v>3</v>
      </c>
      <c r="P2" t="s">
        <v>3</v>
      </c>
      <c r="Q2" t="s">
        <v>2</v>
      </c>
      <c r="R2" t="s">
        <v>3</v>
      </c>
      <c r="S2" t="s">
        <v>3</v>
      </c>
      <c r="T2" t="s">
        <v>2</v>
      </c>
      <c r="U2" t="s">
        <v>3</v>
      </c>
      <c r="V2" t="s">
        <v>3</v>
      </c>
      <c r="W2" t="s">
        <v>2</v>
      </c>
      <c r="X2" t="s">
        <v>3</v>
      </c>
      <c r="Y2" t="s">
        <v>3</v>
      </c>
      <c r="Z2" t="s">
        <v>2</v>
      </c>
      <c r="AA2" t="s">
        <v>3</v>
      </c>
      <c r="AB2" t="s">
        <v>3</v>
      </c>
      <c r="AC2" t="s">
        <v>2</v>
      </c>
      <c r="AD2" t="s">
        <v>3</v>
      </c>
      <c r="AE2" t="s">
        <v>3</v>
      </c>
      <c r="AF2" t="s">
        <v>2</v>
      </c>
      <c r="AG2" t="s">
        <v>3</v>
      </c>
      <c r="AH2" t="s">
        <v>3</v>
      </c>
      <c r="AI2" t="s">
        <v>2</v>
      </c>
      <c r="AJ2" t="s">
        <v>3</v>
      </c>
      <c r="AK2" t="s">
        <v>3</v>
      </c>
      <c r="AL2" t="s">
        <v>2</v>
      </c>
      <c r="AM2" t="s">
        <v>3</v>
      </c>
      <c r="AN2" t="s">
        <v>3</v>
      </c>
      <c r="AO2" t="s">
        <v>2</v>
      </c>
      <c r="AP2" t="s">
        <v>3</v>
      </c>
      <c r="AQ2" t="s">
        <v>3</v>
      </c>
      <c r="AR2" t="s">
        <v>2</v>
      </c>
      <c r="AS2" t="s">
        <v>3</v>
      </c>
      <c r="AT2" t="s">
        <v>3</v>
      </c>
    </row>
    <row r="3" spans="1:46" x14ac:dyDescent="0.65">
      <c r="A3">
        <v>0</v>
      </c>
      <c r="B3">
        <f>($A3/41)*100</f>
        <v>0</v>
      </c>
      <c r="C3">
        <v>16</v>
      </c>
      <c r="D3">
        <v>134</v>
      </c>
      <c r="E3">
        <f>($A3/62)*100</f>
        <v>0</v>
      </c>
      <c r="F3">
        <v>3</v>
      </c>
      <c r="G3">
        <v>204</v>
      </c>
      <c r="H3">
        <f>($A3/58)*100</f>
        <v>0</v>
      </c>
      <c r="I3">
        <v>10</v>
      </c>
      <c r="J3">
        <v>172</v>
      </c>
      <c r="K3">
        <f>($A3/42)*100</f>
        <v>0</v>
      </c>
      <c r="L3">
        <v>9</v>
      </c>
      <c r="M3">
        <v>163</v>
      </c>
      <c r="N3">
        <f>($A3/62)*100</f>
        <v>0</v>
      </c>
      <c r="O3">
        <v>29</v>
      </c>
      <c r="P3">
        <v>172</v>
      </c>
      <c r="Q3">
        <f>($A3/66)*100</f>
        <v>0</v>
      </c>
      <c r="R3">
        <v>15</v>
      </c>
      <c r="S3">
        <v>184</v>
      </c>
      <c r="T3">
        <f>($A3/64)*100</f>
        <v>0</v>
      </c>
      <c r="U3">
        <v>2</v>
      </c>
      <c r="V3">
        <v>161</v>
      </c>
      <c r="W3">
        <f>($A3/60)*100</f>
        <v>0</v>
      </c>
      <c r="X3">
        <v>11</v>
      </c>
      <c r="Y3">
        <v>168</v>
      </c>
      <c r="Z3">
        <f>($A3/88)*100</f>
        <v>0</v>
      </c>
      <c r="AA3">
        <v>3</v>
      </c>
      <c r="AB3">
        <v>140</v>
      </c>
      <c r="AC3">
        <f>($A3/43)*100</f>
        <v>0</v>
      </c>
      <c r="AD3">
        <v>2</v>
      </c>
      <c r="AE3">
        <v>149</v>
      </c>
      <c r="AF3">
        <f>($A3/43)*100</f>
        <v>0</v>
      </c>
      <c r="AG3">
        <v>2</v>
      </c>
      <c r="AH3">
        <v>155</v>
      </c>
      <c r="AI3">
        <f>($A3/80)*100</f>
        <v>0</v>
      </c>
      <c r="AJ3">
        <v>1</v>
      </c>
      <c r="AK3">
        <v>173</v>
      </c>
      <c r="AL3">
        <f>($A3/63)*100</f>
        <v>0</v>
      </c>
      <c r="AM3">
        <v>2</v>
      </c>
      <c r="AN3">
        <v>200</v>
      </c>
      <c r="AO3">
        <f>($A3/60)*100</f>
        <v>0</v>
      </c>
      <c r="AP3">
        <v>5</v>
      </c>
      <c r="AQ3">
        <v>99</v>
      </c>
      <c r="AR3">
        <f>($A3/68)*100</f>
        <v>0</v>
      </c>
      <c r="AS3">
        <v>2</v>
      </c>
      <c r="AT3">
        <v>176</v>
      </c>
    </row>
    <row r="4" spans="1:46" x14ac:dyDescent="0.65">
      <c r="A4">
        <v>1</v>
      </c>
      <c r="B4">
        <f t="shared" ref="B4:B44" si="0">($A4/41)*100</f>
        <v>2.4390243902439024</v>
      </c>
      <c r="C4">
        <v>17.459800000000001</v>
      </c>
      <c r="D4">
        <v>142.42410000000001</v>
      </c>
      <c r="E4">
        <f t="shared" ref="E4:E65" si="1">($A4/62)*100</f>
        <v>1.6129032258064515</v>
      </c>
      <c r="F4">
        <v>2.0611999999999999</v>
      </c>
      <c r="G4">
        <v>219.80799999999999</v>
      </c>
      <c r="H4">
        <f t="shared" ref="H4:H61" si="2">($A4/58)*100</f>
        <v>1.7241379310344827</v>
      </c>
      <c r="I4">
        <v>7.673</v>
      </c>
      <c r="J4">
        <v>196.136</v>
      </c>
      <c r="K4">
        <f t="shared" ref="K4:K45" si="3">($A4/42)*100</f>
        <v>2.3809523809523809</v>
      </c>
      <c r="L4">
        <v>7.1753</v>
      </c>
      <c r="M4">
        <v>167.6979</v>
      </c>
      <c r="N4">
        <f t="shared" ref="N4:N65" si="4">($A4/62)*100</f>
        <v>1.6129032258064515</v>
      </c>
      <c r="O4">
        <v>27.710999999999999</v>
      </c>
      <c r="P4">
        <v>185.12100000000001</v>
      </c>
      <c r="Q4">
        <f t="shared" ref="Q4:Q67" si="5">($A4/66)*100</f>
        <v>1.5151515151515151</v>
      </c>
      <c r="R4">
        <v>13.8</v>
      </c>
      <c r="S4">
        <v>185.483</v>
      </c>
      <c r="T4">
        <f t="shared" ref="T4:T67" si="6">($A4/64)*100</f>
        <v>1.5625</v>
      </c>
      <c r="U4">
        <v>2</v>
      </c>
      <c r="V4">
        <v>169.13300000000001</v>
      </c>
      <c r="W4">
        <f t="shared" ref="W4:W63" si="7">($A4/60)*100</f>
        <v>1.6666666666666667</v>
      </c>
      <c r="X4">
        <v>12</v>
      </c>
      <c r="Y4">
        <v>176</v>
      </c>
      <c r="Z4">
        <f t="shared" ref="Z4:Z67" si="8">($A4/88)*100</f>
        <v>1.1363636363636365</v>
      </c>
      <c r="AA4">
        <v>3.7559999999999998</v>
      </c>
      <c r="AB4">
        <v>148.28899999999999</v>
      </c>
      <c r="AC4">
        <f t="shared" ref="AC4:AC46" si="9">($A4/43)*100</f>
        <v>2.3255813953488373</v>
      </c>
      <c r="AD4">
        <v>2</v>
      </c>
      <c r="AE4">
        <v>160.8623</v>
      </c>
      <c r="AF4">
        <f t="shared" ref="AF4:AF46" si="10">($A4/43)*100</f>
        <v>2.3255813953488373</v>
      </c>
      <c r="AG4">
        <v>2.9897</v>
      </c>
      <c r="AH4">
        <v>170.173</v>
      </c>
      <c r="AI4">
        <f t="shared" ref="AI4:AI67" si="11">($A4/80)*100</f>
        <v>1.25</v>
      </c>
      <c r="AJ4">
        <v>1.4961</v>
      </c>
      <c r="AK4">
        <v>167.56899999999999</v>
      </c>
      <c r="AL4">
        <f t="shared" ref="AL4:AL66" si="12">($A4/63)*100</f>
        <v>1.5873015873015872</v>
      </c>
      <c r="AM4">
        <v>2</v>
      </c>
      <c r="AN4">
        <v>200.02699999999999</v>
      </c>
      <c r="AO4">
        <f t="shared" ref="AO4:AO63" si="13">($A4/60)*100</f>
        <v>1.6666666666666667</v>
      </c>
      <c r="AP4">
        <v>5</v>
      </c>
      <c r="AQ4">
        <v>107.9423</v>
      </c>
      <c r="AR4">
        <f t="shared" ref="AR4:AR67" si="14">($A4/68)*100</f>
        <v>1.4705882352941175</v>
      </c>
      <c r="AS4">
        <v>2.2425000000000002</v>
      </c>
      <c r="AT4">
        <v>174.29499999999999</v>
      </c>
    </row>
    <row r="5" spans="1:46" x14ac:dyDescent="0.65">
      <c r="A5">
        <v>2</v>
      </c>
      <c r="B5">
        <f t="shared" si="0"/>
        <v>4.8780487804878048</v>
      </c>
      <c r="C5">
        <v>12.384399999999999</v>
      </c>
      <c r="D5">
        <v>145.62049999999999</v>
      </c>
      <c r="E5">
        <f t="shared" si="1"/>
        <v>3.225806451612903</v>
      </c>
      <c r="F5">
        <v>2</v>
      </c>
      <c r="G5">
        <v>220.893</v>
      </c>
      <c r="H5">
        <f t="shared" si="2"/>
        <v>3.4482758620689653</v>
      </c>
      <c r="I5">
        <v>6.6559999999999997</v>
      </c>
      <c r="J5">
        <v>211.60599999999999</v>
      </c>
      <c r="K5">
        <f t="shared" si="3"/>
        <v>4.7619047619047619</v>
      </c>
      <c r="L5">
        <v>6.3273999999999999</v>
      </c>
      <c r="M5">
        <v>163.1284</v>
      </c>
      <c r="N5">
        <f t="shared" si="4"/>
        <v>3.225806451612903</v>
      </c>
      <c r="O5">
        <v>22.081</v>
      </c>
      <c r="P5">
        <v>201.50399999999999</v>
      </c>
      <c r="Q5">
        <f t="shared" si="5"/>
        <v>3.0303030303030303</v>
      </c>
      <c r="R5">
        <v>11.361000000000001</v>
      </c>
      <c r="S5">
        <v>177.55</v>
      </c>
      <c r="T5">
        <f t="shared" si="6"/>
        <v>3.125</v>
      </c>
      <c r="U5">
        <v>2.5628000000000002</v>
      </c>
      <c r="V5">
        <v>176.203</v>
      </c>
      <c r="W5">
        <f t="shared" si="7"/>
        <v>3.3333333333333335</v>
      </c>
      <c r="X5">
        <v>13</v>
      </c>
      <c r="Y5">
        <v>183</v>
      </c>
      <c r="Z5">
        <f t="shared" si="8"/>
        <v>2.2727272727272729</v>
      </c>
      <c r="AA5">
        <v>4.5119999999999996</v>
      </c>
      <c r="AB5">
        <v>152.63200000000001</v>
      </c>
      <c r="AC5">
        <f t="shared" si="9"/>
        <v>4.6511627906976747</v>
      </c>
      <c r="AD5">
        <v>2</v>
      </c>
      <c r="AE5">
        <v>176.1815</v>
      </c>
      <c r="AF5">
        <f t="shared" si="10"/>
        <v>4.6511627906976747</v>
      </c>
      <c r="AG5">
        <v>2.6957</v>
      </c>
      <c r="AH5">
        <v>185.602</v>
      </c>
      <c r="AI5">
        <f t="shared" si="11"/>
        <v>2.5</v>
      </c>
      <c r="AJ5">
        <v>1.2615000000000001</v>
      </c>
      <c r="AK5">
        <v>166.203</v>
      </c>
      <c r="AL5">
        <f t="shared" si="12"/>
        <v>3.1746031746031744</v>
      </c>
      <c r="AM5">
        <v>2.9727999999999999</v>
      </c>
      <c r="AN5">
        <v>200.01300000000001</v>
      </c>
      <c r="AO5">
        <f t="shared" si="13"/>
        <v>3.3333333333333335</v>
      </c>
      <c r="AP5">
        <v>5</v>
      </c>
      <c r="AQ5">
        <v>126.19750000000001</v>
      </c>
      <c r="AR5">
        <f t="shared" si="14"/>
        <v>2.9411764705882351</v>
      </c>
      <c r="AS5">
        <v>2.0289999999999999</v>
      </c>
      <c r="AT5">
        <v>164.19800000000001</v>
      </c>
    </row>
    <row r="6" spans="1:46" x14ac:dyDescent="0.65">
      <c r="A6">
        <v>3</v>
      </c>
      <c r="B6">
        <f t="shared" si="0"/>
        <v>7.3170731707317067</v>
      </c>
      <c r="C6">
        <v>6.2461000000000002</v>
      </c>
      <c r="D6">
        <v>150.1386</v>
      </c>
      <c r="E6">
        <f t="shared" si="1"/>
        <v>4.838709677419355</v>
      </c>
      <c r="F6">
        <v>2</v>
      </c>
      <c r="G6">
        <v>214.57</v>
      </c>
      <c r="H6">
        <f t="shared" si="2"/>
        <v>5.1724137931034484</v>
      </c>
      <c r="I6">
        <v>6.25</v>
      </c>
      <c r="J6">
        <v>221.85400000000001</v>
      </c>
      <c r="K6">
        <f t="shared" si="3"/>
        <v>7.1428571428571423</v>
      </c>
      <c r="L6">
        <v>6.9809999999999999</v>
      </c>
      <c r="M6">
        <v>151.50319999999999</v>
      </c>
      <c r="N6">
        <f t="shared" si="4"/>
        <v>4.838709677419355</v>
      </c>
      <c r="O6">
        <v>15.475</v>
      </c>
      <c r="P6">
        <v>209.10400000000001</v>
      </c>
      <c r="Q6">
        <f t="shared" si="5"/>
        <v>4.5454545454545459</v>
      </c>
      <c r="R6">
        <v>13.391</v>
      </c>
      <c r="S6">
        <v>165.52500000000001</v>
      </c>
      <c r="T6">
        <f t="shared" si="6"/>
        <v>4.6875</v>
      </c>
      <c r="U6">
        <v>2.3820000000000001</v>
      </c>
      <c r="V6">
        <v>180.85499999999999</v>
      </c>
      <c r="W6">
        <f t="shared" si="7"/>
        <v>5</v>
      </c>
      <c r="X6">
        <v>14</v>
      </c>
      <c r="Y6">
        <v>176</v>
      </c>
      <c r="Z6">
        <f t="shared" si="8"/>
        <v>3.4090909090909087</v>
      </c>
      <c r="AA6">
        <v>5.2779999999999996</v>
      </c>
      <c r="AB6">
        <v>156.55000000000001</v>
      </c>
      <c r="AC6">
        <f t="shared" si="9"/>
        <v>6.9767441860465116</v>
      </c>
      <c r="AD6">
        <v>2.9950000000000001</v>
      </c>
      <c r="AE6">
        <v>175.76990000000001</v>
      </c>
      <c r="AF6">
        <f t="shared" si="10"/>
        <v>6.9767441860465116</v>
      </c>
      <c r="AG6">
        <v>2.5320999999999998</v>
      </c>
      <c r="AH6">
        <v>174.441</v>
      </c>
      <c r="AI6">
        <f t="shared" si="11"/>
        <v>3.75</v>
      </c>
      <c r="AJ6">
        <v>1.4883999999999999</v>
      </c>
      <c r="AK6">
        <v>162.125</v>
      </c>
      <c r="AL6">
        <f t="shared" si="12"/>
        <v>4.7619047619047619</v>
      </c>
      <c r="AM6">
        <v>3</v>
      </c>
      <c r="AN6">
        <v>211.50399999999999</v>
      </c>
      <c r="AO6">
        <f t="shared" si="13"/>
        <v>5</v>
      </c>
      <c r="AP6">
        <v>5.8544</v>
      </c>
      <c r="AQ6">
        <v>124.2919</v>
      </c>
      <c r="AR6">
        <f t="shared" si="14"/>
        <v>4.4117647058823533</v>
      </c>
      <c r="AS6">
        <v>2</v>
      </c>
      <c r="AT6">
        <v>166.54400000000001</v>
      </c>
    </row>
    <row r="7" spans="1:46" x14ac:dyDescent="0.65">
      <c r="A7">
        <v>4</v>
      </c>
      <c r="B7">
        <f t="shared" si="0"/>
        <v>9.7560975609756095</v>
      </c>
      <c r="C7">
        <v>4.3007999999999997</v>
      </c>
      <c r="D7">
        <v>151.6001</v>
      </c>
      <c r="E7">
        <f t="shared" si="1"/>
        <v>6.4516129032258061</v>
      </c>
      <c r="F7">
        <v>2</v>
      </c>
      <c r="G7">
        <v>212.078</v>
      </c>
      <c r="H7">
        <f t="shared" si="2"/>
        <v>6.8965517241379306</v>
      </c>
      <c r="I7">
        <v>7.6760000000000002</v>
      </c>
      <c r="J7">
        <v>225.738</v>
      </c>
      <c r="K7">
        <f t="shared" si="3"/>
        <v>9.5238095238095237</v>
      </c>
      <c r="L7">
        <v>8.907</v>
      </c>
      <c r="M7">
        <v>141.82859999999999</v>
      </c>
      <c r="N7">
        <f t="shared" si="4"/>
        <v>6.4516129032258061</v>
      </c>
      <c r="O7">
        <v>10.59</v>
      </c>
      <c r="P7">
        <v>207.59899999999999</v>
      </c>
      <c r="Q7">
        <f t="shared" si="5"/>
        <v>6.0606060606060606</v>
      </c>
      <c r="R7">
        <v>15.521000000000001</v>
      </c>
      <c r="S7">
        <v>149.05500000000001</v>
      </c>
      <c r="T7">
        <f t="shared" si="6"/>
        <v>6.25</v>
      </c>
      <c r="U7">
        <v>2.1760000000000002</v>
      </c>
      <c r="V7">
        <v>179.72399999999999</v>
      </c>
      <c r="W7">
        <f t="shared" si="7"/>
        <v>6.666666666666667</v>
      </c>
      <c r="X7">
        <v>18</v>
      </c>
      <c r="Y7">
        <v>170</v>
      </c>
      <c r="Z7">
        <f t="shared" si="8"/>
        <v>4.5454545454545459</v>
      </c>
      <c r="AA7">
        <v>6.0339999999999998</v>
      </c>
      <c r="AB7">
        <v>157.376</v>
      </c>
      <c r="AC7">
        <f t="shared" si="9"/>
        <v>9.3023255813953494</v>
      </c>
      <c r="AD7">
        <v>3</v>
      </c>
      <c r="AE7">
        <v>149.8817</v>
      </c>
      <c r="AF7">
        <f t="shared" si="10"/>
        <v>9.3023255813953494</v>
      </c>
      <c r="AG7">
        <v>2.3761000000000001</v>
      </c>
      <c r="AH7">
        <v>158.55600000000001</v>
      </c>
      <c r="AI7">
        <f t="shared" si="11"/>
        <v>5</v>
      </c>
      <c r="AJ7">
        <v>1.9845999999999999</v>
      </c>
      <c r="AK7">
        <v>161.745</v>
      </c>
      <c r="AL7">
        <f t="shared" si="12"/>
        <v>6.3492063492063489</v>
      </c>
      <c r="AM7">
        <v>3</v>
      </c>
      <c r="AN7">
        <v>220.46700000000001</v>
      </c>
      <c r="AO7">
        <f t="shared" si="13"/>
        <v>6.666666666666667</v>
      </c>
      <c r="AP7">
        <v>5.0037000000000003</v>
      </c>
      <c r="AQ7">
        <v>120.2077</v>
      </c>
      <c r="AR7">
        <f t="shared" si="14"/>
        <v>5.8823529411764701</v>
      </c>
      <c r="AS7">
        <v>2.0263</v>
      </c>
      <c r="AT7">
        <v>167.67</v>
      </c>
    </row>
    <row r="8" spans="1:46" x14ac:dyDescent="0.65">
      <c r="A8">
        <v>5</v>
      </c>
      <c r="B8">
        <f t="shared" si="0"/>
        <v>12.195121951219512</v>
      </c>
      <c r="C8">
        <v>3.8633000000000002</v>
      </c>
      <c r="D8">
        <v>147.38419999999999</v>
      </c>
      <c r="E8">
        <f t="shared" si="1"/>
        <v>8.064516129032258</v>
      </c>
      <c r="F8">
        <v>2.2917999999999998</v>
      </c>
      <c r="G8">
        <v>212.17500000000001</v>
      </c>
      <c r="H8">
        <f t="shared" si="2"/>
        <v>8.6206896551724146</v>
      </c>
      <c r="I8">
        <v>9.8870000000000005</v>
      </c>
      <c r="J8">
        <v>232.721</v>
      </c>
      <c r="K8">
        <f t="shared" si="3"/>
        <v>11.904761904761903</v>
      </c>
      <c r="L8">
        <v>11.8256</v>
      </c>
      <c r="M8">
        <v>139.35599999999999</v>
      </c>
      <c r="N8">
        <f t="shared" si="4"/>
        <v>8.064516129032258</v>
      </c>
      <c r="O8">
        <v>7.0750000000000002</v>
      </c>
      <c r="P8">
        <v>195.23400000000001</v>
      </c>
      <c r="Q8">
        <f t="shared" si="5"/>
        <v>7.5757575757575761</v>
      </c>
      <c r="R8">
        <v>16.094999999999999</v>
      </c>
      <c r="S8">
        <v>137.68899999999999</v>
      </c>
      <c r="T8">
        <f t="shared" si="6"/>
        <v>7.8125</v>
      </c>
      <c r="U8">
        <v>2</v>
      </c>
      <c r="V8">
        <v>168.256</v>
      </c>
      <c r="W8">
        <f t="shared" si="7"/>
        <v>8.3333333333333321</v>
      </c>
      <c r="X8">
        <v>18</v>
      </c>
      <c r="Y8">
        <v>167</v>
      </c>
      <c r="Z8">
        <f t="shared" si="8"/>
        <v>5.6818181818181817</v>
      </c>
      <c r="AA8">
        <v>6.84</v>
      </c>
      <c r="AB8">
        <v>157.054</v>
      </c>
      <c r="AC8">
        <f t="shared" si="9"/>
        <v>11.627906976744185</v>
      </c>
      <c r="AD8">
        <v>3.9910000000000001</v>
      </c>
      <c r="AE8">
        <v>140.19479999999999</v>
      </c>
      <c r="AF8">
        <f t="shared" si="10"/>
        <v>11.627906976744185</v>
      </c>
      <c r="AG8">
        <v>2.9523000000000001</v>
      </c>
      <c r="AH8">
        <v>161.72300000000001</v>
      </c>
      <c r="AI8">
        <f t="shared" si="11"/>
        <v>6.25</v>
      </c>
      <c r="AJ8">
        <v>2.7974000000000001</v>
      </c>
      <c r="AK8">
        <v>169.75399999999999</v>
      </c>
      <c r="AL8">
        <f t="shared" si="12"/>
        <v>7.9365079365079358</v>
      </c>
      <c r="AM8">
        <v>3</v>
      </c>
      <c r="AN8">
        <v>217.304</v>
      </c>
      <c r="AO8">
        <f t="shared" si="13"/>
        <v>8.3333333333333321</v>
      </c>
      <c r="AP8">
        <v>5</v>
      </c>
      <c r="AQ8">
        <v>122.651</v>
      </c>
      <c r="AR8">
        <f t="shared" si="14"/>
        <v>7.3529411764705888</v>
      </c>
      <c r="AS8">
        <v>2.8506999999999998</v>
      </c>
      <c r="AT8">
        <v>164.11799999999999</v>
      </c>
    </row>
    <row r="9" spans="1:46" x14ac:dyDescent="0.65">
      <c r="A9">
        <v>6</v>
      </c>
      <c r="B9">
        <f t="shared" si="0"/>
        <v>14.634146341463413</v>
      </c>
      <c r="C9">
        <v>4.0614999999999997</v>
      </c>
      <c r="D9">
        <v>141.47649999999999</v>
      </c>
      <c r="E9">
        <f t="shared" si="1"/>
        <v>9.67741935483871</v>
      </c>
      <c r="F9">
        <v>2.1478999999999999</v>
      </c>
      <c r="G9">
        <v>212.26499999999999</v>
      </c>
      <c r="H9">
        <f t="shared" si="2"/>
        <v>10.344827586206897</v>
      </c>
      <c r="I9">
        <v>11.204000000000001</v>
      </c>
      <c r="J9">
        <v>235.45</v>
      </c>
      <c r="K9">
        <f t="shared" si="3"/>
        <v>14.285714285714285</v>
      </c>
      <c r="L9">
        <v>14.790699999999999</v>
      </c>
      <c r="M9">
        <v>132.82069999999999</v>
      </c>
      <c r="N9">
        <f t="shared" si="4"/>
        <v>9.67741935483871</v>
      </c>
      <c r="O9">
        <v>5.6189999999999998</v>
      </c>
      <c r="P9">
        <v>181.83099999999999</v>
      </c>
      <c r="Q9">
        <f t="shared" si="5"/>
        <v>9.0909090909090917</v>
      </c>
      <c r="R9">
        <v>15.499000000000001</v>
      </c>
      <c r="S9">
        <v>128.88999999999999</v>
      </c>
      <c r="T9">
        <f t="shared" si="6"/>
        <v>9.375</v>
      </c>
      <c r="U9">
        <v>2</v>
      </c>
      <c r="V9">
        <v>168.28899999999999</v>
      </c>
      <c r="W9">
        <f t="shared" si="7"/>
        <v>10</v>
      </c>
      <c r="X9">
        <v>23</v>
      </c>
      <c r="Y9">
        <v>172</v>
      </c>
      <c r="Z9">
        <f t="shared" si="8"/>
        <v>6.8181818181818175</v>
      </c>
      <c r="AA9">
        <v>7.4969999999999999</v>
      </c>
      <c r="AB9">
        <v>154.92400000000001</v>
      </c>
      <c r="AC9">
        <f t="shared" si="9"/>
        <v>13.953488372093023</v>
      </c>
      <c r="AD9">
        <v>4.3490000000000002</v>
      </c>
      <c r="AE9">
        <v>141.0557</v>
      </c>
      <c r="AF9">
        <f t="shared" si="10"/>
        <v>13.953488372093023</v>
      </c>
      <c r="AG9">
        <v>3.9861</v>
      </c>
      <c r="AH9">
        <v>171.52799999999999</v>
      </c>
      <c r="AI9">
        <f t="shared" si="11"/>
        <v>7.5</v>
      </c>
      <c r="AJ9">
        <v>2.9817</v>
      </c>
      <c r="AK9">
        <v>174.72399999999999</v>
      </c>
      <c r="AL9">
        <f t="shared" si="12"/>
        <v>9.5238095238095237</v>
      </c>
      <c r="AM9">
        <v>3</v>
      </c>
      <c r="AN9">
        <v>210.447</v>
      </c>
      <c r="AO9">
        <f t="shared" si="13"/>
        <v>10</v>
      </c>
      <c r="AP9">
        <v>5</v>
      </c>
      <c r="AQ9">
        <v>121.5782</v>
      </c>
      <c r="AR9">
        <f t="shared" si="14"/>
        <v>8.8235294117647065</v>
      </c>
      <c r="AS9">
        <v>3.8209</v>
      </c>
      <c r="AT9">
        <v>161.28700000000001</v>
      </c>
    </row>
    <row r="10" spans="1:46" x14ac:dyDescent="0.65">
      <c r="A10">
        <v>7</v>
      </c>
      <c r="B10">
        <f t="shared" si="0"/>
        <v>17.073170731707318</v>
      </c>
      <c r="C10">
        <v>4.2599</v>
      </c>
      <c r="D10">
        <v>141.59</v>
      </c>
      <c r="E10">
        <f t="shared" si="1"/>
        <v>11.29032258064516</v>
      </c>
      <c r="F10">
        <v>2.2008000000000001</v>
      </c>
      <c r="G10">
        <v>202.33099999999999</v>
      </c>
      <c r="H10">
        <f t="shared" si="2"/>
        <v>12.068965517241379</v>
      </c>
      <c r="I10">
        <v>11.532999999999999</v>
      </c>
      <c r="J10">
        <v>233.196</v>
      </c>
      <c r="K10">
        <f t="shared" si="3"/>
        <v>16.666666666666664</v>
      </c>
      <c r="L10">
        <v>14.8712</v>
      </c>
      <c r="M10">
        <v>126.2098</v>
      </c>
      <c r="N10">
        <f t="shared" si="4"/>
        <v>11.29032258064516</v>
      </c>
      <c r="O10">
        <v>5.7779999999999996</v>
      </c>
      <c r="P10">
        <v>178.13200000000001</v>
      </c>
      <c r="Q10">
        <f t="shared" si="5"/>
        <v>10.606060606060606</v>
      </c>
      <c r="R10">
        <v>14.680999999999999</v>
      </c>
      <c r="S10">
        <v>127.51600000000001</v>
      </c>
      <c r="T10">
        <f t="shared" si="6"/>
        <v>10.9375</v>
      </c>
      <c r="U10">
        <v>2</v>
      </c>
      <c r="V10">
        <v>149.304</v>
      </c>
      <c r="W10">
        <f t="shared" si="7"/>
        <v>11.666666666666666</v>
      </c>
      <c r="X10">
        <v>27</v>
      </c>
      <c r="Y10">
        <v>173</v>
      </c>
      <c r="Z10">
        <f t="shared" si="8"/>
        <v>7.9545454545454541</v>
      </c>
      <c r="AA10">
        <v>7.7080000000000002</v>
      </c>
      <c r="AB10">
        <v>154.483</v>
      </c>
      <c r="AC10">
        <f t="shared" si="9"/>
        <v>16.279069767441861</v>
      </c>
      <c r="AD10">
        <v>4.9930000000000003</v>
      </c>
      <c r="AE10">
        <v>145.4152</v>
      </c>
      <c r="AF10">
        <f t="shared" si="10"/>
        <v>16.279069767441861</v>
      </c>
      <c r="AG10">
        <v>4.8226000000000004</v>
      </c>
      <c r="AH10">
        <v>156.08799999999999</v>
      </c>
      <c r="AI10">
        <f t="shared" si="11"/>
        <v>8.75</v>
      </c>
      <c r="AJ10">
        <v>3.4729999999999999</v>
      </c>
      <c r="AK10">
        <v>164.76599999999999</v>
      </c>
      <c r="AL10">
        <f t="shared" si="12"/>
        <v>11.111111111111111</v>
      </c>
      <c r="AM10">
        <v>5.2088999999999999</v>
      </c>
      <c r="AN10">
        <v>197.62</v>
      </c>
      <c r="AO10">
        <f t="shared" si="13"/>
        <v>11.666666666666666</v>
      </c>
      <c r="AP10">
        <v>5.3303000000000003</v>
      </c>
      <c r="AQ10">
        <v>110.7546</v>
      </c>
      <c r="AR10">
        <f t="shared" si="14"/>
        <v>10.294117647058822</v>
      </c>
      <c r="AS10">
        <v>6.6120999999999999</v>
      </c>
      <c r="AT10">
        <v>151.501</v>
      </c>
    </row>
    <row r="11" spans="1:46" x14ac:dyDescent="0.65">
      <c r="A11">
        <v>8</v>
      </c>
      <c r="B11">
        <f t="shared" si="0"/>
        <v>19.512195121951219</v>
      </c>
      <c r="C11">
        <v>4.5350999999999999</v>
      </c>
      <c r="D11">
        <v>144.7491</v>
      </c>
      <c r="E11">
        <f t="shared" si="1"/>
        <v>12.903225806451612</v>
      </c>
      <c r="F11">
        <v>3.1732999999999998</v>
      </c>
      <c r="G11">
        <v>182.39500000000001</v>
      </c>
      <c r="H11">
        <f t="shared" si="2"/>
        <v>13.793103448275861</v>
      </c>
      <c r="I11">
        <v>9.3249999999999993</v>
      </c>
      <c r="J11">
        <v>225.88</v>
      </c>
      <c r="K11">
        <f t="shared" si="3"/>
        <v>19.047619047619047</v>
      </c>
      <c r="L11">
        <v>10.9392</v>
      </c>
      <c r="M11">
        <v>117.63500000000001</v>
      </c>
      <c r="N11">
        <f t="shared" si="4"/>
        <v>12.903225806451612</v>
      </c>
      <c r="O11">
        <v>7.9770000000000003</v>
      </c>
      <c r="P11">
        <v>181.19399999999999</v>
      </c>
      <c r="Q11">
        <f t="shared" si="5"/>
        <v>12.121212121212121</v>
      </c>
      <c r="R11">
        <v>15.643000000000001</v>
      </c>
      <c r="S11">
        <v>125.38500000000001</v>
      </c>
      <c r="T11">
        <f t="shared" si="6"/>
        <v>12.5</v>
      </c>
      <c r="U11">
        <v>1.7084999999999999</v>
      </c>
      <c r="V11">
        <v>137.619</v>
      </c>
      <c r="W11">
        <f t="shared" si="7"/>
        <v>13.333333333333334</v>
      </c>
      <c r="X11">
        <v>26</v>
      </c>
      <c r="Y11">
        <v>163</v>
      </c>
      <c r="Z11">
        <f t="shared" si="8"/>
        <v>9.0909090909090917</v>
      </c>
      <c r="AA11">
        <v>6.9029999999999996</v>
      </c>
      <c r="AB11">
        <v>152.88399999999999</v>
      </c>
      <c r="AC11">
        <f t="shared" si="9"/>
        <v>18.604651162790699</v>
      </c>
      <c r="AD11">
        <v>5.4630000000000001</v>
      </c>
      <c r="AE11">
        <v>129.51660000000001</v>
      </c>
      <c r="AF11">
        <f t="shared" si="10"/>
        <v>18.604651162790699</v>
      </c>
      <c r="AG11">
        <v>6.1096000000000004</v>
      </c>
      <c r="AH11">
        <v>133.476</v>
      </c>
      <c r="AI11">
        <f t="shared" si="11"/>
        <v>10</v>
      </c>
      <c r="AJ11">
        <v>3.9691000000000001</v>
      </c>
      <c r="AK11">
        <v>150.785</v>
      </c>
      <c r="AL11">
        <f t="shared" si="12"/>
        <v>12.698412698412698</v>
      </c>
      <c r="AM11">
        <v>6.9634999999999998</v>
      </c>
      <c r="AN11">
        <v>183.399</v>
      </c>
      <c r="AO11">
        <f t="shared" si="13"/>
        <v>13.333333333333334</v>
      </c>
      <c r="AP11">
        <v>5.3804999999999996</v>
      </c>
      <c r="AQ11">
        <v>107.27209999999999</v>
      </c>
      <c r="AR11">
        <f t="shared" si="14"/>
        <v>11.76470588235294</v>
      </c>
      <c r="AS11">
        <v>10.0588</v>
      </c>
      <c r="AT11">
        <v>156.69999999999999</v>
      </c>
    </row>
    <row r="12" spans="1:46" x14ac:dyDescent="0.65">
      <c r="A12">
        <v>9</v>
      </c>
      <c r="B12">
        <f t="shared" si="0"/>
        <v>21.951219512195124</v>
      </c>
      <c r="C12">
        <v>5.7233000000000001</v>
      </c>
      <c r="D12">
        <v>148.75450000000001</v>
      </c>
      <c r="E12">
        <f t="shared" si="1"/>
        <v>14.516129032258066</v>
      </c>
      <c r="F12">
        <v>4.7736999999999998</v>
      </c>
      <c r="G12">
        <v>173.655</v>
      </c>
      <c r="H12">
        <f t="shared" si="2"/>
        <v>15.517241379310345</v>
      </c>
      <c r="I12">
        <v>8.3490000000000002</v>
      </c>
      <c r="J12">
        <v>211.27600000000001</v>
      </c>
      <c r="K12">
        <f t="shared" si="3"/>
        <v>21.428571428571427</v>
      </c>
      <c r="L12">
        <v>6.1162000000000001</v>
      </c>
      <c r="M12">
        <v>117.804</v>
      </c>
      <c r="N12">
        <f t="shared" si="4"/>
        <v>14.516129032258066</v>
      </c>
      <c r="O12">
        <v>12.061999999999999</v>
      </c>
      <c r="P12">
        <v>185.274</v>
      </c>
      <c r="Q12">
        <f t="shared" si="5"/>
        <v>13.636363636363635</v>
      </c>
      <c r="R12">
        <v>16.187000000000001</v>
      </c>
      <c r="S12">
        <v>115.47499999999999</v>
      </c>
      <c r="T12">
        <f t="shared" si="6"/>
        <v>14.0625</v>
      </c>
      <c r="U12">
        <v>1.1649</v>
      </c>
      <c r="V12">
        <v>131.166</v>
      </c>
      <c r="W12">
        <f t="shared" si="7"/>
        <v>15</v>
      </c>
      <c r="X12">
        <v>23</v>
      </c>
      <c r="Y12">
        <v>168</v>
      </c>
      <c r="Z12">
        <f t="shared" si="8"/>
        <v>10.227272727272728</v>
      </c>
      <c r="AA12">
        <v>5.391</v>
      </c>
      <c r="AB12">
        <v>167.79499999999999</v>
      </c>
      <c r="AC12">
        <f t="shared" si="9"/>
        <v>20.930232558139537</v>
      </c>
      <c r="AD12">
        <v>6.5129999999999999</v>
      </c>
      <c r="AE12">
        <v>118.7581</v>
      </c>
      <c r="AF12">
        <f t="shared" si="10"/>
        <v>20.930232558139537</v>
      </c>
      <c r="AG12">
        <v>6.6788999999999996</v>
      </c>
      <c r="AH12">
        <v>121.476</v>
      </c>
      <c r="AI12">
        <f t="shared" si="11"/>
        <v>11.25</v>
      </c>
      <c r="AJ12">
        <v>4</v>
      </c>
      <c r="AK12">
        <v>152.85</v>
      </c>
      <c r="AL12">
        <f t="shared" si="12"/>
        <v>14.285714285714285</v>
      </c>
      <c r="AM12">
        <v>7.9992000000000001</v>
      </c>
      <c r="AN12">
        <v>177.75200000000001</v>
      </c>
      <c r="AO12">
        <f t="shared" si="13"/>
        <v>15</v>
      </c>
      <c r="AP12">
        <v>6.8415999999999997</v>
      </c>
      <c r="AQ12">
        <v>100.7812</v>
      </c>
      <c r="AR12">
        <f t="shared" si="14"/>
        <v>13.23529411764706</v>
      </c>
      <c r="AS12">
        <v>11.905099999999999</v>
      </c>
      <c r="AT12">
        <v>159.16300000000001</v>
      </c>
    </row>
    <row r="13" spans="1:46" x14ac:dyDescent="0.65">
      <c r="A13">
        <v>10</v>
      </c>
      <c r="B13">
        <f t="shared" si="0"/>
        <v>24.390243902439025</v>
      </c>
      <c r="C13">
        <v>8.7101000000000006</v>
      </c>
      <c r="D13">
        <v>152.94059999999999</v>
      </c>
      <c r="E13">
        <f t="shared" si="1"/>
        <v>16.129032258064516</v>
      </c>
      <c r="F13">
        <v>6.0766</v>
      </c>
      <c r="G13">
        <v>165.601</v>
      </c>
      <c r="H13">
        <f t="shared" si="2"/>
        <v>17.241379310344829</v>
      </c>
      <c r="I13">
        <v>7.53</v>
      </c>
      <c r="J13">
        <v>190.27199999999999</v>
      </c>
      <c r="K13">
        <f t="shared" si="3"/>
        <v>23.809523809523807</v>
      </c>
      <c r="L13">
        <v>2.8283</v>
      </c>
      <c r="M13">
        <v>119.91030000000001</v>
      </c>
      <c r="N13">
        <f t="shared" si="4"/>
        <v>16.129032258064516</v>
      </c>
      <c r="O13">
        <v>18.18</v>
      </c>
      <c r="P13">
        <v>191.79599999999999</v>
      </c>
      <c r="Q13">
        <f t="shared" si="5"/>
        <v>15.151515151515152</v>
      </c>
      <c r="R13">
        <v>17.931000000000001</v>
      </c>
      <c r="S13">
        <v>108.90300000000001</v>
      </c>
      <c r="T13">
        <f t="shared" si="6"/>
        <v>15.625</v>
      </c>
      <c r="U13">
        <v>1.0128999999999999</v>
      </c>
      <c r="V13">
        <v>124.71599999999999</v>
      </c>
      <c r="W13">
        <f t="shared" si="7"/>
        <v>16.666666666666664</v>
      </c>
      <c r="X13">
        <v>26</v>
      </c>
      <c r="Y13">
        <v>169</v>
      </c>
      <c r="Z13">
        <f t="shared" si="8"/>
        <v>11.363636363636363</v>
      </c>
      <c r="AA13">
        <v>4.1340000000000003</v>
      </c>
      <c r="AB13">
        <v>168.50399999999999</v>
      </c>
      <c r="AC13">
        <f t="shared" si="9"/>
        <v>23.255813953488371</v>
      </c>
      <c r="AD13">
        <v>7.1639999999999997</v>
      </c>
      <c r="AE13">
        <v>111.6482</v>
      </c>
      <c r="AF13">
        <f t="shared" si="10"/>
        <v>23.255813953488371</v>
      </c>
      <c r="AG13">
        <v>5.9345999999999997</v>
      </c>
      <c r="AH13">
        <v>109.57</v>
      </c>
      <c r="AI13">
        <f t="shared" si="11"/>
        <v>12.5</v>
      </c>
      <c r="AJ13">
        <v>3.05</v>
      </c>
      <c r="AK13">
        <v>155.85</v>
      </c>
      <c r="AL13">
        <f t="shared" si="12"/>
        <v>15.873015873015872</v>
      </c>
      <c r="AM13">
        <v>7.2880000000000003</v>
      </c>
      <c r="AN13">
        <v>178.273</v>
      </c>
      <c r="AO13">
        <f t="shared" si="13"/>
        <v>16.666666666666664</v>
      </c>
      <c r="AP13">
        <v>8.4102999999999994</v>
      </c>
      <c r="AQ13">
        <v>95.581500000000005</v>
      </c>
      <c r="AR13">
        <f t="shared" si="14"/>
        <v>14.705882352941178</v>
      </c>
      <c r="AS13">
        <v>11.7387</v>
      </c>
      <c r="AT13">
        <v>157.67099999999999</v>
      </c>
    </row>
    <row r="14" spans="1:46" x14ac:dyDescent="0.65">
      <c r="A14">
        <v>11</v>
      </c>
      <c r="B14">
        <f t="shared" si="0"/>
        <v>26.829268292682929</v>
      </c>
      <c r="C14">
        <v>14.153</v>
      </c>
      <c r="D14">
        <v>154.21469999999999</v>
      </c>
      <c r="E14">
        <f t="shared" si="1"/>
        <v>17.741935483870968</v>
      </c>
      <c r="F14">
        <v>7.9734999999999996</v>
      </c>
      <c r="G14">
        <v>163.31899999999999</v>
      </c>
      <c r="H14">
        <f t="shared" si="2"/>
        <v>18.96551724137931</v>
      </c>
      <c r="I14">
        <v>6.2060000000000004</v>
      </c>
      <c r="J14">
        <v>166.02099999999999</v>
      </c>
      <c r="K14">
        <f t="shared" si="3"/>
        <v>26.190476190476193</v>
      </c>
      <c r="L14">
        <v>2.3273999999999999</v>
      </c>
      <c r="M14">
        <v>120.0727</v>
      </c>
      <c r="N14">
        <f t="shared" si="4"/>
        <v>17.741935483870968</v>
      </c>
      <c r="O14">
        <v>22.065000000000001</v>
      </c>
      <c r="P14">
        <v>206.88300000000001</v>
      </c>
      <c r="Q14">
        <f t="shared" si="5"/>
        <v>16.666666666666664</v>
      </c>
      <c r="R14">
        <v>21.914000000000001</v>
      </c>
      <c r="S14">
        <v>105.389</v>
      </c>
      <c r="T14">
        <f t="shared" si="6"/>
        <v>17.1875</v>
      </c>
      <c r="U14">
        <v>1.764</v>
      </c>
      <c r="V14">
        <v>115.366</v>
      </c>
      <c r="W14">
        <f t="shared" si="7"/>
        <v>18.333333333333332</v>
      </c>
      <c r="X14">
        <v>23</v>
      </c>
      <c r="Y14">
        <v>166</v>
      </c>
      <c r="Z14">
        <f t="shared" si="8"/>
        <v>12.5</v>
      </c>
      <c r="AA14">
        <v>2.6829999999999998</v>
      </c>
      <c r="AB14">
        <v>161.95400000000001</v>
      </c>
      <c r="AC14">
        <f t="shared" si="9"/>
        <v>25.581395348837212</v>
      </c>
      <c r="AD14">
        <v>8.2729999999999997</v>
      </c>
      <c r="AE14">
        <v>102.3518</v>
      </c>
      <c r="AF14">
        <f t="shared" si="10"/>
        <v>25.581395348837212</v>
      </c>
      <c r="AG14">
        <v>5.3227000000000002</v>
      </c>
      <c r="AH14">
        <v>105.124</v>
      </c>
      <c r="AI14">
        <f t="shared" si="11"/>
        <v>13.750000000000002</v>
      </c>
      <c r="AJ14">
        <v>2.0499999999999998</v>
      </c>
      <c r="AK14">
        <v>157.9</v>
      </c>
      <c r="AL14">
        <f t="shared" si="12"/>
        <v>17.460317460317459</v>
      </c>
      <c r="AM14">
        <v>5.6647999999999996</v>
      </c>
      <c r="AN14">
        <v>177.791</v>
      </c>
      <c r="AO14">
        <f t="shared" si="13"/>
        <v>18.333333333333332</v>
      </c>
      <c r="AP14">
        <v>7.5820999999999996</v>
      </c>
      <c r="AQ14">
        <v>92.180899999999994</v>
      </c>
      <c r="AR14">
        <f t="shared" si="14"/>
        <v>16.176470588235293</v>
      </c>
      <c r="AS14">
        <v>9.1663999999999994</v>
      </c>
      <c r="AT14">
        <v>155.92699999999999</v>
      </c>
    </row>
    <row r="15" spans="1:46" x14ac:dyDescent="0.65">
      <c r="A15">
        <v>12</v>
      </c>
      <c r="B15">
        <f t="shared" si="0"/>
        <v>29.268292682926827</v>
      </c>
      <c r="C15">
        <v>18.8156</v>
      </c>
      <c r="D15">
        <v>148.137</v>
      </c>
      <c r="E15">
        <f t="shared" si="1"/>
        <v>19.35483870967742</v>
      </c>
      <c r="F15">
        <v>7.0236999999999998</v>
      </c>
      <c r="G15">
        <v>155.65199999999999</v>
      </c>
      <c r="H15">
        <f t="shared" si="2"/>
        <v>20.689655172413794</v>
      </c>
      <c r="I15">
        <v>8.1270000000000007</v>
      </c>
      <c r="J15">
        <v>148.56299999999999</v>
      </c>
      <c r="K15">
        <f t="shared" si="3"/>
        <v>28.571428571428569</v>
      </c>
      <c r="L15">
        <v>4.7567000000000004</v>
      </c>
      <c r="M15">
        <v>122.51519999999999</v>
      </c>
      <c r="N15">
        <f t="shared" si="4"/>
        <v>19.35483870967742</v>
      </c>
      <c r="O15">
        <v>25.538</v>
      </c>
      <c r="P15">
        <v>212.416</v>
      </c>
      <c r="Q15">
        <f t="shared" si="5"/>
        <v>18.181818181818183</v>
      </c>
      <c r="R15">
        <v>23.236999999999998</v>
      </c>
      <c r="S15">
        <v>98.655000000000001</v>
      </c>
      <c r="T15">
        <f t="shared" si="6"/>
        <v>18.75</v>
      </c>
      <c r="U15">
        <v>2</v>
      </c>
      <c r="V15">
        <v>105.10899999999999</v>
      </c>
      <c r="W15">
        <f t="shared" si="7"/>
        <v>20</v>
      </c>
      <c r="X15">
        <v>18</v>
      </c>
      <c r="Y15">
        <v>164</v>
      </c>
      <c r="Z15">
        <f t="shared" si="8"/>
        <v>13.636363636363635</v>
      </c>
      <c r="AA15">
        <v>2</v>
      </c>
      <c r="AB15">
        <v>166.959</v>
      </c>
      <c r="AC15">
        <f t="shared" si="9"/>
        <v>27.906976744186046</v>
      </c>
      <c r="AD15">
        <v>8.1199999999999992</v>
      </c>
      <c r="AE15">
        <v>106.5545</v>
      </c>
      <c r="AF15">
        <f t="shared" si="10"/>
        <v>27.906976744186046</v>
      </c>
      <c r="AG15">
        <v>4.9093</v>
      </c>
      <c r="AH15">
        <v>101.34</v>
      </c>
      <c r="AI15">
        <f t="shared" si="11"/>
        <v>15</v>
      </c>
      <c r="AJ15">
        <v>2</v>
      </c>
      <c r="AK15">
        <v>155.15</v>
      </c>
      <c r="AL15">
        <f t="shared" si="12"/>
        <v>19.047619047619047</v>
      </c>
      <c r="AM15">
        <v>4</v>
      </c>
      <c r="AN15">
        <v>180.2</v>
      </c>
      <c r="AO15">
        <f t="shared" si="13"/>
        <v>20</v>
      </c>
      <c r="AP15">
        <v>6.5862999999999996</v>
      </c>
      <c r="AQ15">
        <v>90.028499999999994</v>
      </c>
      <c r="AR15">
        <f t="shared" si="14"/>
        <v>17.647058823529413</v>
      </c>
      <c r="AS15">
        <v>6.0429000000000004</v>
      </c>
      <c r="AT15">
        <v>145.05699999999999</v>
      </c>
    </row>
    <row r="16" spans="1:46" x14ac:dyDescent="0.65">
      <c r="A16">
        <v>13</v>
      </c>
      <c r="B16">
        <f t="shared" si="0"/>
        <v>31.707317073170731</v>
      </c>
      <c r="C16">
        <v>19.532499999999999</v>
      </c>
      <c r="D16">
        <v>140.5984</v>
      </c>
      <c r="E16">
        <f t="shared" si="1"/>
        <v>20.967741935483872</v>
      </c>
      <c r="F16">
        <v>5.4366000000000003</v>
      </c>
      <c r="G16">
        <v>149.1</v>
      </c>
      <c r="H16">
        <f t="shared" si="2"/>
        <v>22.413793103448278</v>
      </c>
      <c r="I16">
        <v>16.178000000000001</v>
      </c>
      <c r="J16">
        <v>135.06100000000001</v>
      </c>
      <c r="K16">
        <f t="shared" si="3"/>
        <v>30.952380952380953</v>
      </c>
      <c r="L16">
        <v>11.0243</v>
      </c>
      <c r="M16">
        <v>122.0919</v>
      </c>
      <c r="N16">
        <f t="shared" si="4"/>
        <v>20.967741935483872</v>
      </c>
      <c r="O16">
        <v>23.344000000000001</v>
      </c>
      <c r="P16">
        <v>202.155</v>
      </c>
      <c r="Q16">
        <f t="shared" si="5"/>
        <v>19.696969696969695</v>
      </c>
      <c r="R16">
        <v>20.715</v>
      </c>
      <c r="S16">
        <v>94.454999999999998</v>
      </c>
      <c r="T16">
        <f t="shared" si="6"/>
        <v>20.3125</v>
      </c>
      <c r="U16">
        <v>2.2321</v>
      </c>
      <c r="V16">
        <v>99.287000000000006</v>
      </c>
      <c r="W16">
        <f t="shared" si="7"/>
        <v>21.666666666666668</v>
      </c>
      <c r="X16">
        <v>12.445</v>
      </c>
      <c r="Y16">
        <v>158.28299999999999</v>
      </c>
      <c r="Z16">
        <f t="shared" si="8"/>
        <v>14.772727272727273</v>
      </c>
      <c r="AA16">
        <v>2</v>
      </c>
      <c r="AB16">
        <v>153.512</v>
      </c>
      <c r="AC16">
        <f t="shared" si="9"/>
        <v>30.232558139534881</v>
      </c>
      <c r="AD16">
        <v>8.2899999999999991</v>
      </c>
      <c r="AE16">
        <v>102.8608</v>
      </c>
      <c r="AF16">
        <f t="shared" si="10"/>
        <v>30.232558139534881</v>
      </c>
      <c r="AG16">
        <v>4.1866000000000003</v>
      </c>
      <c r="AH16">
        <v>104.94</v>
      </c>
      <c r="AI16">
        <f t="shared" si="11"/>
        <v>16.25</v>
      </c>
      <c r="AJ16">
        <v>2</v>
      </c>
      <c r="AK16">
        <v>156.9</v>
      </c>
      <c r="AL16">
        <f t="shared" si="12"/>
        <v>20.634920634920633</v>
      </c>
      <c r="AM16">
        <v>3.85</v>
      </c>
      <c r="AN16">
        <v>168.8</v>
      </c>
      <c r="AO16">
        <f t="shared" si="13"/>
        <v>21.666666666666668</v>
      </c>
      <c r="AP16">
        <v>5.0237999999999996</v>
      </c>
      <c r="AQ16">
        <v>88.786299999999997</v>
      </c>
      <c r="AR16">
        <f t="shared" si="14"/>
        <v>19.117647058823529</v>
      </c>
      <c r="AS16">
        <v>4.2930999999999999</v>
      </c>
      <c r="AT16">
        <v>118.163</v>
      </c>
    </row>
    <row r="17" spans="1:46" x14ac:dyDescent="0.65">
      <c r="A17">
        <v>14</v>
      </c>
      <c r="B17">
        <f t="shared" si="0"/>
        <v>34.146341463414636</v>
      </c>
      <c r="C17">
        <v>14.491</v>
      </c>
      <c r="D17">
        <v>130.41050000000001</v>
      </c>
      <c r="E17">
        <f t="shared" si="1"/>
        <v>22.58064516129032</v>
      </c>
      <c r="F17">
        <v>4.3014999999999999</v>
      </c>
      <c r="G17">
        <v>147.251</v>
      </c>
      <c r="H17">
        <f t="shared" si="2"/>
        <v>24.137931034482758</v>
      </c>
      <c r="I17">
        <v>23.797999999999998</v>
      </c>
      <c r="J17">
        <v>120.71599999999999</v>
      </c>
      <c r="K17">
        <f t="shared" si="3"/>
        <v>33.333333333333329</v>
      </c>
      <c r="L17">
        <v>22.817799999999998</v>
      </c>
      <c r="M17">
        <v>122.51519999999999</v>
      </c>
      <c r="N17">
        <f t="shared" si="4"/>
        <v>22.58064516129032</v>
      </c>
      <c r="O17">
        <v>19.146000000000001</v>
      </c>
      <c r="P17">
        <v>195.452</v>
      </c>
      <c r="Q17">
        <f t="shared" si="5"/>
        <v>21.212121212121211</v>
      </c>
      <c r="R17">
        <v>16.213999999999999</v>
      </c>
      <c r="S17">
        <v>89.43</v>
      </c>
      <c r="T17">
        <f t="shared" si="6"/>
        <v>21.875</v>
      </c>
      <c r="U17">
        <v>2.8155999999999999</v>
      </c>
      <c r="V17">
        <v>98.1</v>
      </c>
      <c r="W17">
        <f t="shared" si="7"/>
        <v>23.333333333333332</v>
      </c>
      <c r="X17">
        <v>9.5500000000000007</v>
      </c>
      <c r="Y17">
        <v>145.434</v>
      </c>
      <c r="Z17">
        <f t="shared" si="8"/>
        <v>15.909090909090908</v>
      </c>
      <c r="AA17">
        <v>2.0950000000000002</v>
      </c>
      <c r="AB17">
        <v>132.49199999999999</v>
      </c>
      <c r="AC17">
        <f t="shared" si="9"/>
        <v>32.558139534883722</v>
      </c>
      <c r="AD17">
        <v>6.6879999999999997</v>
      </c>
      <c r="AE17">
        <v>102.36709999999999</v>
      </c>
      <c r="AF17">
        <f t="shared" si="10"/>
        <v>32.558139534883722</v>
      </c>
      <c r="AG17">
        <v>3.3548</v>
      </c>
      <c r="AH17">
        <v>115.499</v>
      </c>
      <c r="AI17">
        <f t="shared" si="11"/>
        <v>17.5</v>
      </c>
      <c r="AJ17">
        <v>2</v>
      </c>
      <c r="AK17">
        <v>157</v>
      </c>
      <c r="AL17">
        <f t="shared" si="12"/>
        <v>22.222222222222221</v>
      </c>
      <c r="AM17">
        <v>2.85</v>
      </c>
      <c r="AN17">
        <v>160.5</v>
      </c>
      <c r="AO17">
        <f t="shared" si="13"/>
        <v>23.333333333333332</v>
      </c>
      <c r="AP17">
        <v>4.0157999999999996</v>
      </c>
      <c r="AQ17">
        <v>88.012799999999999</v>
      </c>
      <c r="AR17">
        <f t="shared" si="14"/>
        <v>20.588235294117645</v>
      </c>
      <c r="AS17">
        <v>4</v>
      </c>
      <c r="AT17">
        <v>93.247</v>
      </c>
    </row>
    <row r="18" spans="1:46" x14ac:dyDescent="0.65">
      <c r="A18">
        <v>15</v>
      </c>
      <c r="B18">
        <f t="shared" si="0"/>
        <v>36.585365853658537</v>
      </c>
      <c r="C18">
        <v>7.3841000000000001</v>
      </c>
      <c r="D18">
        <v>124.6906</v>
      </c>
      <c r="E18">
        <f t="shared" si="1"/>
        <v>24.193548387096776</v>
      </c>
      <c r="F18">
        <v>4</v>
      </c>
      <c r="G18">
        <v>148.03200000000001</v>
      </c>
      <c r="H18">
        <f t="shared" si="2"/>
        <v>25.862068965517242</v>
      </c>
      <c r="I18">
        <v>28.923999999999999</v>
      </c>
      <c r="J18">
        <v>106.2</v>
      </c>
      <c r="K18">
        <f t="shared" si="3"/>
        <v>35.714285714285715</v>
      </c>
      <c r="L18">
        <v>33.2348</v>
      </c>
      <c r="M18">
        <v>124.87649999999999</v>
      </c>
      <c r="N18">
        <f t="shared" si="4"/>
        <v>24.193548387096776</v>
      </c>
      <c r="O18">
        <v>14.539</v>
      </c>
      <c r="P18">
        <v>192.52500000000001</v>
      </c>
      <c r="Q18">
        <f t="shared" si="5"/>
        <v>22.727272727272727</v>
      </c>
      <c r="R18">
        <v>20.683</v>
      </c>
      <c r="S18">
        <v>84.513000000000005</v>
      </c>
      <c r="T18">
        <f t="shared" si="6"/>
        <v>23.4375</v>
      </c>
      <c r="U18">
        <v>3.5880999999999998</v>
      </c>
      <c r="V18">
        <v>102.71299999999999</v>
      </c>
      <c r="W18">
        <f t="shared" si="7"/>
        <v>25</v>
      </c>
      <c r="X18">
        <v>6.609</v>
      </c>
      <c r="Y18">
        <v>134.36799999999999</v>
      </c>
      <c r="Z18">
        <f t="shared" si="8"/>
        <v>17.045454545454543</v>
      </c>
      <c r="AA18">
        <v>2.88</v>
      </c>
      <c r="AB18">
        <v>106.503</v>
      </c>
      <c r="AC18">
        <f t="shared" si="9"/>
        <v>34.883720930232556</v>
      </c>
      <c r="AD18">
        <v>3.839</v>
      </c>
      <c r="AE18">
        <v>104.4187</v>
      </c>
      <c r="AF18">
        <f t="shared" si="10"/>
        <v>34.883720930232556</v>
      </c>
      <c r="AG18">
        <v>3.0623</v>
      </c>
      <c r="AH18">
        <v>125.093</v>
      </c>
      <c r="AI18">
        <f t="shared" si="11"/>
        <v>18.75</v>
      </c>
      <c r="AJ18">
        <v>2.95</v>
      </c>
      <c r="AK18">
        <v>145.6</v>
      </c>
      <c r="AL18">
        <f t="shared" si="12"/>
        <v>23.809523809523807</v>
      </c>
      <c r="AM18">
        <v>2</v>
      </c>
      <c r="AN18">
        <v>151.69999999999999</v>
      </c>
      <c r="AO18">
        <f t="shared" si="13"/>
        <v>25</v>
      </c>
      <c r="AP18">
        <v>4</v>
      </c>
      <c r="AQ18">
        <v>87.997600000000006</v>
      </c>
      <c r="AR18">
        <f t="shared" si="14"/>
        <v>22.058823529411764</v>
      </c>
      <c r="AS18">
        <v>4</v>
      </c>
      <c r="AT18">
        <v>81.909000000000006</v>
      </c>
    </row>
    <row r="19" spans="1:46" x14ac:dyDescent="0.65">
      <c r="A19">
        <v>16</v>
      </c>
      <c r="B19">
        <f t="shared" si="0"/>
        <v>39.024390243902438</v>
      </c>
      <c r="C19">
        <v>4.2488000000000001</v>
      </c>
      <c r="D19">
        <v>117.6074</v>
      </c>
      <c r="E19">
        <f t="shared" si="1"/>
        <v>25.806451612903224</v>
      </c>
      <c r="F19">
        <v>4.5239000000000003</v>
      </c>
      <c r="G19">
        <v>145.12200000000001</v>
      </c>
      <c r="H19">
        <f t="shared" si="2"/>
        <v>27.586206896551722</v>
      </c>
      <c r="I19">
        <v>25.707999999999998</v>
      </c>
      <c r="J19">
        <v>102.681</v>
      </c>
      <c r="K19">
        <f t="shared" si="3"/>
        <v>38.095238095238095</v>
      </c>
      <c r="L19">
        <v>30.823</v>
      </c>
      <c r="M19">
        <v>125.07859999999999</v>
      </c>
      <c r="N19">
        <f t="shared" si="4"/>
        <v>25.806451612903224</v>
      </c>
      <c r="O19">
        <v>10.506</v>
      </c>
      <c r="P19">
        <v>189.87799999999999</v>
      </c>
      <c r="Q19">
        <f t="shared" si="5"/>
        <v>24.242424242424242</v>
      </c>
      <c r="R19">
        <v>30.053999999999998</v>
      </c>
      <c r="S19">
        <v>91.337999999999994</v>
      </c>
      <c r="T19">
        <f t="shared" si="6"/>
        <v>25</v>
      </c>
      <c r="U19">
        <v>4.3605999999999998</v>
      </c>
      <c r="V19">
        <v>110.01300000000001</v>
      </c>
      <c r="W19">
        <f t="shared" si="7"/>
        <v>26.666666666666668</v>
      </c>
      <c r="X19">
        <v>4.1779999999999999</v>
      </c>
      <c r="Y19">
        <v>123.702</v>
      </c>
      <c r="Z19">
        <f t="shared" si="8"/>
        <v>18.181818181818183</v>
      </c>
      <c r="AA19">
        <v>3</v>
      </c>
      <c r="AB19">
        <v>81.555999999999997</v>
      </c>
      <c r="AC19">
        <f t="shared" si="9"/>
        <v>37.209302325581397</v>
      </c>
      <c r="AD19">
        <v>1.9930000000000001</v>
      </c>
      <c r="AE19">
        <v>108.6923</v>
      </c>
      <c r="AF19">
        <f t="shared" si="10"/>
        <v>37.209302325581397</v>
      </c>
      <c r="AG19">
        <v>2.5941999999999998</v>
      </c>
      <c r="AH19">
        <v>134.649</v>
      </c>
      <c r="AI19">
        <f t="shared" si="11"/>
        <v>20</v>
      </c>
      <c r="AJ19">
        <v>3.1230000000000002</v>
      </c>
      <c r="AK19">
        <v>148.249</v>
      </c>
      <c r="AL19">
        <f t="shared" si="12"/>
        <v>25.396825396825395</v>
      </c>
      <c r="AM19">
        <v>2</v>
      </c>
      <c r="AN19">
        <v>149.69999999999999</v>
      </c>
      <c r="AO19">
        <f t="shared" si="13"/>
        <v>26.666666666666668</v>
      </c>
      <c r="AP19">
        <v>4</v>
      </c>
      <c r="AQ19">
        <v>91.458299999999994</v>
      </c>
      <c r="AR19">
        <f t="shared" si="14"/>
        <v>23.52941176470588</v>
      </c>
      <c r="AS19">
        <v>3.9954000000000001</v>
      </c>
      <c r="AT19">
        <v>85.679000000000002</v>
      </c>
    </row>
    <row r="20" spans="1:46" x14ac:dyDescent="0.65">
      <c r="A20">
        <v>17</v>
      </c>
      <c r="B20">
        <f t="shared" si="0"/>
        <v>41.463414634146339</v>
      </c>
      <c r="C20">
        <v>3.1194999999999999</v>
      </c>
      <c r="D20">
        <v>114.3904</v>
      </c>
      <c r="E20">
        <f t="shared" si="1"/>
        <v>27.419354838709676</v>
      </c>
      <c r="F20">
        <v>4.9409000000000001</v>
      </c>
      <c r="G20">
        <v>146.047</v>
      </c>
      <c r="H20">
        <f t="shared" si="2"/>
        <v>29.310344827586203</v>
      </c>
      <c r="I20">
        <v>18.170999999999999</v>
      </c>
      <c r="J20">
        <v>102.529</v>
      </c>
      <c r="K20">
        <f t="shared" si="3"/>
        <v>40.476190476190474</v>
      </c>
      <c r="L20">
        <v>19.2438</v>
      </c>
      <c r="M20">
        <v>123.8914</v>
      </c>
      <c r="N20">
        <f t="shared" si="4"/>
        <v>27.419354838709676</v>
      </c>
      <c r="O20">
        <v>8.6340000000000003</v>
      </c>
      <c r="P20">
        <v>180.636</v>
      </c>
      <c r="Q20">
        <f t="shared" si="5"/>
        <v>25.757575757575758</v>
      </c>
      <c r="R20">
        <v>32.558999999999997</v>
      </c>
      <c r="S20">
        <v>97.123999999999995</v>
      </c>
      <c r="T20">
        <f t="shared" si="6"/>
        <v>26.5625</v>
      </c>
      <c r="U20">
        <v>4.4977999999999998</v>
      </c>
      <c r="V20">
        <v>119.675</v>
      </c>
      <c r="W20">
        <f t="shared" si="7"/>
        <v>28.333333333333332</v>
      </c>
      <c r="X20">
        <v>2.6389999999999998</v>
      </c>
      <c r="Y20">
        <v>115.944</v>
      </c>
      <c r="Z20">
        <f t="shared" si="8"/>
        <v>19.318181818181817</v>
      </c>
      <c r="AA20">
        <v>3.1269999999999998</v>
      </c>
      <c r="AB20">
        <v>64.611999999999995</v>
      </c>
      <c r="AC20">
        <f t="shared" si="9"/>
        <v>39.534883720930232</v>
      </c>
      <c r="AD20">
        <v>5.8999999999999997E-2</v>
      </c>
      <c r="AE20">
        <v>118.6998</v>
      </c>
      <c r="AF20">
        <f t="shared" si="10"/>
        <v>39.534883720930232</v>
      </c>
      <c r="AG20">
        <v>2.1355</v>
      </c>
      <c r="AH20">
        <v>142.86099999999999</v>
      </c>
      <c r="AI20">
        <f t="shared" si="11"/>
        <v>21.25</v>
      </c>
      <c r="AJ20">
        <v>2.5009000000000001</v>
      </c>
      <c r="AK20">
        <v>148.255</v>
      </c>
      <c r="AL20">
        <f t="shared" si="12"/>
        <v>26.984126984126984</v>
      </c>
      <c r="AM20">
        <v>1.85</v>
      </c>
      <c r="AN20">
        <v>148.15</v>
      </c>
      <c r="AO20">
        <f t="shared" si="13"/>
        <v>28.333333333333332</v>
      </c>
      <c r="AP20">
        <v>4</v>
      </c>
      <c r="AQ20">
        <v>95.727999999999994</v>
      </c>
      <c r="AR20">
        <f t="shared" si="14"/>
        <v>25</v>
      </c>
      <c r="AS20">
        <v>3.7376999999999998</v>
      </c>
      <c r="AT20">
        <v>95.855999999999995</v>
      </c>
    </row>
    <row r="21" spans="1:46" x14ac:dyDescent="0.65">
      <c r="A21">
        <v>18</v>
      </c>
      <c r="B21">
        <f t="shared" si="0"/>
        <v>43.902439024390247</v>
      </c>
      <c r="C21">
        <v>5.0312999999999999</v>
      </c>
      <c r="D21">
        <v>105.952</v>
      </c>
      <c r="E21">
        <f t="shared" si="1"/>
        <v>29.032258064516132</v>
      </c>
      <c r="F21">
        <v>4.0549999999999997</v>
      </c>
      <c r="G21">
        <v>142.958</v>
      </c>
      <c r="H21">
        <f t="shared" si="2"/>
        <v>31.03448275862069</v>
      </c>
      <c r="I21">
        <v>11.932</v>
      </c>
      <c r="J21">
        <v>102.101</v>
      </c>
      <c r="K21">
        <f t="shared" si="3"/>
        <v>42.857142857142854</v>
      </c>
      <c r="L21">
        <v>9.4741999999999997</v>
      </c>
      <c r="M21">
        <v>125.21599999999999</v>
      </c>
      <c r="N21">
        <f t="shared" si="4"/>
        <v>29.032258064516132</v>
      </c>
      <c r="O21">
        <v>8.3460000000000001</v>
      </c>
      <c r="P21">
        <v>163.69200000000001</v>
      </c>
      <c r="Q21">
        <f t="shared" si="5"/>
        <v>27.27272727272727</v>
      </c>
      <c r="R21">
        <v>26.172000000000001</v>
      </c>
      <c r="S21">
        <v>98.790999999999997</v>
      </c>
      <c r="T21">
        <f t="shared" si="6"/>
        <v>28.125</v>
      </c>
      <c r="U21">
        <v>3.6779000000000002</v>
      </c>
      <c r="V21">
        <v>121.51600000000001</v>
      </c>
      <c r="W21">
        <f t="shared" si="7"/>
        <v>30</v>
      </c>
      <c r="X21">
        <v>2.6829999999999998</v>
      </c>
      <c r="Y21">
        <v>109.587</v>
      </c>
      <c r="Z21">
        <f t="shared" si="8"/>
        <v>20.454545454545457</v>
      </c>
      <c r="AA21">
        <v>3.3050000000000002</v>
      </c>
      <c r="AB21">
        <v>55.176000000000002</v>
      </c>
      <c r="AC21">
        <f t="shared" si="9"/>
        <v>41.860465116279073</v>
      </c>
      <c r="AD21">
        <v>0</v>
      </c>
      <c r="AE21">
        <v>125.1405</v>
      </c>
      <c r="AF21">
        <f t="shared" si="10"/>
        <v>41.860465116279073</v>
      </c>
      <c r="AG21">
        <v>1.2202999999999999</v>
      </c>
      <c r="AH21">
        <v>148.79900000000001</v>
      </c>
      <c r="AI21">
        <f t="shared" si="11"/>
        <v>22.5</v>
      </c>
      <c r="AJ21">
        <v>2.5484</v>
      </c>
      <c r="AK21">
        <v>143.429</v>
      </c>
      <c r="AL21">
        <f t="shared" si="12"/>
        <v>28.571428571428569</v>
      </c>
      <c r="AM21">
        <v>1</v>
      </c>
      <c r="AN21">
        <v>150.35</v>
      </c>
      <c r="AO21">
        <f t="shared" si="13"/>
        <v>30</v>
      </c>
      <c r="AP21">
        <v>4.9795999999999996</v>
      </c>
      <c r="AQ21">
        <v>106.2094</v>
      </c>
      <c r="AR21">
        <f t="shared" si="14"/>
        <v>26.47058823529412</v>
      </c>
      <c r="AS21">
        <v>3.6960000000000002</v>
      </c>
      <c r="AT21">
        <v>113.44</v>
      </c>
    </row>
    <row r="22" spans="1:46" x14ac:dyDescent="0.65">
      <c r="A22">
        <v>19</v>
      </c>
      <c r="B22">
        <f t="shared" si="0"/>
        <v>46.341463414634148</v>
      </c>
      <c r="C22">
        <v>6.6464999999999996</v>
      </c>
      <c r="D22">
        <v>101.13030000000001</v>
      </c>
      <c r="E22">
        <f t="shared" si="1"/>
        <v>30.64516129032258</v>
      </c>
      <c r="F22">
        <v>3.1692</v>
      </c>
      <c r="G22">
        <v>140.554</v>
      </c>
      <c r="H22">
        <f t="shared" si="2"/>
        <v>32.758620689655174</v>
      </c>
      <c r="I22">
        <v>8.8369999999999997</v>
      </c>
      <c r="J22">
        <v>104.298</v>
      </c>
      <c r="K22">
        <f t="shared" si="3"/>
        <v>45.238095238095241</v>
      </c>
      <c r="L22">
        <v>4.8227000000000002</v>
      </c>
      <c r="M22">
        <v>125.592</v>
      </c>
      <c r="N22">
        <f t="shared" si="4"/>
        <v>30.64516129032258</v>
      </c>
      <c r="O22">
        <v>7.3650000000000002</v>
      </c>
      <c r="P22">
        <v>149.85900000000001</v>
      </c>
      <c r="Q22">
        <f t="shared" si="5"/>
        <v>28.787878787878789</v>
      </c>
      <c r="R22">
        <v>21.616</v>
      </c>
      <c r="S22">
        <v>99.661000000000001</v>
      </c>
      <c r="T22">
        <f t="shared" si="6"/>
        <v>29.6875</v>
      </c>
      <c r="U22">
        <v>3.0857999999999999</v>
      </c>
      <c r="V22">
        <v>116.143</v>
      </c>
      <c r="W22">
        <f t="shared" si="7"/>
        <v>31.666666666666664</v>
      </c>
      <c r="X22">
        <v>3.4940000000000002</v>
      </c>
      <c r="Y22">
        <v>104.14100000000001</v>
      </c>
      <c r="Z22">
        <f t="shared" si="8"/>
        <v>21.59090909090909</v>
      </c>
      <c r="AA22">
        <v>3.6419999999999999</v>
      </c>
      <c r="AB22">
        <v>51.643999999999998</v>
      </c>
      <c r="AC22">
        <f t="shared" si="9"/>
        <v>44.186046511627907</v>
      </c>
      <c r="AD22">
        <v>0.23300000000000001</v>
      </c>
      <c r="AE22">
        <v>128.87389999999999</v>
      </c>
      <c r="AF22">
        <f t="shared" si="10"/>
        <v>44.186046511627907</v>
      </c>
      <c r="AG22">
        <v>1</v>
      </c>
      <c r="AH22">
        <v>146.66300000000001</v>
      </c>
      <c r="AI22">
        <f t="shared" si="11"/>
        <v>23.75</v>
      </c>
      <c r="AJ22">
        <v>2.4750999999999999</v>
      </c>
      <c r="AK22">
        <v>141.93600000000001</v>
      </c>
      <c r="AL22">
        <f t="shared" si="12"/>
        <v>30.158730158730158</v>
      </c>
      <c r="AM22">
        <v>1</v>
      </c>
      <c r="AN22">
        <v>156.5</v>
      </c>
      <c r="AO22">
        <f t="shared" si="13"/>
        <v>31.666666666666664</v>
      </c>
      <c r="AP22">
        <v>5.0941999999999998</v>
      </c>
      <c r="AQ22">
        <v>114.0296</v>
      </c>
      <c r="AR22">
        <f t="shared" si="14"/>
        <v>27.941176470588236</v>
      </c>
      <c r="AS22">
        <v>3.5373000000000001</v>
      </c>
      <c r="AT22">
        <v>136.66499999999999</v>
      </c>
    </row>
    <row r="23" spans="1:46" x14ac:dyDescent="0.65">
      <c r="A23">
        <v>20</v>
      </c>
      <c r="B23">
        <f t="shared" si="0"/>
        <v>48.780487804878049</v>
      </c>
      <c r="C23">
        <v>8.8127999999999993</v>
      </c>
      <c r="D23">
        <v>95.203400000000002</v>
      </c>
      <c r="E23">
        <f t="shared" si="1"/>
        <v>32.258064516129032</v>
      </c>
      <c r="F23">
        <v>2.0032000000000001</v>
      </c>
      <c r="G23">
        <v>129.61699999999999</v>
      </c>
      <c r="H23">
        <f t="shared" si="2"/>
        <v>34.482758620689658</v>
      </c>
      <c r="I23">
        <v>8.7560000000000002</v>
      </c>
      <c r="J23">
        <v>110.337</v>
      </c>
      <c r="K23">
        <f t="shared" si="3"/>
        <v>47.619047619047613</v>
      </c>
      <c r="L23">
        <v>3.9272999999999998</v>
      </c>
      <c r="M23">
        <v>122.4949</v>
      </c>
      <c r="N23">
        <f t="shared" si="4"/>
        <v>32.258064516129032</v>
      </c>
      <c r="O23">
        <v>6.4180000000000001</v>
      </c>
      <c r="P23">
        <v>138.238</v>
      </c>
      <c r="Q23">
        <f t="shared" si="5"/>
        <v>30.303030303030305</v>
      </c>
      <c r="R23">
        <v>20.858000000000001</v>
      </c>
      <c r="S23">
        <v>98.811000000000007</v>
      </c>
      <c r="T23">
        <f t="shared" si="6"/>
        <v>31.25</v>
      </c>
      <c r="U23">
        <v>2.9878999999999998</v>
      </c>
      <c r="V23">
        <v>115.622</v>
      </c>
      <c r="W23">
        <f t="shared" si="7"/>
        <v>33.333333333333329</v>
      </c>
      <c r="X23">
        <v>6.4660000000000002</v>
      </c>
      <c r="Y23">
        <v>98.655000000000001</v>
      </c>
      <c r="Z23">
        <f t="shared" si="8"/>
        <v>22.727272727272727</v>
      </c>
      <c r="AA23">
        <v>4</v>
      </c>
      <c r="AB23">
        <v>57.343000000000004</v>
      </c>
      <c r="AC23">
        <f t="shared" si="9"/>
        <v>46.511627906976742</v>
      </c>
      <c r="AD23">
        <v>0.36799999999999999</v>
      </c>
      <c r="AE23">
        <v>126.7319</v>
      </c>
      <c r="AF23">
        <f t="shared" si="10"/>
        <v>46.511627906976742</v>
      </c>
      <c r="AG23">
        <v>1.0535000000000001</v>
      </c>
      <c r="AH23">
        <v>144.30600000000001</v>
      </c>
      <c r="AI23">
        <f t="shared" si="11"/>
        <v>25</v>
      </c>
      <c r="AJ23">
        <v>3.0194000000000001</v>
      </c>
      <c r="AK23">
        <v>144.529</v>
      </c>
      <c r="AL23">
        <f t="shared" si="12"/>
        <v>31.746031746031743</v>
      </c>
      <c r="AM23">
        <v>1.1499999999999999</v>
      </c>
      <c r="AN23">
        <v>147.85</v>
      </c>
      <c r="AO23">
        <f t="shared" si="13"/>
        <v>33.333333333333329</v>
      </c>
      <c r="AP23">
        <v>4.0712999999999999</v>
      </c>
      <c r="AQ23">
        <v>113.0248</v>
      </c>
      <c r="AR23">
        <f t="shared" si="14"/>
        <v>29.411764705882355</v>
      </c>
      <c r="AS23">
        <v>3.347</v>
      </c>
      <c r="AT23">
        <v>152.41999999999999</v>
      </c>
    </row>
    <row r="24" spans="1:46" x14ac:dyDescent="0.65">
      <c r="A24">
        <v>21</v>
      </c>
      <c r="B24">
        <f t="shared" si="0"/>
        <v>51.219512195121951</v>
      </c>
      <c r="C24">
        <v>11.2159</v>
      </c>
      <c r="D24">
        <v>88.813599999999994</v>
      </c>
      <c r="E24">
        <f t="shared" si="1"/>
        <v>33.87096774193548</v>
      </c>
      <c r="F24">
        <v>1.2559</v>
      </c>
      <c r="G24">
        <v>128.155</v>
      </c>
      <c r="H24">
        <f t="shared" si="2"/>
        <v>36.206896551724135</v>
      </c>
      <c r="I24">
        <v>9.5570000000000004</v>
      </c>
      <c r="J24">
        <v>114.206</v>
      </c>
      <c r="K24">
        <f t="shared" si="3"/>
        <v>50</v>
      </c>
      <c r="L24">
        <v>5.8810000000000002</v>
      </c>
      <c r="M24">
        <v>116.2543</v>
      </c>
      <c r="N24">
        <f t="shared" si="4"/>
        <v>33.87096774193548</v>
      </c>
      <c r="O24">
        <v>7.4039999999999999</v>
      </c>
      <c r="P24">
        <v>132.12200000000001</v>
      </c>
      <c r="Q24">
        <f t="shared" si="5"/>
        <v>31.818181818181817</v>
      </c>
      <c r="R24">
        <v>19.218</v>
      </c>
      <c r="S24">
        <v>101.48399999999999</v>
      </c>
      <c r="T24">
        <f t="shared" si="6"/>
        <v>32.8125</v>
      </c>
      <c r="U24">
        <v>3.5413000000000001</v>
      </c>
      <c r="V24">
        <v>112.68300000000001</v>
      </c>
      <c r="W24">
        <f t="shared" si="7"/>
        <v>35</v>
      </c>
      <c r="X24">
        <v>9.093</v>
      </c>
      <c r="Y24">
        <v>101.23099999999999</v>
      </c>
      <c r="Z24">
        <f t="shared" si="8"/>
        <v>23.863636363636363</v>
      </c>
      <c r="AA24">
        <v>4</v>
      </c>
      <c r="AB24">
        <v>72.936000000000007</v>
      </c>
      <c r="AC24">
        <f t="shared" si="9"/>
        <v>48.837209302325576</v>
      </c>
      <c r="AD24">
        <v>1.4319999999999999</v>
      </c>
      <c r="AE24">
        <v>133.93690000000001</v>
      </c>
      <c r="AF24">
        <f t="shared" si="10"/>
        <v>48.837209302325576</v>
      </c>
      <c r="AG24">
        <v>1.2825</v>
      </c>
      <c r="AH24">
        <v>128.172</v>
      </c>
      <c r="AI24">
        <f t="shared" si="11"/>
        <v>26.25</v>
      </c>
      <c r="AJ24">
        <v>3.9159999999999999</v>
      </c>
      <c r="AK24">
        <v>146.785</v>
      </c>
      <c r="AL24">
        <f t="shared" si="12"/>
        <v>33.333333333333329</v>
      </c>
      <c r="AM24">
        <v>2.6</v>
      </c>
      <c r="AN24">
        <v>148.80000000000001</v>
      </c>
      <c r="AO24">
        <f t="shared" si="13"/>
        <v>35</v>
      </c>
      <c r="AP24">
        <v>4.0011000000000001</v>
      </c>
      <c r="AQ24">
        <v>114.9502</v>
      </c>
      <c r="AR24">
        <f t="shared" si="14"/>
        <v>30.882352941176471</v>
      </c>
      <c r="AS24">
        <v>3.7071000000000001</v>
      </c>
      <c r="AT24">
        <v>161.47800000000001</v>
      </c>
    </row>
    <row r="25" spans="1:46" x14ac:dyDescent="0.65">
      <c r="A25">
        <v>22</v>
      </c>
      <c r="B25">
        <f t="shared" si="0"/>
        <v>53.658536585365859</v>
      </c>
      <c r="C25">
        <v>12.8566</v>
      </c>
      <c r="D25">
        <v>81.3566</v>
      </c>
      <c r="E25">
        <f t="shared" si="1"/>
        <v>35.483870967741936</v>
      </c>
      <c r="F25">
        <v>1</v>
      </c>
      <c r="G25">
        <v>135.56700000000001</v>
      </c>
      <c r="H25">
        <f t="shared" si="2"/>
        <v>37.931034482758619</v>
      </c>
      <c r="I25">
        <v>10.516</v>
      </c>
      <c r="J25">
        <v>113.621</v>
      </c>
      <c r="K25">
        <f t="shared" si="3"/>
        <v>52.380952380952387</v>
      </c>
      <c r="L25">
        <v>14.7257</v>
      </c>
      <c r="M25">
        <v>111.86450000000001</v>
      </c>
      <c r="N25">
        <f t="shared" si="4"/>
        <v>35.483870967741936</v>
      </c>
      <c r="O25">
        <v>8.4120000000000008</v>
      </c>
      <c r="P25">
        <v>128.81899999999999</v>
      </c>
      <c r="Q25">
        <f t="shared" si="5"/>
        <v>33.333333333333329</v>
      </c>
      <c r="R25">
        <v>16.861999999999998</v>
      </c>
      <c r="S25">
        <v>107.779</v>
      </c>
      <c r="T25">
        <f t="shared" si="6"/>
        <v>34.375</v>
      </c>
      <c r="U25">
        <v>3.2839</v>
      </c>
      <c r="V25">
        <v>102.27500000000001</v>
      </c>
      <c r="W25">
        <f t="shared" si="7"/>
        <v>36.666666666666664</v>
      </c>
      <c r="X25">
        <v>8.6590000000000007</v>
      </c>
      <c r="Y25">
        <v>107.47799999999999</v>
      </c>
      <c r="Z25">
        <f t="shared" si="8"/>
        <v>25</v>
      </c>
      <c r="AA25">
        <v>5.032</v>
      </c>
      <c r="AB25">
        <v>95.754000000000005</v>
      </c>
      <c r="AC25">
        <f t="shared" si="9"/>
        <v>51.162790697674424</v>
      </c>
      <c r="AD25">
        <v>7.9969999999999999</v>
      </c>
      <c r="AE25">
        <v>132.2715</v>
      </c>
      <c r="AF25">
        <f t="shared" si="10"/>
        <v>51.162790697674424</v>
      </c>
      <c r="AG25">
        <v>2.2602000000000002</v>
      </c>
      <c r="AH25">
        <v>100.877</v>
      </c>
      <c r="AI25">
        <f t="shared" si="11"/>
        <v>27.500000000000004</v>
      </c>
      <c r="AJ25">
        <v>4</v>
      </c>
      <c r="AK25">
        <v>151.51</v>
      </c>
      <c r="AL25">
        <f t="shared" si="12"/>
        <v>34.920634920634917</v>
      </c>
      <c r="AM25">
        <v>7.1124999999999998</v>
      </c>
      <c r="AN25">
        <v>158.315</v>
      </c>
      <c r="AO25">
        <f t="shared" si="13"/>
        <v>36.666666666666664</v>
      </c>
      <c r="AP25">
        <v>4</v>
      </c>
      <c r="AQ25">
        <v>109.0972</v>
      </c>
      <c r="AR25">
        <f t="shared" si="14"/>
        <v>32.352941176470587</v>
      </c>
      <c r="AS25">
        <v>3.4493999999999998</v>
      </c>
      <c r="AT25">
        <v>152.51599999999999</v>
      </c>
    </row>
    <row r="26" spans="1:46" x14ac:dyDescent="0.65">
      <c r="A26">
        <v>23</v>
      </c>
      <c r="B26">
        <f t="shared" si="0"/>
        <v>56.09756097560976</v>
      </c>
      <c r="C26">
        <v>13.2889</v>
      </c>
      <c r="D26">
        <v>71.106200000000001</v>
      </c>
      <c r="E26">
        <f t="shared" si="1"/>
        <v>37.096774193548384</v>
      </c>
      <c r="F26">
        <v>1</v>
      </c>
      <c r="G26">
        <v>140.34800000000001</v>
      </c>
      <c r="H26">
        <f t="shared" si="2"/>
        <v>39.655172413793103</v>
      </c>
      <c r="I26">
        <v>10.943</v>
      </c>
      <c r="J26">
        <v>113.521</v>
      </c>
      <c r="K26">
        <f t="shared" si="3"/>
        <v>54.761904761904766</v>
      </c>
      <c r="L26">
        <v>25.444900000000001</v>
      </c>
      <c r="M26">
        <v>114.184</v>
      </c>
      <c r="N26">
        <f t="shared" si="4"/>
        <v>37.096774193548384</v>
      </c>
      <c r="O26">
        <v>9.6639999999999997</v>
      </c>
      <c r="P26">
        <v>127.289</v>
      </c>
      <c r="Q26">
        <f t="shared" si="5"/>
        <v>34.848484848484851</v>
      </c>
      <c r="R26">
        <v>12.268000000000001</v>
      </c>
      <c r="S26">
        <v>107.688</v>
      </c>
      <c r="T26">
        <f t="shared" si="6"/>
        <v>35.9375</v>
      </c>
      <c r="U26">
        <v>2.3401999999999998</v>
      </c>
      <c r="V26">
        <v>93.936000000000007</v>
      </c>
      <c r="W26">
        <f t="shared" si="7"/>
        <v>38.333333333333336</v>
      </c>
      <c r="X26">
        <v>5.7</v>
      </c>
      <c r="Y26">
        <v>104.212</v>
      </c>
      <c r="Z26">
        <f t="shared" si="8"/>
        <v>26.136363636363637</v>
      </c>
      <c r="AA26">
        <v>6.0739999999999998</v>
      </c>
      <c r="AB26">
        <v>113.85899999999999</v>
      </c>
      <c r="AC26">
        <f t="shared" si="9"/>
        <v>53.488372093023251</v>
      </c>
      <c r="AD26">
        <v>31.545000000000002</v>
      </c>
      <c r="AE26">
        <v>121.2064</v>
      </c>
      <c r="AF26">
        <f t="shared" si="10"/>
        <v>53.488372093023251</v>
      </c>
      <c r="AG26">
        <v>5.4793000000000003</v>
      </c>
      <c r="AH26">
        <v>84.227000000000004</v>
      </c>
      <c r="AI26">
        <f t="shared" si="11"/>
        <v>28.749999999999996</v>
      </c>
      <c r="AJ26">
        <v>4</v>
      </c>
      <c r="AK26">
        <v>154.27500000000001</v>
      </c>
      <c r="AL26">
        <f t="shared" si="12"/>
        <v>36.507936507936506</v>
      </c>
      <c r="AM26">
        <v>13.858700000000001</v>
      </c>
      <c r="AN26">
        <v>156.834</v>
      </c>
      <c r="AO26">
        <f t="shared" si="13"/>
        <v>38.333333333333336</v>
      </c>
      <c r="AP26">
        <v>3.0381999999999998</v>
      </c>
      <c r="AQ26">
        <v>96.709800000000001</v>
      </c>
      <c r="AR26">
        <f t="shared" si="14"/>
        <v>33.82352941176471</v>
      </c>
      <c r="AS26">
        <v>3.1917</v>
      </c>
      <c r="AT26">
        <v>142.38900000000001</v>
      </c>
    </row>
    <row r="27" spans="1:46" x14ac:dyDescent="0.65">
      <c r="A27">
        <v>24</v>
      </c>
      <c r="B27">
        <f t="shared" si="0"/>
        <v>58.536585365853654</v>
      </c>
      <c r="C27">
        <v>12.7689</v>
      </c>
      <c r="D27">
        <v>62.844499999999996</v>
      </c>
      <c r="E27">
        <f t="shared" si="1"/>
        <v>38.70967741935484</v>
      </c>
      <c r="F27">
        <v>1</v>
      </c>
      <c r="G27">
        <v>139.02699999999999</v>
      </c>
      <c r="H27">
        <f t="shared" si="2"/>
        <v>41.379310344827587</v>
      </c>
      <c r="I27">
        <v>10.071999999999999</v>
      </c>
      <c r="J27">
        <v>115.05200000000001</v>
      </c>
      <c r="K27">
        <f t="shared" si="3"/>
        <v>57.142857142857139</v>
      </c>
      <c r="L27">
        <v>32.202100000000002</v>
      </c>
      <c r="M27">
        <v>112.9666</v>
      </c>
      <c r="N27">
        <f t="shared" si="4"/>
        <v>38.70967741935484</v>
      </c>
      <c r="O27">
        <v>11.49</v>
      </c>
      <c r="P27">
        <v>125.768</v>
      </c>
      <c r="Q27">
        <f t="shared" si="5"/>
        <v>36.363636363636367</v>
      </c>
      <c r="R27">
        <v>7.5750000000000002</v>
      </c>
      <c r="S27">
        <v>105.884</v>
      </c>
      <c r="T27">
        <f t="shared" si="6"/>
        <v>37.5</v>
      </c>
      <c r="U27">
        <v>1.8661000000000001</v>
      </c>
      <c r="V27">
        <v>91.32</v>
      </c>
      <c r="W27">
        <f t="shared" si="7"/>
        <v>40</v>
      </c>
      <c r="X27">
        <v>3.827</v>
      </c>
      <c r="Y27">
        <v>102.902</v>
      </c>
      <c r="Z27">
        <f t="shared" si="8"/>
        <v>27.27272727272727</v>
      </c>
      <c r="AA27">
        <v>7.2709999999999999</v>
      </c>
      <c r="AB27">
        <v>119.12</v>
      </c>
      <c r="AC27">
        <f t="shared" si="9"/>
        <v>55.813953488372093</v>
      </c>
      <c r="AD27">
        <v>80.004999999999995</v>
      </c>
      <c r="AE27">
        <v>119.3434</v>
      </c>
      <c r="AF27">
        <f t="shared" si="10"/>
        <v>55.813953488372093</v>
      </c>
      <c r="AG27">
        <v>12.3954</v>
      </c>
      <c r="AH27">
        <v>70.028000000000006</v>
      </c>
      <c r="AI27">
        <f t="shared" si="11"/>
        <v>30</v>
      </c>
      <c r="AJ27">
        <v>5.3364000000000003</v>
      </c>
      <c r="AK27">
        <v>150.87700000000001</v>
      </c>
      <c r="AL27">
        <f t="shared" si="12"/>
        <v>38.095238095238095</v>
      </c>
      <c r="AM27">
        <v>26.128499999999999</v>
      </c>
      <c r="AN27">
        <v>158.24799999999999</v>
      </c>
      <c r="AO27">
        <f t="shared" si="13"/>
        <v>40</v>
      </c>
      <c r="AP27">
        <v>2.4308999999999998</v>
      </c>
      <c r="AQ27">
        <v>90.117500000000007</v>
      </c>
      <c r="AR27">
        <f t="shared" si="14"/>
        <v>35.294117647058826</v>
      </c>
      <c r="AS27">
        <v>2.9125999999999999</v>
      </c>
      <c r="AT27">
        <v>130.197</v>
      </c>
    </row>
    <row r="28" spans="1:46" x14ac:dyDescent="0.65">
      <c r="A28">
        <v>25</v>
      </c>
      <c r="B28">
        <f t="shared" si="0"/>
        <v>60.975609756097562</v>
      </c>
      <c r="C28">
        <v>9.4084000000000003</v>
      </c>
      <c r="D28">
        <v>60.154000000000003</v>
      </c>
      <c r="E28">
        <f t="shared" si="1"/>
        <v>40.322580645161288</v>
      </c>
      <c r="F28">
        <v>1</v>
      </c>
      <c r="G28">
        <v>133.89599999999999</v>
      </c>
      <c r="H28">
        <f t="shared" si="2"/>
        <v>43.103448275862064</v>
      </c>
      <c r="I28">
        <v>8.5809999999999995</v>
      </c>
      <c r="J28">
        <v>115.20399999999999</v>
      </c>
      <c r="K28">
        <f t="shared" si="3"/>
        <v>59.523809523809526</v>
      </c>
      <c r="L28">
        <v>33.355600000000003</v>
      </c>
      <c r="M28">
        <v>113.8279</v>
      </c>
      <c r="N28">
        <f t="shared" si="4"/>
        <v>40.322580645161288</v>
      </c>
      <c r="O28">
        <v>12.202</v>
      </c>
      <c r="P28">
        <v>125.209</v>
      </c>
      <c r="Q28">
        <f t="shared" si="5"/>
        <v>37.878787878787875</v>
      </c>
      <c r="R28">
        <v>3.0720000000000001</v>
      </c>
      <c r="S28">
        <v>102.017</v>
      </c>
      <c r="T28">
        <f t="shared" si="6"/>
        <v>39.0625</v>
      </c>
      <c r="U28">
        <v>1.8835999999999999</v>
      </c>
      <c r="V28">
        <v>87.665000000000006</v>
      </c>
      <c r="W28">
        <f t="shared" si="7"/>
        <v>41.666666666666671</v>
      </c>
      <c r="X28">
        <v>2.883</v>
      </c>
      <c r="Y28">
        <v>106.255</v>
      </c>
      <c r="Z28">
        <f t="shared" si="8"/>
        <v>28.40909090909091</v>
      </c>
      <c r="AA28">
        <v>7.4249999999999998</v>
      </c>
      <c r="AB28">
        <v>122.44</v>
      </c>
      <c r="AC28">
        <f t="shared" si="9"/>
        <v>58.139534883720934</v>
      </c>
      <c r="AD28">
        <v>134.804</v>
      </c>
      <c r="AE28">
        <v>113.541</v>
      </c>
      <c r="AF28">
        <f t="shared" si="10"/>
        <v>58.139534883720934</v>
      </c>
      <c r="AG28">
        <v>26.596900000000002</v>
      </c>
      <c r="AH28">
        <v>59.905999999999999</v>
      </c>
      <c r="AI28">
        <f t="shared" si="11"/>
        <v>31.25</v>
      </c>
      <c r="AJ28">
        <v>8.7097999999999995</v>
      </c>
      <c r="AK28">
        <v>140.52500000000001</v>
      </c>
      <c r="AL28">
        <f t="shared" si="12"/>
        <v>39.682539682539684</v>
      </c>
      <c r="AM28">
        <v>27.236799999999999</v>
      </c>
      <c r="AN28">
        <v>165.25899999999999</v>
      </c>
      <c r="AO28">
        <f t="shared" si="13"/>
        <v>41.666666666666671</v>
      </c>
      <c r="AP28">
        <v>2.9739</v>
      </c>
      <c r="AQ28">
        <v>88.188500000000005</v>
      </c>
      <c r="AR28">
        <f t="shared" si="14"/>
        <v>36.764705882352942</v>
      </c>
      <c r="AS28">
        <v>2.6553</v>
      </c>
      <c r="AT28">
        <v>118.17400000000001</v>
      </c>
    </row>
    <row r="29" spans="1:46" x14ac:dyDescent="0.65">
      <c r="A29">
        <v>26</v>
      </c>
      <c r="B29">
        <f t="shared" si="0"/>
        <v>63.414634146341463</v>
      </c>
      <c r="C29">
        <v>9.3559000000000001</v>
      </c>
      <c r="D29">
        <v>60.801400000000001</v>
      </c>
      <c r="E29">
        <f t="shared" si="1"/>
        <v>41.935483870967744</v>
      </c>
      <c r="F29">
        <v>1</v>
      </c>
      <c r="G29">
        <v>127.639</v>
      </c>
      <c r="H29">
        <f t="shared" si="2"/>
        <v>44.827586206896555</v>
      </c>
      <c r="I29">
        <v>8.1210000000000004</v>
      </c>
      <c r="J29">
        <v>116.09699999999999</v>
      </c>
      <c r="K29">
        <f t="shared" si="3"/>
        <v>61.904761904761905</v>
      </c>
      <c r="L29">
        <v>30.911899999999999</v>
      </c>
      <c r="M29">
        <v>115.69280000000001</v>
      </c>
      <c r="N29">
        <f t="shared" si="4"/>
        <v>41.935483870967744</v>
      </c>
      <c r="O29">
        <v>13.478999999999999</v>
      </c>
      <c r="P29">
        <v>130.27600000000001</v>
      </c>
      <c r="Q29">
        <f t="shared" si="5"/>
        <v>39.393939393939391</v>
      </c>
      <c r="R29">
        <v>1.5489999999999999</v>
      </c>
      <c r="S29">
        <v>105.02500000000001</v>
      </c>
      <c r="T29">
        <f t="shared" si="6"/>
        <v>40.625</v>
      </c>
      <c r="U29">
        <v>1.6096999999999999</v>
      </c>
      <c r="V29">
        <v>84.165999999999997</v>
      </c>
      <c r="W29">
        <f t="shared" si="7"/>
        <v>43.333333333333336</v>
      </c>
      <c r="X29">
        <v>9.234</v>
      </c>
      <c r="Y29">
        <v>109.60899999999999</v>
      </c>
      <c r="Z29">
        <f t="shared" si="8"/>
        <v>29.545454545454547</v>
      </c>
      <c r="AA29">
        <v>6.05</v>
      </c>
      <c r="AB29">
        <v>116.797</v>
      </c>
      <c r="AC29">
        <f t="shared" si="9"/>
        <v>60.465116279069761</v>
      </c>
      <c r="AD29">
        <v>129.49600000000001</v>
      </c>
      <c r="AE29">
        <v>108.1362</v>
      </c>
      <c r="AF29">
        <f t="shared" si="10"/>
        <v>60.465116279069761</v>
      </c>
      <c r="AG29">
        <v>46.982799999999997</v>
      </c>
      <c r="AH29">
        <v>60.11</v>
      </c>
      <c r="AI29">
        <f t="shared" si="11"/>
        <v>32.5</v>
      </c>
      <c r="AJ29">
        <v>11.648199999999999</v>
      </c>
      <c r="AK29">
        <v>130.892</v>
      </c>
      <c r="AL29">
        <f t="shared" si="12"/>
        <v>41.269841269841265</v>
      </c>
      <c r="AM29">
        <v>19.395</v>
      </c>
      <c r="AN29">
        <v>176.59899999999999</v>
      </c>
      <c r="AO29">
        <f t="shared" si="13"/>
        <v>43.333333333333336</v>
      </c>
      <c r="AP29">
        <v>4.24</v>
      </c>
      <c r="AQ29">
        <v>92.083100000000002</v>
      </c>
      <c r="AR29">
        <f t="shared" si="14"/>
        <v>38.235294117647058</v>
      </c>
      <c r="AS29">
        <v>3.0308000000000002</v>
      </c>
      <c r="AT29">
        <v>111.795</v>
      </c>
    </row>
    <row r="30" spans="1:46" x14ac:dyDescent="0.65">
      <c r="A30">
        <v>27</v>
      </c>
      <c r="B30">
        <f t="shared" si="0"/>
        <v>65.853658536585371</v>
      </c>
      <c r="C30">
        <v>10.431900000000001</v>
      </c>
      <c r="D30">
        <v>65.971400000000003</v>
      </c>
      <c r="E30">
        <f t="shared" si="1"/>
        <v>43.548387096774192</v>
      </c>
      <c r="F30">
        <v>0.70399999999999996</v>
      </c>
      <c r="G30">
        <v>120.66200000000001</v>
      </c>
      <c r="H30">
        <f t="shared" si="2"/>
        <v>46.551724137931032</v>
      </c>
      <c r="I30">
        <v>9.1389999999999993</v>
      </c>
      <c r="J30">
        <v>111.72799999999999</v>
      </c>
      <c r="K30">
        <f t="shared" si="3"/>
        <v>64.285714285714292</v>
      </c>
      <c r="L30">
        <v>36.415999999999997</v>
      </c>
      <c r="M30">
        <v>108.9165</v>
      </c>
      <c r="N30">
        <f t="shared" si="4"/>
        <v>43.548387096774192</v>
      </c>
      <c r="O30">
        <v>14.843</v>
      </c>
      <c r="P30">
        <v>131.86500000000001</v>
      </c>
      <c r="Q30">
        <f t="shared" si="5"/>
        <v>40.909090909090914</v>
      </c>
      <c r="R30">
        <v>1.673</v>
      </c>
      <c r="S30">
        <v>109.075</v>
      </c>
      <c r="T30">
        <f t="shared" si="6"/>
        <v>42.1875</v>
      </c>
      <c r="U30">
        <v>1.5991</v>
      </c>
      <c r="V30">
        <v>80.695999999999998</v>
      </c>
      <c r="W30">
        <f t="shared" si="7"/>
        <v>45</v>
      </c>
      <c r="X30">
        <v>26.132999999999999</v>
      </c>
      <c r="Y30">
        <v>116.372</v>
      </c>
      <c r="Z30">
        <f t="shared" si="8"/>
        <v>30.681818181818183</v>
      </c>
      <c r="AA30">
        <v>5.516</v>
      </c>
      <c r="AB30">
        <v>117.045</v>
      </c>
      <c r="AC30">
        <f t="shared" si="9"/>
        <v>62.790697674418603</v>
      </c>
      <c r="AD30">
        <v>89.79</v>
      </c>
      <c r="AE30">
        <v>110.276</v>
      </c>
      <c r="AF30">
        <f t="shared" si="10"/>
        <v>62.790697674418603</v>
      </c>
      <c r="AG30">
        <v>59.702500000000001</v>
      </c>
      <c r="AH30">
        <v>68.381</v>
      </c>
      <c r="AI30">
        <f t="shared" si="11"/>
        <v>33.75</v>
      </c>
      <c r="AJ30">
        <v>11.653499999999999</v>
      </c>
      <c r="AK30">
        <v>126.129</v>
      </c>
      <c r="AL30">
        <f t="shared" si="12"/>
        <v>42.857142857142854</v>
      </c>
      <c r="AM30">
        <v>10.4711</v>
      </c>
      <c r="AN30">
        <v>177.899</v>
      </c>
      <c r="AO30">
        <f t="shared" si="13"/>
        <v>45</v>
      </c>
      <c r="AP30">
        <v>4.3696999999999999</v>
      </c>
      <c r="AQ30">
        <v>101.29770000000001</v>
      </c>
      <c r="AR30">
        <f t="shared" si="14"/>
        <v>39.705882352941174</v>
      </c>
      <c r="AS30">
        <v>3</v>
      </c>
      <c r="AT30">
        <v>101.64400000000001</v>
      </c>
    </row>
    <row r="31" spans="1:46" x14ac:dyDescent="0.65">
      <c r="A31">
        <v>28</v>
      </c>
      <c r="B31">
        <f t="shared" si="0"/>
        <v>68.292682926829272</v>
      </c>
      <c r="C31">
        <v>15.974299999999999</v>
      </c>
      <c r="D31">
        <v>75.245900000000006</v>
      </c>
      <c r="E31">
        <f t="shared" si="1"/>
        <v>45.161290322580641</v>
      </c>
      <c r="F31">
        <v>0.31009999999999999</v>
      </c>
      <c r="G31">
        <v>113.94</v>
      </c>
      <c r="H31">
        <f t="shared" si="2"/>
        <v>48.275862068965516</v>
      </c>
      <c r="I31">
        <v>9.2110000000000003</v>
      </c>
      <c r="J31">
        <v>106.858</v>
      </c>
      <c r="K31">
        <f t="shared" si="3"/>
        <v>66.666666666666657</v>
      </c>
      <c r="L31">
        <v>52.838900000000002</v>
      </c>
      <c r="M31">
        <v>97.855000000000004</v>
      </c>
      <c r="N31">
        <f t="shared" si="4"/>
        <v>45.161290322580641</v>
      </c>
      <c r="O31">
        <v>15.528</v>
      </c>
      <c r="P31">
        <v>129.31</v>
      </c>
      <c r="Q31">
        <f t="shared" si="5"/>
        <v>42.424242424242422</v>
      </c>
      <c r="R31">
        <v>4.4000000000000004</v>
      </c>
      <c r="S31">
        <v>104.661</v>
      </c>
      <c r="T31">
        <f t="shared" si="6"/>
        <v>43.75</v>
      </c>
      <c r="U31">
        <v>2.1886999999999999</v>
      </c>
      <c r="V31">
        <v>74.308000000000007</v>
      </c>
      <c r="W31">
        <f t="shared" si="7"/>
        <v>46.666666666666664</v>
      </c>
      <c r="X31">
        <v>58.161000000000001</v>
      </c>
      <c r="Y31">
        <v>127.575</v>
      </c>
      <c r="Z31">
        <f t="shared" si="8"/>
        <v>31.818181818181817</v>
      </c>
      <c r="AA31">
        <v>5.5380000000000003</v>
      </c>
      <c r="AB31">
        <v>115.69</v>
      </c>
      <c r="AC31">
        <f t="shared" si="9"/>
        <v>65.116279069767444</v>
      </c>
      <c r="AD31">
        <v>79.516999999999996</v>
      </c>
      <c r="AE31">
        <v>111.80249999999999</v>
      </c>
      <c r="AF31">
        <f t="shared" si="10"/>
        <v>65.116279069767444</v>
      </c>
      <c r="AG31">
        <v>57.593299999999999</v>
      </c>
      <c r="AH31">
        <v>87.73</v>
      </c>
      <c r="AI31">
        <f t="shared" si="11"/>
        <v>35</v>
      </c>
      <c r="AJ31">
        <v>9.6714000000000002</v>
      </c>
      <c r="AK31">
        <v>124.004</v>
      </c>
      <c r="AL31">
        <f t="shared" si="12"/>
        <v>44.444444444444443</v>
      </c>
      <c r="AM31">
        <v>5.3108000000000004</v>
      </c>
      <c r="AN31">
        <v>180.727</v>
      </c>
      <c r="AO31">
        <f t="shared" si="13"/>
        <v>46.666666666666664</v>
      </c>
      <c r="AP31">
        <v>5.9458000000000002</v>
      </c>
      <c r="AQ31">
        <v>103.7799</v>
      </c>
      <c r="AR31">
        <f t="shared" si="14"/>
        <v>41.17647058823529</v>
      </c>
      <c r="AS31">
        <v>3</v>
      </c>
      <c r="AT31">
        <v>101.04900000000001</v>
      </c>
    </row>
    <row r="32" spans="1:46" x14ac:dyDescent="0.65">
      <c r="A32">
        <v>29</v>
      </c>
      <c r="B32">
        <f t="shared" si="0"/>
        <v>70.731707317073173</v>
      </c>
      <c r="C32">
        <v>28.393000000000001</v>
      </c>
      <c r="D32">
        <v>96.914599999999993</v>
      </c>
      <c r="E32">
        <f t="shared" si="1"/>
        <v>46.774193548387096</v>
      </c>
      <c r="F32">
        <v>0.79</v>
      </c>
      <c r="G32">
        <v>107.586</v>
      </c>
      <c r="H32">
        <f t="shared" si="2"/>
        <v>50</v>
      </c>
      <c r="I32">
        <v>14.692</v>
      </c>
      <c r="J32">
        <v>107.435</v>
      </c>
      <c r="K32">
        <f t="shared" si="3"/>
        <v>69.047619047619051</v>
      </c>
      <c r="L32">
        <v>72.777299999999997</v>
      </c>
      <c r="M32">
        <v>91.479799999999997</v>
      </c>
      <c r="N32">
        <f t="shared" si="4"/>
        <v>46.774193548387096</v>
      </c>
      <c r="O32">
        <v>16.09</v>
      </c>
      <c r="P32">
        <v>134.405</v>
      </c>
      <c r="Q32">
        <f t="shared" si="5"/>
        <v>43.939393939393938</v>
      </c>
      <c r="R32">
        <v>9.7949999999999999</v>
      </c>
      <c r="S32">
        <v>102.45099999999999</v>
      </c>
      <c r="T32">
        <f t="shared" si="6"/>
        <v>45.3125</v>
      </c>
      <c r="U32">
        <v>2.5032999999999999</v>
      </c>
      <c r="V32">
        <v>70.774000000000001</v>
      </c>
      <c r="W32">
        <f t="shared" si="7"/>
        <v>48.333333333333336</v>
      </c>
      <c r="X32">
        <v>102.536</v>
      </c>
      <c r="Y32">
        <v>130.34899999999999</v>
      </c>
      <c r="Z32">
        <f t="shared" si="8"/>
        <v>32.954545454545453</v>
      </c>
      <c r="AA32">
        <v>6.9429999999999996</v>
      </c>
      <c r="AB32">
        <v>112.753</v>
      </c>
      <c r="AC32">
        <f t="shared" si="9"/>
        <v>67.441860465116278</v>
      </c>
      <c r="AD32">
        <v>85.406999999999996</v>
      </c>
      <c r="AE32">
        <v>111.9731</v>
      </c>
      <c r="AF32">
        <f t="shared" si="10"/>
        <v>67.441860465116278</v>
      </c>
      <c r="AG32">
        <v>43.168100000000003</v>
      </c>
      <c r="AH32">
        <v>115.86499999999999</v>
      </c>
      <c r="AI32">
        <f t="shared" si="11"/>
        <v>36.25</v>
      </c>
      <c r="AJ32">
        <v>5.8837000000000002</v>
      </c>
      <c r="AK32">
        <v>128.34100000000001</v>
      </c>
      <c r="AL32">
        <f t="shared" si="12"/>
        <v>46.031746031746032</v>
      </c>
      <c r="AM32">
        <v>3.8723999999999998</v>
      </c>
      <c r="AN32">
        <v>174.50800000000001</v>
      </c>
      <c r="AO32">
        <f t="shared" si="13"/>
        <v>48.333333333333336</v>
      </c>
      <c r="AP32">
        <v>10.1013</v>
      </c>
      <c r="AQ32">
        <v>104.7694</v>
      </c>
      <c r="AR32">
        <f t="shared" si="14"/>
        <v>42.647058823529413</v>
      </c>
      <c r="AS32">
        <v>3</v>
      </c>
      <c r="AT32">
        <v>101.771</v>
      </c>
    </row>
    <row r="33" spans="1:46" x14ac:dyDescent="0.65">
      <c r="A33">
        <v>30</v>
      </c>
      <c r="B33">
        <f t="shared" si="0"/>
        <v>73.170731707317074</v>
      </c>
      <c r="C33">
        <v>34.9206</v>
      </c>
      <c r="D33">
        <v>113.9256</v>
      </c>
      <c r="E33">
        <f t="shared" si="1"/>
        <v>48.387096774193552</v>
      </c>
      <c r="F33">
        <v>0.89559999999999995</v>
      </c>
      <c r="G33">
        <v>104.377</v>
      </c>
      <c r="H33">
        <f t="shared" si="2"/>
        <v>51.724137931034484</v>
      </c>
      <c r="I33">
        <v>37.829000000000001</v>
      </c>
      <c r="J33">
        <v>111.9</v>
      </c>
      <c r="K33">
        <f t="shared" si="3"/>
        <v>71.428571428571431</v>
      </c>
      <c r="L33">
        <v>82.316400000000002</v>
      </c>
      <c r="M33">
        <v>89.153199999999998</v>
      </c>
      <c r="N33">
        <f t="shared" si="4"/>
        <v>48.387096774193552</v>
      </c>
      <c r="O33">
        <v>15.157999999999999</v>
      </c>
      <c r="P33">
        <v>130.21600000000001</v>
      </c>
      <c r="Q33">
        <f t="shared" si="5"/>
        <v>45.454545454545453</v>
      </c>
      <c r="R33">
        <v>21.937000000000001</v>
      </c>
      <c r="S33">
        <v>105.252</v>
      </c>
      <c r="T33">
        <f t="shared" si="6"/>
        <v>46.875</v>
      </c>
      <c r="U33">
        <v>1.8944000000000001</v>
      </c>
      <c r="V33">
        <v>74.673000000000002</v>
      </c>
      <c r="W33">
        <f t="shared" si="7"/>
        <v>50</v>
      </c>
      <c r="X33">
        <v>149.95099999999999</v>
      </c>
      <c r="Y33">
        <v>115.54600000000001</v>
      </c>
      <c r="Z33">
        <f t="shared" si="8"/>
        <v>34.090909090909086</v>
      </c>
      <c r="AA33">
        <v>9.2479999999999993</v>
      </c>
      <c r="AB33">
        <v>115.709</v>
      </c>
      <c r="AC33">
        <f t="shared" si="9"/>
        <v>69.767441860465112</v>
      </c>
      <c r="AD33">
        <v>85.832999999999998</v>
      </c>
      <c r="AE33">
        <v>112.747</v>
      </c>
      <c r="AF33">
        <f t="shared" si="10"/>
        <v>69.767441860465112</v>
      </c>
      <c r="AG33">
        <v>24.418700000000001</v>
      </c>
      <c r="AH33">
        <v>124.979</v>
      </c>
      <c r="AI33">
        <f t="shared" si="11"/>
        <v>37.5</v>
      </c>
      <c r="AJ33">
        <v>3.3845999999999998</v>
      </c>
      <c r="AK33">
        <v>129.86099999999999</v>
      </c>
      <c r="AL33">
        <f t="shared" si="12"/>
        <v>47.619047619047613</v>
      </c>
      <c r="AM33">
        <v>2.9154</v>
      </c>
      <c r="AN33">
        <v>163.11799999999999</v>
      </c>
      <c r="AO33">
        <f t="shared" si="13"/>
        <v>50</v>
      </c>
      <c r="AP33">
        <v>15.943899999999999</v>
      </c>
      <c r="AQ33">
        <v>103.9452</v>
      </c>
      <c r="AR33">
        <f t="shared" si="14"/>
        <v>44.117647058823529</v>
      </c>
      <c r="AS33">
        <v>3</v>
      </c>
      <c r="AT33">
        <v>100.127</v>
      </c>
    </row>
    <row r="34" spans="1:46" x14ac:dyDescent="0.65">
      <c r="A34">
        <v>31</v>
      </c>
      <c r="B34">
        <f t="shared" si="0"/>
        <v>75.609756097560975</v>
      </c>
      <c r="C34">
        <v>26.0777</v>
      </c>
      <c r="D34">
        <v>121.2666</v>
      </c>
      <c r="E34">
        <f t="shared" si="1"/>
        <v>50</v>
      </c>
      <c r="F34">
        <v>1.7005999999999999</v>
      </c>
      <c r="G34">
        <v>105.44799999999999</v>
      </c>
      <c r="H34">
        <f t="shared" si="2"/>
        <v>53.448275862068961</v>
      </c>
      <c r="I34">
        <v>97.495999999999995</v>
      </c>
      <c r="J34">
        <v>119.497</v>
      </c>
      <c r="K34">
        <f t="shared" si="3"/>
        <v>73.80952380952381</v>
      </c>
      <c r="L34">
        <v>76.5869</v>
      </c>
      <c r="M34">
        <v>89.654499999999999</v>
      </c>
      <c r="N34">
        <f t="shared" si="4"/>
        <v>50</v>
      </c>
      <c r="O34">
        <v>11.754</v>
      </c>
      <c r="P34">
        <v>129.74299999999999</v>
      </c>
      <c r="Q34">
        <f t="shared" si="5"/>
        <v>46.969696969696969</v>
      </c>
      <c r="R34">
        <v>40.414999999999999</v>
      </c>
      <c r="S34">
        <v>103.065</v>
      </c>
      <c r="T34">
        <f t="shared" si="6"/>
        <v>48.4375</v>
      </c>
      <c r="U34">
        <v>1.1788000000000001</v>
      </c>
      <c r="V34">
        <v>79.372</v>
      </c>
      <c r="W34">
        <f t="shared" si="7"/>
        <v>51.666666666666671</v>
      </c>
      <c r="X34">
        <v>162.012</v>
      </c>
      <c r="Y34">
        <v>107.503</v>
      </c>
      <c r="Z34">
        <f t="shared" si="8"/>
        <v>35.227272727272727</v>
      </c>
      <c r="AA34">
        <v>12.452999999999999</v>
      </c>
      <c r="AB34">
        <v>117.081</v>
      </c>
      <c r="AC34">
        <f t="shared" si="9"/>
        <v>72.093023255813947</v>
      </c>
      <c r="AD34">
        <v>76.742000000000004</v>
      </c>
      <c r="AE34">
        <v>119.00279999999999</v>
      </c>
      <c r="AF34">
        <f t="shared" si="10"/>
        <v>72.093023255813947</v>
      </c>
      <c r="AG34">
        <v>17.233699999999999</v>
      </c>
      <c r="AH34">
        <v>127.357</v>
      </c>
      <c r="AI34">
        <f t="shared" si="11"/>
        <v>38.75</v>
      </c>
      <c r="AJ34">
        <v>1.9319999999999999</v>
      </c>
      <c r="AK34">
        <v>121.559</v>
      </c>
      <c r="AL34">
        <f t="shared" si="12"/>
        <v>49.206349206349202</v>
      </c>
      <c r="AM34">
        <v>1.9497</v>
      </c>
      <c r="AN34">
        <v>165.91300000000001</v>
      </c>
      <c r="AO34">
        <f t="shared" si="13"/>
        <v>51.666666666666671</v>
      </c>
      <c r="AP34">
        <v>18.681000000000001</v>
      </c>
      <c r="AQ34">
        <v>97.228700000000003</v>
      </c>
      <c r="AR34">
        <f t="shared" si="14"/>
        <v>45.588235294117645</v>
      </c>
      <c r="AS34">
        <v>3</v>
      </c>
      <c r="AT34">
        <v>98.988</v>
      </c>
    </row>
    <row r="35" spans="1:46" x14ac:dyDescent="0.65">
      <c r="A35">
        <v>32</v>
      </c>
      <c r="B35">
        <f t="shared" si="0"/>
        <v>78.048780487804876</v>
      </c>
      <c r="C35">
        <v>14.680899999999999</v>
      </c>
      <c r="D35">
        <v>121.9572</v>
      </c>
      <c r="E35">
        <f t="shared" si="1"/>
        <v>51.612903225806448</v>
      </c>
      <c r="F35">
        <v>2.1646000000000001</v>
      </c>
      <c r="G35">
        <v>108.39</v>
      </c>
      <c r="H35">
        <f t="shared" si="2"/>
        <v>55.172413793103445</v>
      </c>
      <c r="I35">
        <v>153.55500000000001</v>
      </c>
      <c r="J35">
        <v>122.54900000000001</v>
      </c>
      <c r="K35">
        <f t="shared" si="3"/>
        <v>76.19047619047619</v>
      </c>
      <c r="L35">
        <v>64.650300000000001</v>
      </c>
      <c r="M35">
        <v>93.525499999999994</v>
      </c>
      <c r="N35">
        <f t="shared" si="4"/>
        <v>51.612903225806448</v>
      </c>
      <c r="O35">
        <v>11.031000000000001</v>
      </c>
      <c r="P35">
        <v>132.476</v>
      </c>
      <c r="Q35">
        <f t="shared" si="5"/>
        <v>48.484848484848484</v>
      </c>
      <c r="R35">
        <v>78.864000000000004</v>
      </c>
      <c r="S35">
        <v>100.30200000000001</v>
      </c>
      <c r="T35">
        <f t="shared" si="6"/>
        <v>50</v>
      </c>
      <c r="U35">
        <v>0.42570000000000002</v>
      </c>
      <c r="V35">
        <v>81.991</v>
      </c>
      <c r="W35">
        <f t="shared" si="7"/>
        <v>53.333333333333336</v>
      </c>
      <c r="X35">
        <v>151.405</v>
      </c>
      <c r="Y35">
        <v>107.241</v>
      </c>
      <c r="Z35">
        <f t="shared" si="8"/>
        <v>36.363636363636367</v>
      </c>
      <c r="AA35">
        <v>12.448</v>
      </c>
      <c r="AB35">
        <v>115.446</v>
      </c>
      <c r="AC35">
        <f t="shared" si="9"/>
        <v>74.418604651162795</v>
      </c>
      <c r="AD35">
        <v>49.578000000000003</v>
      </c>
      <c r="AE35">
        <v>123.4798</v>
      </c>
      <c r="AF35">
        <f t="shared" si="10"/>
        <v>74.418604651162795</v>
      </c>
      <c r="AG35">
        <v>15.914199999999999</v>
      </c>
      <c r="AH35">
        <v>136.85400000000001</v>
      </c>
      <c r="AI35">
        <f t="shared" si="11"/>
        <v>40</v>
      </c>
      <c r="AJ35">
        <v>1.0780000000000001</v>
      </c>
      <c r="AK35">
        <v>120.861</v>
      </c>
      <c r="AL35">
        <f t="shared" si="12"/>
        <v>50.793650793650791</v>
      </c>
      <c r="AM35">
        <v>1.0718000000000001</v>
      </c>
      <c r="AN35">
        <v>168.518</v>
      </c>
      <c r="AO35">
        <f t="shared" si="13"/>
        <v>53.333333333333336</v>
      </c>
      <c r="AP35">
        <v>16.776299999999999</v>
      </c>
      <c r="AQ35">
        <v>90.796899999999994</v>
      </c>
      <c r="AR35">
        <f t="shared" si="14"/>
        <v>47.058823529411761</v>
      </c>
      <c r="AS35">
        <v>2.3940000000000001</v>
      </c>
      <c r="AT35">
        <v>95.638999999999996</v>
      </c>
    </row>
    <row r="36" spans="1:46" x14ac:dyDescent="0.65">
      <c r="A36">
        <v>33</v>
      </c>
      <c r="B36">
        <f t="shared" si="0"/>
        <v>80.487804878048792</v>
      </c>
      <c r="C36">
        <v>8.4133999999999993</v>
      </c>
      <c r="D36">
        <v>120.07559999999999</v>
      </c>
      <c r="E36">
        <f t="shared" si="1"/>
        <v>53.225806451612897</v>
      </c>
      <c r="F36">
        <v>2.3041</v>
      </c>
      <c r="G36">
        <v>113.919</v>
      </c>
      <c r="H36">
        <f t="shared" si="2"/>
        <v>56.896551724137936</v>
      </c>
      <c r="I36">
        <v>161.31100000000001</v>
      </c>
      <c r="J36">
        <v>125.63200000000001</v>
      </c>
      <c r="K36">
        <f t="shared" si="3"/>
        <v>78.571428571428569</v>
      </c>
      <c r="L36">
        <v>46.375500000000002</v>
      </c>
      <c r="M36">
        <v>102.4614</v>
      </c>
      <c r="N36">
        <f t="shared" si="4"/>
        <v>53.225806451612897</v>
      </c>
      <c r="O36">
        <v>16.93</v>
      </c>
      <c r="P36">
        <v>134.892</v>
      </c>
      <c r="Q36">
        <f t="shared" si="5"/>
        <v>50</v>
      </c>
      <c r="R36">
        <v>118.33799999999999</v>
      </c>
      <c r="S36">
        <v>97.114000000000004</v>
      </c>
      <c r="T36">
        <f t="shared" si="6"/>
        <v>51.5625</v>
      </c>
      <c r="U36">
        <v>0</v>
      </c>
      <c r="V36">
        <v>85.313000000000002</v>
      </c>
      <c r="W36">
        <f t="shared" si="7"/>
        <v>55.000000000000007</v>
      </c>
      <c r="X36">
        <v>122.164</v>
      </c>
      <c r="Y36">
        <v>100.79900000000001</v>
      </c>
      <c r="Z36">
        <f t="shared" si="8"/>
        <v>37.5</v>
      </c>
      <c r="AA36">
        <v>10.483000000000001</v>
      </c>
      <c r="AB36">
        <v>110.85299999999999</v>
      </c>
      <c r="AC36">
        <f t="shared" si="9"/>
        <v>76.744186046511629</v>
      </c>
      <c r="AD36">
        <v>23.065000000000001</v>
      </c>
      <c r="AE36">
        <v>126.6536</v>
      </c>
      <c r="AF36">
        <f t="shared" si="10"/>
        <v>76.744186046511629</v>
      </c>
      <c r="AG36">
        <v>15.038500000000001</v>
      </c>
      <c r="AH36">
        <v>147.71899999999999</v>
      </c>
      <c r="AI36">
        <f t="shared" si="11"/>
        <v>41.25</v>
      </c>
      <c r="AJ36">
        <v>1</v>
      </c>
      <c r="AK36">
        <v>128.095</v>
      </c>
      <c r="AL36">
        <f t="shared" si="12"/>
        <v>52.380952380952387</v>
      </c>
      <c r="AM36">
        <v>0.19389999999999999</v>
      </c>
      <c r="AN36">
        <v>167.76300000000001</v>
      </c>
      <c r="AO36">
        <f t="shared" si="13"/>
        <v>55.000000000000007</v>
      </c>
      <c r="AP36">
        <v>16.034099999999999</v>
      </c>
      <c r="AQ36">
        <v>78.547399999999996</v>
      </c>
      <c r="AR36">
        <f t="shared" si="14"/>
        <v>48.529411764705884</v>
      </c>
      <c r="AS36">
        <v>2</v>
      </c>
      <c r="AT36">
        <v>103.498</v>
      </c>
    </row>
    <row r="37" spans="1:46" x14ac:dyDescent="0.65">
      <c r="A37">
        <v>34</v>
      </c>
      <c r="B37">
        <f t="shared" si="0"/>
        <v>82.926829268292678</v>
      </c>
      <c r="C37">
        <v>5.6504000000000003</v>
      </c>
      <c r="D37">
        <v>123.2106</v>
      </c>
      <c r="E37">
        <f t="shared" si="1"/>
        <v>54.838709677419352</v>
      </c>
      <c r="F37">
        <v>1.5953999999999999</v>
      </c>
      <c r="G37">
        <v>121.893</v>
      </c>
      <c r="H37">
        <f t="shared" si="2"/>
        <v>58.620689655172406</v>
      </c>
      <c r="I37">
        <v>113.203</v>
      </c>
      <c r="J37">
        <v>125.911</v>
      </c>
      <c r="K37">
        <f t="shared" si="3"/>
        <v>80.952380952380949</v>
      </c>
      <c r="L37">
        <v>28.647600000000001</v>
      </c>
      <c r="M37">
        <v>117.0612</v>
      </c>
      <c r="N37">
        <f t="shared" si="4"/>
        <v>54.838709677419352</v>
      </c>
      <c r="O37">
        <v>37.777000000000001</v>
      </c>
      <c r="P37">
        <v>134.68700000000001</v>
      </c>
      <c r="Q37">
        <f t="shared" si="5"/>
        <v>51.515151515151516</v>
      </c>
      <c r="R37">
        <v>157.85</v>
      </c>
      <c r="S37">
        <v>94.021000000000001</v>
      </c>
      <c r="T37">
        <f t="shared" si="6"/>
        <v>53.125</v>
      </c>
      <c r="U37">
        <v>0.72699999999999998</v>
      </c>
      <c r="V37">
        <v>86.197000000000003</v>
      </c>
      <c r="W37">
        <f t="shared" si="7"/>
        <v>56.666666666666664</v>
      </c>
      <c r="X37">
        <v>134.96600000000001</v>
      </c>
      <c r="Y37">
        <v>94.477000000000004</v>
      </c>
      <c r="Z37">
        <f t="shared" si="8"/>
        <v>38.636363636363633</v>
      </c>
      <c r="AA37">
        <v>5.9880000000000004</v>
      </c>
      <c r="AB37">
        <v>106.937</v>
      </c>
      <c r="AC37">
        <f t="shared" si="9"/>
        <v>79.069767441860463</v>
      </c>
      <c r="AD37">
        <v>6.4139999999999997</v>
      </c>
      <c r="AE37">
        <v>134.2792</v>
      </c>
      <c r="AF37">
        <f t="shared" si="10"/>
        <v>79.069767441860463</v>
      </c>
      <c r="AG37">
        <v>14.2722</v>
      </c>
      <c r="AH37">
        <v>149.43799999999999</v>
      </c>
      <c r="AI37">
        <f t="shared" si="11"/>
        <v>42.5</v>
      </c>
      <c r="AJ37">
        <v>1</v>
      </c>
      <c r="AK37">
        <v>134.37100000000001</v>
      </c>
      <c r="AL37">
        <f t="shared" si="12"/>
        <v>53.968253968253968</v>
      </c>
      <c r="AM37">
        <v>0</v>
      </c>
      <c r="AN37">
        <v>155.84100000000001</v>
      </c>
      <c r="AO37">
        <f t="shared" si="13"/>
        <v>56.666666666666664</v>
      </c>
      <c r="AP37">
        <v>17.304400000000001</v>
      </c>
      <c r="AQ37">
        <v>66.287099999999995</v>
      </c>
      <c r="AR37">
        <f t="shared" si="14"/>
        <v>50</v>
      </c>
      <c r="AS37">
        <v>1.7014</v>
      </c>
      <c r="AT37">
        <v>117.09699999999999</v>
      </c>
    </row>
    <row r="38" spans="1:46" x14ac:dyDescent="0.65">
      <c r="A38">
        <v>35</v>
      </c>
      <c r="B38">
        <f t="shared" si="0"/>
        <v>85.365853658536579</v>
      </c>
      <c r="C38">
        <v>6.3085000000000004</v>
      </c>
      <c r="D38">
        <v>130.66159999999999</v>
      </c>
      <c r="E38">
        <f t="shared" si="1"/>
        <v>56.451612903225815</v>
      </c>
      <c r="F38">
        <v>1.4871000000000001</v>
      </c>
      <c r="G38">
        <v>131.613</v>
      </c>
      <c r="H38">
        <f t="shared" si="2"/>
        <v>60.344827586206897</v>
      </c>
      <c r="I38">
        <v>44.009</v>
      </c>
      <c r="J38">
        <v>126.825</v>
      </c>
      <c r="K38">
        <f t="shared" si="3"/>
        <v>83.333333333333343</v>
      </c>
      <c r="L38">
        <v>16.483499999999999</v>
      </c>
      <c r="M38">
        <v>131.8545</v>
      </c>
      <c r="N38">
        <f t="shared" si="4"/>
        <v>56.451612903225815</v>
      </c>
      <c r="O38">
        <v>75.798000000000002</v>
      </c>
      <c r="P38">
        <v>131.94900000000001</v>
      </c>
      <c r="Q38">
        <f t="shared" si="5"/>
        <v>53.030303030303031</v>
      </c>
      <c r="R38">
        <v>191.124</v>
      </c>
      <c r="S38">
        <v>90.954999999999998</v>
      </c>
      <c r="T38">
        <f t="shared" si="6"/>
        <v>54.6875</v>
      </c>
      <c r="U38">
        <v>3.0594999999999999</v>
      </c>
      <c r="V38">
        <v>84.921000000000006</v>
      </c>
      <c r="W38">
        <f t="shared" si="7"/>
        <v>58.333333333333336</v>
      </c>
      <c r="X38">
        <v>176.00200000000001</v>
      </c>
      <c r="Y38">
        <v>97.396000000000001</v>
      </c>
      <c r="Z38">
        <f t="shared" si="8"/>
        <v>39.772727272727273</v>
      </c>
      <c r="AA38">
        <v>3.327</v>
      </c>
      <c r="AB38">
        <v>101.009</v>
      </c>
      <c r="AC38">
        <f t="shared" si="9"/>
        <v>81.395348837209298</v>
      </c>
      <c r="AD38">
        <v>1.0389999999999999</v>
      </c>
      <c r="AE38">
        <v>141.93379999999999</v>
      </c>
      <c r="AF38">
        <f t="shared" si="10"/>
        <v>81.395348837209298</v>
      </c>
      <c r="AG38">
        <v>13.0547</v>
      </c>
      <c r="AH38">
        <v>139.12100000000001</v>
      </c>
      <c r="AI38">
        <f t="shared" si="11"/>
        <v>43.75</v>
      </c>
      <c r="AJ38">
        <v>1.2936000000000001</v>
      </c>
      <c r="AK38">
        <v>128.73500000000001</v>
      </c>
      <c r="AL38">
        <f t="shared" si="12"/>
        <v>55.555555555555557</v>
      </c>
      <c r="AM38">
        <v>0</v>
      </c>
      <c r="AN38">
        <v>142.53800000000001</v>
      </c>
      <c r="AO38">
        <f t="shared" si="13"/>
        <v>58.333333333333336</v>
      </c>
      <c r="AP38">
        <v>17.345700000000001</v>
      </c>
      <c r="AQ38">
        <v>62.074199999999998</v>
      </c>
      <c r="AR38">
        <f t="shared" si="14"/>
        <v>51.470588235294116</v>
      </c>
      <c r="AS38">
        <v>1.2129000000000001</v>
      </c>
      <c r="AT38">
        <v>117.82</v>
      </c>
    </row>
    <row r="39" spans="1:46" x14ac:dyDescent="0.65">
      <c r="A39">
        <v>36</v>
      </c>
      <c r="B39">
        <f t="shared" si="0"/>
        <v>87.804878048780495</v>
      </c>
      <c r="C39">
        <v>8.0315999999999992</v>
      </c>
      <c r="D39">
        <v>134.30770000000001</v>
      </c>
      <c r="E39">
        <f t="shared" si="1"/>
        <v>58.064516129032263</v>
      </c>
      <c r="F39">
        <v>1.2058</v>
      </c>
      <c r="G39">
        <v>143.39699999999999</v>
      </c>
      <c r="H39">
        <f t="shared" si="2"/>
        <v>62.068965517241381</v>
      </c>
      <c r="I39">
        <v>18.78</v>
      </c>
      <c r="J39">
        <v>127.715</v>
      </c>
      <c r="K39">
        <f t="shared" si="3"/>
        <v>85.714285714285708</v>
      </c>
      <c r="L39">
        <v>13.525600000000001</v>
      </c>
      <c r="M39">
        <v>143.42920000000001</v>
      </c>
      <c r="N39">
        <f t="shared" si="4"/>
        <v>58.064516129032263</v>
      </c>
      <c r="O39">
        <v>105.627</v>
      </c>
      <c r="P39">
        <v>124.67700000000001</v>
      </c>
      <c r="Q39">
        <f t="shared" si="5"/>
        <v>54.54545454545454</v>
      </c>
      <c r="R39">
        <v>222.392</v>
      </c>
      <c r="S39">
        <v>85.867000000000004</v>
      </c>
      <c r="T39">
        <f t="shared" si="6"/>
        <v>56.25</v>
      </c>
      <c r="U39">
        <v>7.2872000000000003</v>
      </c>
      <c r="V39">
        <v>89.075999999999993</v>
      </c>
      <c r="W39">
        <f t="shared" si="7"/>
        <v>60</v>
      </c>
      <c r="X39">
        <v>181.959</v>
      </c>
      <c r="Y39">
        <v>93.55</v>
      </c>
      <c r="Z39">
        <f t="shared" si="8"/>
        <v>40.909090909090914</v>
      </c>
      <c r="AA39">
        <v>2.3420000000000001</v>
      </c>
      <c r="AB39">
        <v>95.68</v>
      </c>
      <c r="AC39">
        <f t="shared" si="9"/>
        <v>83.720930232558146</v>
      </c>
      <c r="AD39">
        <v>0.115</v>
      </c>
      <c r="AE39">
        <v>136.80590000000001</v>
      </c>
      <c r="AF39">
        <f t="shared" si="10"/>
        <v>83.720930232558146</v>
      </c>
      <c r="AG39">
        <v>11.3817</v>
      </c>
      <c r="AH39">
        <v>128.142</v>
      </c>
      <c r="AI39">
        <f t="shared" si="11"/>
        <v>45</v>
      </c>
      <c r="AJ39">
        <v>2.1518999999999999</v>
      </c>
      <c r="AK39">
        <v>119.899</v>
      </c>
      <c r="AL39">
        <f t="shared" si="12"/>
        <v>57.142857142857139</v>
      </c>
      <c r="AM39">
        <v>0</v>
      </c>
      <c r="AN39">
        <v>134.178</v>
      </c>
      <c r="AO39">
        <f t="shared" si="13"/>
        <v>60</v>
      </c>
      <c r="AP39">
        <v>15.2592</v>
      </c>
      <c r="AQ39">
        <v>62.421300000000002</v>
      </c>
      <c r="AR39">
        <f t="shared" si="14"/>
        <v>52.941176470588239</v>
      </c>
      <c r="AS39">
        <v>0.93259999999999998</v>
      </c>
      <c r="AT39">
        <v>113.495</v>
      </c>
    </row>
    <row r="40" spans="1:46" x14ac:dyDescent="0.65">
      <c r="A40">
        <v>37</v>
      </c>
      <c r="B40">
        <f t="shared" si="0"/>
        <v>90.243902439024396</v>
      </c>
      <c r="C40">
        <v>8.0715000000000003</v>
      </c>
      <c r="D40">
        <v>135.6028</v>
      </c>
      <c r="E40">
        <f t="shared" si="1"/>
        <v>59.677419354838712</v>
      </c>
      <c r="F40">
        <v>1.4</v>
      </c>
      <c r="G40">
        <v>152.75200000000001</v>
      </c>
      <c r="H40">
        <f t="shared" si="2"/>
        <v>63.793103448275865</v>
      </c>
      <c r="I40">
        <v>18.013999999999999</v>
      </c>
      <c r="J40">
        <v>135.309</v>
      </c>
      <c r="K40">
        <f t="shared" si="3"/>
        <v>88.095238095238088</v>
      </c>
      <c r="L40">
        <v>16.626000000000001</v>
      </c>
      <c r="M40">
        <v>148.83789999999999</v>
      </c>
      <c r="N40">
        <f t="shared" si="4"/>
        <v>59.677419354838712</v>
      </c>
      <c r="O40">
        <v>81.808999999999997</v>
      </c>
      <c r="P40">
        <v>120.068</v>
      </c>
      <c r="Q40">
        <f t="shared" si="5"/>
        <v>56.060606060606055</v>
      </c>
      <c r="R40">
        <v>245.02099999999999</v>
      </c>
      <c r="S40">
        <v>82.525999999999996</v>
      </c>
      <c r="T40">
        <f t="shared" si="6"/>
        <v>57.8125</v>
      </c>
      <c r="U40">
        <v>11.5679</v>
      </c>
      <c r="V40">
        <v>99.144000000000005</v>
      </c>
      <c r="W40">
        <f t="shared" si="7"/>
        <v>61.666666666666671</v>
      </c>
      <c r="X40">
        <v>148.36099999999999</v>
      </c>
      <c r="Y40">
        <v>89.738</v>
      </c>
      <c r="Z40">
        <f t="shared" si="8"/>
        <v>42.045454545454547</v>
      </c>
      <c r="AA40">
        <v>2</v>
      </c>
      <c r="AB40">
        <v>95.159000000000006</v>
      </c>
      <c r="AC40">
        <f t="shared" si="9"/>
        <v>86.04651162790698</v>
      </c>
      <c r="AD40">
        <v>0</v>
      </c>
      <c r="AE40">
        <v>135.3954</v>
      </c>
      <c r="AF40">
        <f t="shared" si="10"/>
        <v>86.04651162790698</v>
      </c>
      <c r="AG40">
        <v>8.6021000000000001</v>
      </c>
      <c r="AH40">
        <v>130.54900000000001</v>
      </c>
      <c r="AI40">
        <f t="shared" si="11"/>
        <v>46.25</v>
      </c>
      <c r="AJ40">
        <v>4.7149999999999999</v>
      </c>
      <c r="AK40">
        <v>116.518</v>
      </c>
      <c r="AL40">
        <f t="shared" si="12"/>
        <v>58.730158730158735</v>
      </c>
      <c r="AM40">
        <v>0.65410000000000001</v>
      </c>
      <c r="AN40">
        <v>117.95699999999999</v>
      </c>
      <c r="AO40">
        <f t="shared" si="13"/>
        <v>61.666666666666671</v>
      </c>
      <c r="AP40">
        <v>24.21</v>
      </c>
      <c r="AQ40">
        <v>69.016199999999998</v>
      </c>
      <c r="AR40">
        <f t="shared" si="14"/>
        <v>54.411764705882348</v>
      </c>
      <c r="AS40">
        <v>0.54020000000000001</v>
      </c>
      <c r="AT40">
        <v>114.77200000000001</v>
      </c>
    </row>
    <row r="41" spans="1:46" x14ac:dyDescent="0.65">
      <c r="A41">
        <v>38</v>
      </c>
      <c r="B41">
        <f t="shared" si="0"/>
        <v>92.682926829268297</v>
      </c>
      <c r="C41">
        <v>7.3653000000000004</v>
      </c>
      <c r="D41">
        <v>131.49340000000001</v>
      </c>
      <c r="E41">
        <f t="shared" si="1"/>
        <v>61.29032258064516</v>
      </c>
      <c r="F41">
        <v>2.1345999999999998</v>
      </c>
      <c r="G41">
        <v>157.22200000000001</v>
      </c>
      <c r="H41">
        <f t="shared" si="2"/>
        <v>65.517241379310349</v>
      </c>
      <c r="I41">
        <v>19.963000000000001</v>
      </c>
      <c r="J41">
        <v>139.65899999999999</v>
      </c>
      <c r="K41">
        <f t="shared" si="3"/>
        <v>90.476190476190482</v>
      </c>
      <c r="L41">
        <v>25.521100000000001</v>
      </c>
      <c r="M41">
        <v>145.5532</v>
      </c>
      <c r="N41">
        <f t="shared" si="4"/>
        <v>61.29032258064516</v>
      </c>
      <c r="O41">
        <v>46.447000000000003</v>
      </c>
      <c r="P41">
        <v>112.636</v>
      </c>
      <c r="Q41">
        <f t="shared" si="5"/>
        <v>57.575757575757578</v>
      </c>
      <c r="R41">
        <v>219.94499999999999</v>
      </c>
      <c r="S41">
        <v>83.555999999999997</v>
      </c>
      <c r="T41">
        <f t="shared" si="6"/>
        <v>59.375</v>
      </c>
      <c r="U41">
        <v>12.5359</v>
      </c>
      <c r="V41">
        <v>102.42100000000001</v>
      </c>
      <c r="W41">
        <f t="shared" si="7"/>
        <v>63.333333333333329</v>
      </c>
      <c r="X41">
        <v>85.256</v>
      </c>
      <c r="Y41">
        <v>92.683000000000007</v>
      </c>
      <c r="Z41">
        <f t="shared" si="8"/>
        <v>43.18181818181818</v>
      </c>
      <c r="AA41">
        <v>1.3640000000000001</v>
      </c>
      <c r="AB41">
        <v>95.120999999999995</v>
      </c>
      <c r="AC41">
        <f t="shared" si="9"/>
        <v>88.372093023255815</v>
      </c>
      <c r="AD41">
        <v>0</v>
      </c>
      <c r="AE41">
        <v>139.14709999999999</v>
      </c>
      <c r="AF41">
        <f t="shared" si="10"/>
        <v>88.372093023255815</v>
      </c>
      <c r="AG41">
        <v>6.2055999999999996</v>
      </c>
      <c r="AH41">
        <v>138.36799999999999</v>
      </c>
      <c r="AI41">
        <f t="shared" si="11"/>
        <v>47.5</v>
      </c>
      <c r="AJ41">
        <v>9.7330000000000005</v>
      </c>
      <c r="AK41">
        <v>110.943</v>
      </c>
      <c r="AL41">
        <f t="shared" si="12"/>
        <v>60.317460317460316</v>
      </c>
      <c r="AM41">
        <v>2.6383000000000001</v>
      </c>
      <c r="AN41">
        <v>102.09699999999999</v>
      </c>
      <c r="AO41">
        <f t="shared" si="13"/>
        <v>63.333333333333329</v>
      </c>
      <c r="AP41">
        <v>53.146900000000002</v>
      </c>
      <c r="AQ41">
        <v>74.976299999999995</v>
      </c>
      <c r="AR41">
        <f t="shared" si="14"/>
        <v>55.882352941176471</v>
      </c>
      <c r="AS41">
        <v>0.1163</v>
      </c>
      <c r="AT41">
        <v>120.56699999999999</v>
      </c>
    </row>
    <row r="42" spans="1:46" x14ac:dyDescent="0.65">
      <c r="A42">
        <v>39</v>
      </c>
      <c r="B42">
        <f t="shared" si="0"/>
        <v>95.121951219512198</v>
      </c>
      <c r="C42">
        <v>6.5998000000000001</v>
      </c>
      <c r="D42">
        <v>125.194</v>
      </c>
      <c r="E42">
        <f t="shared" si="1"/>
        <v>62.903225806451616</v>
      </c>
      <c r="F42">
        <v>3.1631</v>
      </c>
      <c r="G42">
        <v>158.62299999999999</v>
      </c>
      <c r="H42">
        <f t="shared" si="2"/>
        <v>67.241379310344826</v>
      </c>
      <c r="I42">
        <v>18.335999999999999</v>
      </c>
      <c r="J42">
        <v>137.26</v>
      </c>
      <c r="K42">
        <f t="shared" si="3"/>
        <v>92.857142857142861</v>
      </c>
      <c r="L42">
        <v>45.896500000000003</v>
      </c>
      <c r="M42">
        <v>136.92420000000001</v>
      </c>
      <c r="N42">
        <f t="shared" si="4"/>
        <v>62.903225806451616</v>
      </c>
      <c r="O42">
        <v>17.167000000000002</v>
      </c>
      <c r="P42">
        <v>105.595</v>
      </c>
      <c r="Q42">
        <f t="shared" si="5"/>
        <v>59.090909090909093</v>
      </c>
      <c r="R42">
        <v>179.26599999999999</v>
      </c>
      <c r="S42">
        <v>85.870999999999995</v>
      </c>
      <c r="T42">
        <f t="shared" si="6"/>
        <v>60.9375</v>
      </c>
      <c r="U42">
        <v>9.7471999999999994</v>
      </c>
      <c r="V42">
        <v>103.95399999999999</v>
      </c>
      <c r="W42">
        <f t="shared" si="7"/>
        <v>65</v>
      </c>
      <c r="X42">
        <v>40.920999999999999</v>
      </c>
      <c r="Y42">
        <v>97.248999999999995</v>
      </c>
      <c r="Z42">
        <f t="shared" si="8"/>
        <v>44.31818181818182</v>
      </c>
      <c r="AA42">
        <v>1</v>
      </c>
      <c r="AB42">
        <v>97.792000000000002</v>
      </c>
      <c r="AC42">
        <f t="shared" si="9"/>
        <v>90.697674418604649</v>
      </c>
      <c r="AD42">
        <v>0.108</v>
      </c>
      <c r="AE42">
        <v>140.27850000000001</v>
      </c>
      <c r="AF42">
        <f t="shared" si="10"/>
        <v>90.697674418604649</v>
      </c>
      <c r="AG42">
        <v>6.7885</v>
      </c>
      <c r="AH42">
        <v>134.65100000000001</v>
      </c>
      <c r="AI42">
        <f t="shared" si="11"/>
        <v>48.75</v>
      </c>
      <c r="AJ42">
        <v>13.396800000000001</v>
      </c>
      <c r="AK42">
        <v>107.93899999999999</v>
      </c>
      <c r="AL42">
        <f t="shared" si="12"/>
        <v>61.904761904761905</v>
      </c>
      <c r="AM42">
        <v>5.0822000000000003</v>
      </c>
      <c r="AN42">
        <v>90.227000000000004</v>
      </c>
      <c r="AO42">
        <f t="shared" si="13"/>
        <v>65</v>
      </c>
      <c r="AP42">
        <v>79.856399999999994</v>
      </c>
      <c r="AQ42">
        <v>82.689499999999995</v>
      </c>
      <c r="AR42">
        <f t="shared" si="14"/>
        <v>57.352941176470587</v>
      </c>
      <c r="AS42">
        <v>0</v>
      </c>
      <c r="AT42">
        <v>120.378</v>
      </c>
    </row>
    <row r="43" spans="1:46" x14ac:dyDescent="0.65">
      <c r="A43">
        <v>40</v>
      </c>
      <c r="B43">
        <f t="shared" si="0"/>
        <v>97.560975609756099</v>
      </c>
      <c r="C43">
        <v>6.3845000000000001</v>
      </c>
      <c r="D43">
        <v>111.1613</v>
      </c>
      <c r="E43">
        <f t="shared" si="1"/>
        <v>64.516129032258064</v>
      </c>
      <c r="F43">
        <v>6.4027000000000003</v>
      </c>
      <c r="G43">
        <v>154.42400000000001</v>
      </c>
      <c r="H43">
        <f t="shared" si="2"/>
        <v>68.965517241379317</v>
      </c>
      <c r="I43">
        <v>14.936</v>
      </c>
      <c r="J43">
        <v>133.65</v>
      </c>
      <c r="K43">
        <f t="shared" si="3"/>
        <v>95.238095238095227</v>
      </c>
      <c r="L43">
        <v>61.622100000000003</v>
      </c>
      <c r="M43">
        <v>137.3263</v>
      </c>
      <c r="N43">
        <f t="shared" si="4"/>
        <v>64.516129032258064</v>
      </c>
      <c r="O43">
        <v>6.8719999999999999</v>
      </c>
      <c r="P43">
        <v>98.075999999999993</v>
      </c>
      <c r="Q43">
        <f t="shared" si="5"/>
        <v>60.606060606060609</v>
      </c>
      <c r="R43">
        <v>136.08799999999999</v>
      </c>
      <c r="S43">
        <v>88.025999999999996</v>
      </c>
      <c r="T43">
        <f t="shared" si="6"/>
        <v>62.5</v>
      </c>
      <c r="U43">
        <v>6.86</v>
      </c>
      <c r="V43">
        <v>108.28</v>
      </c>
      <c r="W43">
        <f t="shared" si="7"/>
        <v>66.666666666666657</v>
      </c>
      <c r="X43">
        <v>18.483000000000001</v>
      </c>
      <c r="Y43">
        <v>102.06699999999999</v>
      </c>
      <c r="Z43">
        <f t="shared" si="8"/>
        <v>45.454545454545453</v>
      </c>
      <c r="AA43">
        <v>1</v>
      </c>
      <c r="AB43">
        <v>104.753</v>
      </c>
      <c r="AC43">
        <f t="shared" si="9"/>
        <v>93.023255813953483</v>
      </c>
      <c r="AD43">
        <v>0.81399999999999995</v>
      </c>
      <c r="AE43">
        <v>146.12459999999999</v>
      </c>
      <c r="AF43">
        <f t="shared" si="10"/>
        <v>93.023255813953483</v>
      </c>
      <c r="AG43">
        <v>8.25</v>
      </c>
      <c r="AH43">
        <v>127</v>
      </c>
      <c r="AI43">
        <f t="shared" si="11"/>
        <v>50</v>
      </c>
      <c r="AJ43">
        <v>11.9979</v>
      </c>
      <c r="AK43">
        <v>107.533</v>
      </c>
      <c r="AL43">
        <f t="shared" si="12"/>
        <v>63.492063492063487</v>
      </c>
      <c r="AM43">
        <v>11.911</v>
      </c>
      <c r="AN43">
        <v>84.647000000000006</v>
      </c>
      <c r="AO43">
        <f t="shared" si="13"/>
        <v>66.666666666666657</v>
      </c>
      <c r="AP43">
        <v>81.578999999999994</v>
      </c>
      <c r="AQ43">
        <v>93.155900000000003</v>
      </c>
      <c r="AR43">
        <f t="shared" si="14"/>
        <v>58.82352941176471</v>
      </c>
      <c r="AS43">
        <v>0</v>
      </c>
      <c r="AT43">
        <v>110.27800000000001</v>
      </c>
    </row>
    <row r="44" spans="1:46" x14ac:dyDescent="0.65">
      <c r="A44">
        <v>41</v>
      </c>
      <c r="B44">
        <f t="shared" si="0"/>
        <v>100</v>
      </c>
      <c r="C44">
        <v>6.4363000000000001</v>
      </c>
      <c r="D44">
        <v>92.580299999999994</v>
      </c>
      <c r="E44">
        <f t="shared" si="1"/>
        <v>66.129032258064512</v>
      </c>
      <c r="F44">
        <v>9.7246000000000006</v>
      </c>
      <c r="G44">
        <v>150.39699999999999</v>
      </c>
      <c r="H44">
        <f t="shared" si="2"/>
        <v>70.689655172413794</v>
      </c>
      <c r="I44">
        <v>14.55</v>
      </c>
      <c r="J44">
        <v>131.99799999999999</v>
      </c>
      <c r="K44">
        <f t="shared" si="3"/>
        <v>97.61904761904762</v>
      </c>
      <c r="L44">
        <v>53.837699999999998</v>
      </c>
      <c r="M44">
        <v>139.87219999999999</v>
      </c>
      <c r="N44">
        <f t="shared" si="4"/>
        <v>66.129032258064512</v>
      </c>
      <c r="O44">
        <v>4.5090000000000003</v>
      </c>
      <c r="P44">
        <v>95.798000000000002</v>
      </c>
      <c r="Q44">
        <f t="shared" si="5"/>
        <v>62.121212121212125</v>
      </c>
      <c r="R44">
        <v>96.343999999999994</v>
      </c>
      <c r="S44">
        <v>91.177000000000007</v>
      </c>
      <c r="T44">
        <f t="shared" si="6"/>
        <v>64.0625</v>
      </c>
      <c r="U44">
        <v>6.57</v>
      </c>
      <c r="V44">
        <v>109.43</v>
      </c>
      <c r="W44">
        <f t="shared" si="7"/>
        <v>68.333333333333329</v>
      </c>
      <c r="X44">
        <v>8.3119999999999994</v>
      </c>
      <c r="Y44">
        <v>107.1</v>
      </c>
      <c r="Z44">
        <f t="shared" si="8"/>
        <v>46.590909090909086</v>
      </c>
      <c r="AA44">
        <v>1</v>
      </c>
      <c r="AB44">
        <v>114.492</v>
      </c>
      <c r="AC44">
        <f t="shared" si="9"/>
        <v>95.348837209302332</v>
      </c>
      <c r="AD44">
        <v>1.698</v>
      </c>
      <c r="AE44">
        <v>144.1454</v>
      </c>
      <c r="AF44">
        <f t="shared" si="10"/>
        <v>95.348837209302332</v>
      </c>
      <c r="AG44">
        <v>9.5769000000000002</v>
      </c>
      <c r="AH44">
        <v>125.901</v>
      </c>
      <c r="AI44">
        <f t="shared" si="11"/>
        <v>51.249999999999993</v>
      </c>
      <c r="AJ44">
        <v>8.9293999999999993</v>
      </c>
      <c r="AK44">
        <v>110.071</v>
      </c>
      <c r="AL44">
        <f t="shared" si="12"/>
        <v>65.079365079365076</v>
      </c>
      <c r="AM44">
        <v>34.253599999999999</v>
      </c>
      <c r="AN44">
        <v>88.543999999999997</v>
      </c>
      <c r="AO44">
        <f t="shared" si="13"/>
        <v>68.333333333333329</v>
      </c>
      <c r="AP44">
        <v>57.756</v>
      </c>
      <c r="AQ44">
        <v>107.2307</v>
      </c>
      <c r="AR44">
        <f t="shared" si="14"/>
        <v>60.294117647058819</v>
      </c>
      <c r="AS44">
        <v>0.1076</v>
      </c>
      <c r="AT44">
        <v>102.197</v>
      </c>
    </row>
    <row r="45" spans="1:46" x14ac:dyDescent="0.65">
      <c r="A45">
        <v>42</v>
      </c>
      <c r="E45">
        <f t="shared" si="1"/>
        <v>67.741935483870961</v>
      </c>
      <c r="F45">
        <v>13.5374</v>
      </c>
      <c r="G45">
        <v>143.75399999999999</v>
      </c>
      <c r="H45">
        <f t="shared" si="2"/>
        <v>72.41379310344827</v>
      </c>
      <c r="I45">
        <v>21.382000000000001</v>
      </c>
      <c r="J45">
        <v>127.215</v>
      </c>
      <c r="K45">
        <f t="shared" si="3"/>
        <v>100</v>
      </c>
      <c r="L45">
        <v>32.371200000000002</v>
      </c>
      <c r="M45">
        <v>140.9888</v>
      </c>
      <c r="N45">
        <f t="shared" si="4"/>
        <v>67.741935483870961</v>
      </c>
      <c r="O45">
        <v>4.1180000000000003</v>
      </c>
      <c r="P45">
        <v>96.653999999999996</v>
      </c>
      <c r="Q45">
        <f t="shared" si="5"/>
        <v>63.636363636363633</v>
      </c>
      <c r="R45">
        <v>61.981999999999999</v>
      </c>
      <c r="S45">
        <v>91.891000000000005</v>
      </c>
      <c r="T45">
        <f t="shared" si="6"/>
        <v>65.625</v>
      </c>
      <c r="U45">
        <v>10.42</v>
      </c>
      <c r="V45">
        <v>107.29</v>
      </c>
      <c r="W45">
        <f t="shared" si="7"/>
        <v>70</v>
      </c>
      <c r="X45">
        <v>4.32</v>
      </c>
      <c r="Y45">
        <v>112.533</v>
      </c>
      <c r="Z45">
        <f t="shared" si="8"/>
        <v>47.727272727272727</v>
      </c>
      <c r="AA45">
        <v>0.61399999999999999</v>
      </c>
      <c r="AB45">
        <v>112.675</v>
      </c>
      <c r="AC45">
        <f t="shared" si="9"/>
        <v>97.674418604651152</v>
      </c>
      <c r="AD45">
        <v>2</v>
      </c>
      <c r="AE45">
        <v>142.41890000000001</v>
      </c>
      <c r="AF45">
        <f t="shared" si="10"/>
        <v>97.674418604651152</v>
      </c>
      <c r="AG45">
        <v>8.9614999999999991</v>
      </c>
      <c r="AH45">
        <v>116.565</v>
      </c>
      <c r="AI45">
        <f t="shared" si="11"/>
        <v>52.5</v>
      </c>
      <c r="AJ45">
        <v>7.7683999999999997</v>
      </c>
      <c r="AK45">
        <v>110.453</v>
      </c>
      <c r="AL45">
        <f t="shared" si="12"/>
        <v>66.666666666666657</v>
      </c>
      <c r="AM45">
        <v>71.786100000000005</v>
      </c>
      <c r="AN45">
        <v>96.013000000000005</v>
      </c>
      <c r="AO45">
        <f t="shared" si="13"/>
        <v>70</v>
      </c>
      <c r="AP45">
        <v>36.417900000000003</v>
      </c>
      <c r="AQ45">
        <v>117.8267</v>
      </c>
      <c r="AR45">
        <f t="shared" si="14"/>
        <v>61.764705882352942</v>
      </c>
      <c r="AS45">
        <v>0.92359999999999998</v>
      </c>
      <c r="AT45">
        <v>94.433999999999997</v>
      </c>
    </row>
    <row r="46" spans="1:46" x14ac:dyDescent="0.65">
      <c r="A46">
        <v>43</v>
      </c>
      <c r="E46">
        <f t="shared" si="1"/>
        <v>69.354838709677423</v>
      </c>
      <c r="F46">
        <v>15.333299999999999</v>
      </c>
      <c r="G46">
        <v>133.17099999999999</v>
      </c>
      <c r="H46">
        <f t="shared" si="2"/>
        <v>74.137931034482762</v>
      </c>
      <c r="I46">
        <v>38.322000000000003</v>
      </c>
      <c r="J46">
        <v>130.74700000000001</v>
      </c>
      <c r="N46">
        <f t="shared" si="4"/>
        <v>69.354838709677423</v>
      </c>
      <c r="O46">
        <v>2.6259999999999999</v>
      </c>
      <c r="P46">
        <v>103.453</v>
      </c>
      <c r="Q46">
        <f t="shared" si="5"/>
        <v>65.151515151515156</v>
      </c>
      <c r="R46">
        <v>30.657</v>
      </c>
      <c r="S46">
        <v>91.625</v>
      </c>
      <c r="T46">
        <f t="shared" si="6"/>
        <v>67.1875</v>
      </c>
      <c r="U46">
        <v>16.989999999999998</v>
      </c>
      <c r="V46">
        <v>106.57</v>
      </c>
      <c r="W46">
        <f t="shared" si="7"/>
        <v>71.666666666666671</v>
      </c>
      <c r="X46">
        <v>3</v>
      </c>
      <c r="Y46">
        <v>113.48</v>
      </c>
      <c r="Z46">
        <f t="shared" si="8"/>
        <v>48.863636363636367</v>
      </c>
      <c r="AA46">
        <v>0.48899999999999999</v>
      </c>
      <c r="AB46">
        <v>110.878</v>
      </c>
      <c r="AC46">
        <f t="shared" si="9"/>
        <v>100</v>
      </c>
      <c r="AD46">
        <v>2.0449999999999999</v>
      </c>
      <c r="AE46">
        <v>137.7319</v>
      </c>
      <c r="AF46">
        <f t="shared" si="10"/>
        <v>100</v>
      </c>
      <c r="AG46">
        <v>7.4969999999999999</v>
      </c>
      <c r="AH46">
        <v>93.647999999999996</v>
      </c>
      <c r="AI46">
        <f t="shared" si="11"/>
        <v>53.75</v>
      </c>
      <c r="AJ46">
        <v>6.8815999999999997</v>
      </c>
      <c r="AK46">
        <v>107.982</v>
      </c>
      <c r="AL46">
        <f t="shared" si="12"/>
        <v>68.253968253968253</v>
      </c>
      <c r="AM46">
        <v>98.208399999999997</v>
      </c>
      <c r="AN46">
        <v>102.583</v>
      </c>
      <c r="AO46">
        <f t="shared" si="13"/>
        <v>71.666666666666671</v>
      </c>
      <c r="AP46">
        <v>21.410799999999998</v>
      </c>
      <c r="AQ46">
        <v>119.11750000000001</v>
      </c>
      <c r="AR46">
        <f t="shared" si="14"/>
        <v>63.235294117647058</v>
      </c>
      <c r="AS46">
        <v>4.4584000000000001</v>
      </c>
      <c r="AT46">
        <v>86.198999999999998</v>
      </c>
    </row>
    <row r="47" spans="1:46" x14ac:dyDescent="0.65">
      <c r="A47">
        <v>44</v>
      </c>
      <c r="E47">
        <f t="shared" si="1"/>
        <v>70.967741935483872</v>
      </c>
      <c r="F47">
        <v>16.322700000000001</v>
      </c>
      <c r="G47">
        <v>128.672</v>
      </c>
      <c r="H47">
        <f t="shared" si="2"/>
        <v>75.862068965517238</v>
      </c>
      <c r="I47">
        <v>73.784999999999997</v>
      </c>
      <c r="J47">
        <v>138.12200000000001</v>
      </c>
      <c r="N47">
        <f t="shared" si="4"/>
        <v>70.967741935483872</v>
      </c>
      <c r="O47">
        <v>0.96599999999999997</v>
      </c>
      <c r="P47">
        <v>111.389</v>
      </c>
      <c r="Q47">
        <f t="shared" si="5"/>
        <v>66.666666666666657</v>
      </c>
      <c r="R47">
        <v>11.532999999999999</v>
      </c>
      <c r="S47">
        <v>90.722999999999999</v>
      </c>
      <c r="T47">
        <f t="shared" si="6"/>
        <v>68.75</v>
      </c>
      <c r="U47">
        <v>20.57</v>
      </c>
      <c r="V47">
        <v>111.56</v>
      </c>
      <c r="W47">
        <f t="shared" si="7"/>
        <v>73.333333333333329</v>
      </c>
      <c r="X47">
        <v>3.0680000000000001</v>
      </c>
      <c r="Y47">
        <v>120.696</v>
      </c>
      <c r="Z47">
        <f t="shared" si="8"/>
        <v>50</v>
      </c>
      <c r="AA47">
        <v>0</v>
      </c>
      <c r="AB47">
        <v>110.879</v>
      </c>
      <c r="AI47">
        <f t="shared" si="11"/>
        <v>55.000000000000007</v>
      </c>
      <c r="AJ47">
        <v>4.7988999999999997</v>
      </c>
      <c r="AK47">
        <v>108.751</v>
      </c>
      <c r="AL47">
        <f t="shared" si="12"/>
        <v>69.841269841269835</v>
      </c>
      <c r="AM47">
        <v>85.258700000000005</v>
      </c>
      <c r="AN47">
        <v>112.20699999999999</v>
      </c>
      <c r="AO47">
        <f t="shared" si="13"/>
        <v>73.333333333333329</v>
      </c>
      <c r="AP47">
        <v>14.071400000000001</v>
      </c>
      <c r="AQ47">
        <v>119.0423</v>
      </c>
      <c r="AR47">
        <f t="shared" si="14"/>
        <v>64.705882352941174</v>
      </c>
      <c r="AS47">
        <v>14.917999999999999</v>
      </c>
      <c r="AT47">
        <v>73.406000000000006</v>
      </c>
    </row>
    <row r="48" spans="1:46" x14ac:dyDescent="0.65">
      <c r="A48">
        <v>45</v>
      </c>
      <c r="E48">
        <f t="shared" si="1"/>
        <v>72.58064516129032</v>
      </c>
      <c r="F48">
        <v>17.444099999999999</v>
      </c>
      <c r="G48">
        <v>120.761</v>
      </c>
      <c r="H48">
        <f t="shared" si="2"/>
        <v>77.58620689655173</v>
      </c>
      <c r="I48">
        <v>93.855000000000004</v>
      </c>
      <c r="J48">
        <v>141.12700000000001</v>
      </c>
      <c r="N48">
        <f t="shared" si="4"/>
        <v>72.58064516129032</v>
      </c>
      <c r="O48">
        <v>0.20799999999999999</v>
      </c>
      <c r="P48">
        <v>110.999</v>
      </c>
      <c r="Q48">
        <f t="shared" si="5"/>
        <v>68.181818181818173</v>
      </c>
      <c r="R48">
        <v>3.367</v>
      </c>
      <c r="S48">
        <v>90.6</v>
      </c>
      <c r="T48">
        <f t="shared" si="6"/>
        <v>70.3125</v>
      </c>
      <c r="U48">
        <v>21.57</v>
      </c>
      <c r="V48">
        <v>121.84</v>
      </c>
      <c r="W48">
        <f t="shared" si="7"/>
        <v>75</v>
      </c>
      <c r="X48">
        <v>4.8330000000000002</v>
      </c>
      <c r="Y48">
        <v>124.432</v>
      </c>
      <c r="Z48">
        <f t="shared" si="8"/>
        <v>51.136363636363633</v>
      </c>
      <c r="AA48">
        <v>0</v>
      </c>
      <c r="AB48">
        <v>109.378</v>
      </c>
      <c r="AI48">
        <f t="shared" si="11"/>
        <v>56.25</v>
      </c>
      <c r="AJ48">
        <v>3.798</v>
      </c>
      <c r="AK48">
        <v>112.64700000000001</v>
      </c>
      <c r="AL48">
        <f t="shared" si="12"/>
        <v>71.428571428571431</v>
      </c>
      <c r="AM48">
        <v>51.4255</v>
      </c>
      <c r="AN48">
        <v>122.678</v>
      </c>
      <c r="AO48">
        <f t="shared" si="13"/>
        <v>75</v>
      </c>
      <c r="AP48">
        <v>10.3347</v>
      </c>
      <c r="AQ48">
        <v>113.7166</v>
      </c>
      <c r="AR48">
        <f t="shared" si="14"/>
        <v>66.17647058823529</v>
      </c>
      <c r="AS48">
        <v>35.583500000000001</v>
      </c>
      <c r="AT48">
        <v>60.378999999999998</v>
      </c>
    </row>
    <row r="49" spans="1:46" x14ac:dyDescent="0.65">
      <c r="A49">
        <v>46</v>
      </c>
      <c r="E49">
        <f t="shared" si="1"/>
        <v>74.193548387096769</v>
      </c>
      <c r="F49">
        <v>18.497699999999998</v>
      </c>
      <c r="G49">
        <v>122.383</v>
      </c>
      <c r="H49">
        <f t="shared" si="2"/>
        <v>79.310344827586206</v>
      </c>
      <c r="I49">
        <v>83.231999999999999</v>
      </c>
      <c r="J49">
        <v>148.69399999999999</v>
      </c>
      <c r="N49">
        <f t="shared" si="4"/>
        <v>74.193548387096769</v>
      </c>
      <c r="O49">
        <v>0</v>
      </c>
      <c r="P49">
        <v>114.517</v>
      </c>
      <c r="Q49">
        <f t="shared" si="5"/>
        <v>69.696969696969703</v>
      </c>
      <c r="R49">
        <v>1.246</v>
      </c>
      <c r="S49">
        <v>88.984999999999999</v>
      </c>
      <c r="T49">
        <f t="shared" si="6"/>
        <v>71.875</v>
      </c>
      <c r="U49">
        <v>24.28</v>
      </c>
      <c r="V49">
        <v>127.57</v>
      </c>
      <c r="W49">
        <f t="shared" si="7"/>
        <v>76.666666666666671</v>
      </c>
      <c r="X49">
        <v>5.9180000000000001</v>
      </c>
      <c r="Y49">
        <v>128.43299999999999</v>
      </c>
      <c r="Z49">
        <f t="shared" si="8"/>
        <v>52.272727272727273</v>
      </c>
      <c r="AA49">
        <v>0</v>
      </c>
      <c r="AB49">
        <v>115.47199999999999</v>
      </c>
      <c r="AI49">
        <f t="shared" si="11"/>
        <v>57.499999999999993</v>
      </c>
      <c r="AJ49">
        <v>3</v>
      </c>
      <c r="AK49">
        <v>115.371</v>
      </c>
      <c r="AL49">
        <f t="shared" si="12"/>
        <v>73.015873015873012</v>
      </c>
      <c r="AM49">
        <v>27.548200000000001</v>
      </c>
      <c r="AN49">
        <v>131.30000000000001</v>
      </c>
      <c r="AO49">
        <f t="shared" si="13"/>
        <v>76.666666666666671</v>
      </c>
      <c r="AP49">
        <v>7.4915000000000003</v>
      </c>
      <c r="AQ49">
        <v>106.5509</v>
      </c>
      <c r="AR49">
        <f t="shared" si="14"/>
        <v>67.64705882352942</v>
      </c>
      <c r="AS49">
        <v>62.7883</v>
      </c>
      <c r="AT49">
        <v>55.448</v>
      </c>
    </row>
    <row r="50" spans="1:46" x14ac:dyDescent="0.65">
      <c r="A50">
        <v>47</v>
      </c>
      <c r="E50">
        <f t="shared" si="1"/>
        <v>75.806451612903231</v>
      </c>
      <c r="F50">
        <v>15.880800000000001</v>
      </c>
      <c r="G50">
        <v>129.18100000000001</v>
      </c>
      <c r="H50">
        <f t="shared" si="2"/>
        <v>81.034482758620683</v>
      </c>
      <c r="I50">
        <v>67.959999999999994</v>
      </c>
      <c r="J50">
        <v>168.04</v>
      </c>
      <c r="N50">
        <f t="shared" si="4"/>
        <v>75.806451612903231</v>
      </c>
      <c r="O50">
        <v>0</v>
      </c>
      <c r="P50">
        <v>112.136</v>
      </c>
      <c r="Q50">
        <f t="shared" si="5"/>
        <v>71.212121212121218</v>
      </c>
      <c r="R50">
        <v>1.1040000000000001</v>
      </c>
      <c r="S50">
        <v>92.38</v>
      </c>
      <c r="T50">
        <f t="shared" si="6"/>
        <v>73.4375</v>
      </c>
      <c r="U50">
        <v>29.99</v>
      </c>
      <c r="V50">
        <v>125.15</v>
      </c>
      <c r="W50">
        <f t="shared" si="7"/>
        <v>78.333333333333329</v>
      </c>
      <c r="X50">
        <v>6.8540000000000001</v>
      </c>
      <c r="Y50">
        <v>130.73699999999999</v>
      </c>
      <c r="Z50">
        <f t="shared" si="8"/>
        <v>53.409090909090907</v>
      </c>
      <c r="AA50">
        <v>0</v>
      </c>
      <c r="AB50">
        <v>126.735</v>
      </c>
      <c r="AI50">
        <f t="shared" si="11"/>
        <v>58.75</v>
      </c>
      <c r="AJ50">
        <v>3</v>
      </c>
      <c r="AK50">
        <v>113.973</v>
      </c>
      <c r="AL50">
        <f t="shared" si="12"/>
        <v>74.603174603174608</v>
      </c>
      <c r="AM50">
        <v>21.614999999999998</v>
      </c>
      <c r="AN50">
        <v>140.06700000000001</v>
      </c>
      <c r="AO50">
        <f t="shared" si="13"/>
        <v>78.333333333333329</v>
      </c>
      <c r="AP50">
        <v>4.8912000000000004</v>
      </c>
      <c r="AQ50">
        <v>105.31959999999999</v>
      </c>
      <c r="AR50">
        <f t="shared" si="14"/>
        <v>69.117647058823522</v>
      </c>
      <c r="AS50">
        <v>74.456299999999999</v>
      </c>
      <c r="AT50">
        <v>56.258000000000003</v>
      </c>
    </row>
    <row r="51" spans="1:46" x14ac:dyDescent="0.65">
      <c r="A51">
        <v>48</v>
      </c>
      <c r="E51">
        <f t="shared" si="1"/>
        <v>77.41935483870968</v>
      </c>
      <c r="F51">
        <v>11.3995</v>
      </c>
      <c r="G51">
        <v>135.137</v>
      </c>
      <c r="H51">
        <f t="shared" si="2"/>
        <v>82.758620689655174</v>
      </c>
      <c r="I51">
        <v>60.399000000000001</v>
      </c>
      <c r="J51">
        <v>179.6</v>
      </c>
      <c r="N51">
        <f t="shared" si="4"/>
        <v>77.41935483870968</v>
      </c>
      <c r="O51">
        <v>0.122</v>
      </c>
      <c r="P51">
        <v>112.078</v>
      </c>
      <c r="Q51">
        <f t="shared" si="5"/>
        <v>72.727272727272734</v>
      </c>
      <c r="R51">
        <v>1.8</v>
      </c>
      <c r="S51">
        <v>93.197999999999993</v>
      </c>
      <c r="T51">
        <f t="shared" si="6"/>
        <v>75</v>
      </c>
      <c r="U51">
        <v>35.28</v>
      </c>
      <c r="V51">
        <v>117.87</v>
      </c>
      <c r="W51">
        <f t="shared" si="7"/>
        <v>80</v>
      </c>
      <c r="X51">
        <v>7</v>
      </c>
      <c r="Y51">
        <v>135.26900000000001</v>
      </c>
      <c r="Z51">
        <f t="shared" si="8"/>
        <v>54.54545454545454</v>
      </c>
      <c r="AA51">
        <v>0</v>
      </c>
      <c r="AB51">
        <v>135.26900000000001</v>
      </c>
      <c r="AI51">
        <f t="shared" si="11"/>
        <v>60</v>
      </c>
      <c r="AJ51">
        <v>3.8346</v>
      </c>
      <c r="AK51">
        <v>118.52800000000001</v>
      </c>
      <c r="AL51">
        <f t="shared" si="12"/>
        <v>76.19047619047619</v>
      </c>
      <c r="AM51">
        <v>25.465299999999999</v>
      </c>
      <c r="AN51">
        <v>147.774</v>
      </c>
      <c r="AO51">
        <f t="shared" si="13"/>
        <v>80</v>
      </c>
      <c r="AP51">
        <v>3.3372999999999999</v>
      </c>
      <c r="AQ51">
        <v>110.7235</v>
      </c>
      <c r="AR51">
        <f t="shared" si="14"/>
        <v>70.588235294117652</v>
      </c>
      <c r="AS51">
        <v>52.509700000000002</v>
      </c>
      <c r="AT51">
        <v>62.021000000000001</v>
      </c>
    </row>
    <row r="52" spans="1:46" x14ac:dyDescent="0.65">
      <c r="A52">
        <v>49</v>
      </c>
      <c r="E52">
        <f t="shared" si="1"/>
        <v>79.032258064516128</v>
      </c>
      <c r="F52">
        <v>5.7821999999999996</v>
      </c>
      <c r="G52">
        <v>141.52799999999999</v>
      </c>
      <c r="H52">
        <f t="shared" si="2"/>
        <v>84.482758620689651</v>
      </c>
      <c r="I52">
        <v>58.170999999999999</v>
      </c>
      <c r="J52">
        <v>193.46</v>
      </c>
      <c r="N52">
        <f t="shared" si="4"/>
        <v>79.032258064516128</v>
      </c>
      <c r="O52">
        <v>2.5920000000000001</v>
      </c>
      <c r="P52">
        <v>112.477</v>
      </c>
      <c r="Q52">
        <f t="shared" si="5"/>
        <v>74.242424242424249</v>
      </c>
      <c r="R52">
        <v>2.9769999999999999</v>
      </c>
      <c r="S52">
        <v>93.864999999999995</v>
      </c>
      <c r="T52">
        <f t="shared" si="6"/>
        <v>76.5625</v>
      </c>
      <c r="U52">
        <v>32.44</v>
      </c>
      <c r="V52">
        <v>110.58</v>
      </c>
      <c r="W52">
        <f t="shared" si="7"/>
        <v>81.666666666666671</v>
      </c>
      <c r="X52">
        <v>5.67</v>
      </c>
      <c r="Y52">
        <v>128.18600000000001</v>
      </c>
      <c r="Z52">
        <f t="shared" si="8"/>
        <v>55.68181818181818</v>
      </c>
      <c r="AA52">
        <v>0</v>
      </c>
      <c r="AB52">
        <v>138.91200000000001</v>
      </c>
      <c r="AI52">
        <f t="shared" si="11"/>
        <v>61.250000000000007</v>
      </c>
      <c r="AJ52">
        <v>2.9268999999999998</v>
      </c>
      <c r="AK52">
        <v>117.742</v>
      </c>
      <c r="AL52">
        <f t="shared" si="12"/>
        <v>77.777777777777786</v>
      </c>
      <c r="AM52">
        <v>25.968399999999999</v>
      </c>
      <c r="AN52">
        <v>150.22399999999999</v>
      </c>
      <c r="AO52">
        <f t="shared" si="13"/>
        <v>81.666666666666671</v>
      </c>
      <c r="AP52">
        <v>3</v>
      </c>
      <c r="AQ52">
        <v>105.569</v>
      </c>
      <c r="AR52">
        <f t="shared" si="14"/>
        <v>72.058823529411768</v>
      </c>
      <c r="AS52">
        <v>23.232399999999998</v>
      </c>
      <c r="AT52">
        <v>70.155000000000001</v>
      </c>
    </row>
    <row r="53" spans="1:46" x14ac:dyDescent="0.65">
      <c r="A53">
        <v>50</v>
      </c>
      <c r="E53">
        <f t="shared" si="1"/>
        <v>80.645161290322577</v>
      </c>
      <c r="F53">
        <v>2.4699</v>
      </c>
      <c r="G53">
        <v>142.935</v>
      </c>
      <c r="H53">
        <f t="shared" si="2"/>
        <v>86.206896551724128</v>
      </c>
      <c r="I53">
        <v>39.127000000000002</v>
      </c>
      <c r="J53">
        <v>203.98699999999999</v>
      </c>
      <c r="N53">
        <f t="shared" si="4"/>
        <v>80.645161290322577</v>
      </c>
      <c r="O53">
        <v>6.6639999999999997</v>
      </c>
      <c r="P53">
        <v>109.78</v>
      </c>
      <c r="Q53">
        <f t="shared" si="5"/>
        <v>75.757575757575751</v>
      </c>
      <c r="R53">
        <v>4.2960000000000003</v>
      </c>
      <c r="S53">
        <v>96.503</v>
      </c>
      <c r="T53">
        <f t="shared" si="6"/>
        <v>78.125</v>
      </c>
      <c r="U53">
        <v>24.055099999999999</v>
      </c>
      <c r="V53">
        <v>105.40600000000001</v>
      </c>
      <c r="W53">
        <f t="shared" si="7"/>
        <v>83.333333333333343</v>
      </c>
      <c r="X53">
        <v>5.4630000000000001</v>
      </c>
      <c r="Y53">
        <v>123.246</v>
      </c>
      <c r="Z53">
        <f t="shared" si="8"/>
        <v>56.81818181818182</v>
      </c>
      <c r="AA53">
        <v>0</v>
      </c>
      <c r="AB53">
        <v>126.12</v>
      </c>
      <c r="AI53">
        <f t="shared" si="11"/>
        <v>62.5</v>
      </c>
      <c r="AJ53">
        <v>1.7574000000000001</v>
      </c>
      <c r="AK53">
        <v>112.983</v>
      </c>
      <c r="AL53">
        <f t="shared" si="12"/>
        <v>79.365079365079367</v>
      </c>
      <c r="AM53">
        <v>20.6112</v>
      </c>
      <c r="AN53">
        <v>148.708</v>
      </c>
      <c r="AO53">
        <f t="shared" si="13"/>
        <v>83.333333333333343</v>
      </c>
      <c r="AP53">
        <v>3</v>
      </c>
      <c r="AQ53">
        <v>102.806</v>
      </c>
      <c r="AR53">
        <f t="shared" si="14"/>
        <v>73.529411764705884</v>
      </c>
      <c r="AS53">
        <v>6.6524999999999999</v>
      </c>
      <c r="AT53">
        <v>83.69</v>
      </c>
    </row>
    <row r="54" spans="1:46" x14ac:dyDescent="0.65">
      <c r="A54">
        <v>51</v>
      </c>
      <c r="E54">
        <f t="shared" si="1"/>
        <v>82.258064516129039</v>
      </c>
      <c r="F54">
        <v>1</v>
      </c>
      <c r="G54">
        <v>139.89699999999999</v>
      </c>
      <c r="H54">
        <f t="shared" si="2"/>
        <v>87.931034482758619</v>
      </c>
      <c r="I54">
        <v>22.852</v>
      </c>
      <c r="J54">
        <v>200.87299999999999</v>
      </c>
      <c r="N54">
        <f t="shared" si="4"/>
        <v>82.258064516129039</v>
      </c>
      <c r="O54">
        <v>11.298</v>
      </c>
      <c r="P54">
        <v>112.455</v>
      </c>
      <c r="Q54">
        <f t="shared" si="5"/>
        <v>77.272727272727266</v>
      </c>
      <c r="R54">
        <v>5.4420000000000002</v>
      </c>
      <c r="S54">
        <v>95.432000000000002</v>
      </c>
      <c r="T54">
        <f t="shared" si="6"/>
        <v>79.6875</v>
      </c>
      <c r="U54">
        <v>15.583299999999999</v>
      </c>
      <c r="V54">
        <v>105.72499999999999</v>
      </c>
      <c r="W54">
        <f t="shared" si="7"/>
        <v>85</v>
      </c>
      <c r="X54">
        <v>6</v>
      </c>
      <c r="Y54">
        <v>121.754</v>
      </c>
      <c r="Z54">
        <f t="shared" si="8"/>
        <v>57.95454545454546</v>
      </c>
      <c r="AA54">
        <v>2.379</v>
      </c>
      <c r="AB54">
        <v>115.55200000000001</v>
      </c>
      <c r="AI54">
        <f t="shared" si="11"/>
        <v>63.749999999999993</v>
      </c>
      <c r="AJ54">
        <v>1.0722</v>
      </c>
      <c r="AK54">
        <v>106.252</v>
      </c>
      <c r="AL54">
        <f t="shared" si="12"/>
        <v>80.952380952380949</v>
      </c>
      <c r="AM54">
        <v>12.280900000000001</v>
      </c>
      <c r="AN54">
        <v>151.16200000000001</v>
      </c>
      <c r="AO54">
        <f t="shared" si="13"/>
        <v>85</v>
      </c>
      <c r="AP54">
        <v>2.4171</v>
      </c>
      <c r="AQ54">
        <v>102.7462</v>
      </c>
      <c r="AR54">
        <f t="shared" si="14"/>
        <v>75</v>
      </c>
      <c r="AS54">
        <v>0.68489999999999995</v>
      </c>
      <c r="AT54">
        <v>100.136</v>
      </c>
    </row>
    <row r="55" spans="1:46" x14ac:dyDescent="0.65">
      <c r="A55">
        <v>52</v>
      </c>
      <c r="E55">
        <f t="shared" si="1"/>
        <v>83.870967741935488</v>
      </c>
      <c r="F55">
        <v>0.65110000000000001</v>
      </c>
      <c r="G55">
        <v>143.06800000000001</v>
      </c>
      <c r="H55">
        <f t="shared" si="2"/>
        <v>89.65517241379311</v>
      </c>
      <c r="I55">
        <v>10.436</v>
      </c>
      <c r="J55">
        <v>196.18199999999999</v>
      </c>
      <c r="N55">
        <f t="shared" si="4"/>
        <v>83.870967741935488</v>
      </c>
      <c r="O55">
        <v>17.972000000000001</v>
      </c>
      <c r="P55">
        <v>115.51300000000001</v>
      </c>
      <c r="Q55">
        <f t="shared" si="5"/>
        <v>78.787878787878782</v>
      </c>
      <c r="R55">
        <v>5.915</v>
      </c>
      <c r="S55">
        <v>98.468000000000004</v>
      </c>
      <c r="T55">
        <f t="shared" si="6"/>
        <v>81.25</v>
      </c>
      <c r="U55">
        <v>9.6614000000000004</v>
      </c>
      <c r="V55">
        <v>107.761</v>
      </c>
      <c r="W55">
        <f t="shared" si="7"/>
        <v>86.666666666666671</v>
      </c>
      <c r="X55">
        <v>6</v>
      </c>
      <c r="Y55">
        <v>124.05</v>
      </c>
      <c r="Z55">
        <f t="shared" si="8"/>
        <v>59.090909090909093</v>
      </c>
      <c r="AA55">
        <v>14.114000000000001</v>
      </c>
      <c r="AB55">
        <v>107.378</v>
      </c>
      <c r="AI55">
        <f t="shared" si="11"/>
        <v>65</v>
      </c>
      <c r="AJ55">
        <v>0.2291</v>
      </c>
      <c r="AK55">
        <v>103.489</v>
      </c>
      <c r="AL55">
        <f t="shared" si="12"/>
        <v>82.539682539682531</v>
      </c>
      <c r="AM55">
        <v>5.5157999999999996</v>
      </c>
      <c r="AN55">
        <v>151.85900000000001</v>
      </c>
      <c r="AO55">
        <f t="shared" si="13"/>
        <v>86.666666666666671</v>
      </c>
      <c r="AP55">
        <v>2.5489999999999999</v>
      </c>
      <c r="AQ55">
        <v>96.681200000000004</v>
      </c>
      <c r="AR55">
        <f t="shared" si="14"/>
        <v>76.470588235294116</v>
      </c>
      <c r="AS55">
        <v>0</v>
      </c>
      <c r="AT55">
        <v>114.02200000000001</v>
      </c>
    </row>
    <row r="56" spans="1:46" x14ac:dyDescent="0.65">
      <c r="A56">
        <v>53</v>
      </c>
      <c r="E56">
        <f t="shared" si="1"/>
        <v>85.483870967741936</v>
      </c>
      <c r="F56">
        <v>0.80120000000000002</v>
      </c>
      <c r="G56">
        <v>142.596</v>
      </c>
      <c r="H56">
        <f t="shared" si="2"/>
        <v>91.379310344827587</v>
      </c>
      <c r="I56">
        <v>4.9320000000000004</v>
      </c>
      <c r="J56">
        <v>190.69499999999999</v>
      </c>
      <c r="N56">
        <f t="shared" si="4"/>
        <v>85.483870967741936</v>
      </c>
      <c r="O56">
        <v>21.873999999999999</v>
      </c>
      <c r="P56">
        <v>124.52</v>
      </c>
      <c r="Q56">
        <f t="shared" si="5"/>
        <v>80.303030303030297</v>
      </c>
      <c r="R56">
        <v>5.7190000000000003</v>
      </c>
      <c r="S56">
        <v>99.849000000000004</v>
      </c>
      <c r="T56">
        <f t="shared" si="6"/>
        <v>82.8125</v>
      </c>
      <c r="U56">
        <v>5.7476000000000003</v>
      </c>
      <c r="V56">
        <v>106.098</v>
      </c>
      <c r="W56">
        <f t="shared" si="7"/>
        <v>88.333333333333329</v>
      </c>
      <c r="X56">
        <v>6.1820000000000004</v>
      </c>
      <c r="Y56">
        <v>134.15799999999999</v>
      </c>
      <c r="Z56">
        <f t="shared" si="8"/>
        <v>60.227272727272727</v>
      </c>
      <c r="AA56">
        <v>68.822000000000003</v>
      </c>
      <c r="AB56">
        <v>93.353999999999999</v>
      </c>
      <c r="AI56">
        <f t="shared" si="11"/>
        <v>66.25</v>
      </c>
      <c r="AJ56">
        <v>0.76949999999999996</v>
      </c>
      <c r="AK56">
        <v>96.641999999999996</v>
      </c>
      <c r="AL56">
        <f t="shared" si="12"/>
        <v>84.126984126984127</v>
      </c>
      <c r="AM56">
        <v>2.5001000000000002</v>
      </c>
      <c r="AN56">
        <v>151</v>
      </c>
      <c r="AO56">
        <f t="shared" si="13"/>
        <v>88.333333333333329</v>
      </c>
      <c r="AP56">
        <v>2.7576999999999998</v>
      </c>
      <c r="AQ56">
        <v>99.610500000000002</v>
      </c>
      <c r="AR56">
        <f t="shared" si="14"/>
        <v>77.941176470588232</v>
      </c>
      <c r="AS56">
        <v>0</v>
      </c>
      <c r="AT56">
        <v>122.639</v>
      </c>
    </row>
    <row r="57" spans="1:46" x14ac:dyDescent="0.65">
      <c r="A57">
        <v>54</v>
      </c>
      <c r="E57">
        <f t="shared" si="1"/>
        <v>87.096774193548384</v>
      </c>
      <c r="F57">
        <v>0.63490000000000002</v>
      </c>
      <c r="G57">
        <v>143.899</v>
      </c>
      <c r="H57">
        <f t="shared" si="2"/>
        <v>93.103448275862064</v>
      </c>
      <c r="I57">
        <v>4.8339999999999996</v>
      </c>
      <c r="J57">
        <v>187.678</v>
      </c>
      <c r="N57">
        <f t="shared" si="4"/>
        <v>87.096774193548384</v>
      </c>
      <c r="O57">
        <v>19.55</v>
      </c>
      <c r="P57">
        <v>136.54599999999999</v>
      </c>
      <c r="Q57">
        <f t="shared" si="5"/>
        <v>81.818181818181827</v>
      </c>
      <c r="R57">
        <v>5.7060000000000004</v>
      </c>
      <c r="S57">
        <v>99.501999999999995</v>
      </c>
      <c r="T57">
        <f t="shared" si="6"/>
        <v>84.375</v>
      </c>
      <c r="U57">
        <v>2.5024000000000002</v>
      </c>
      <c r="V57">
        <v>105.48099999999999</v>
      </c>
      <c r="W57">
        <f t="shared" si="7"/>
        <v>90</v>
      </c>
      <c r="X57">
        <v>6.242</v>
      </c>
      <c r="Y57">
        <v>143.715</v>
      </c>
      <c r="Z57">
        <f t="shared" si="8"/>
        <v>61.363636363636367</v>
      </c>
      <c r="AA57">
        <v>146.13499999999999</v>
      </c>
      <c r="AB57">
        <v>78.590999999999994</v>
      </c>
      <c r="AI57">
        <f t="shared" si="11"/>
        <v>67.5</v>
      </c>
      <c r="AJ57">
        <v>2.2090999999999998</v>
      </c>
      <c r="AK57">
        <v>85.826999999999998</v>
      </c>
      <c r="AL57">
        <f t="shared" si="12"/>
        <v>85.714285714285708</v>
      </c>
      <c r="AM57">
        <v>3.0108999999999999</v>
      </c>
      <c r="AN57">
        <v>149.13800000000001</v>
      </c>
      <c r="AO57">
        <f t="shared" si="13"/>
        <v>90</v>
      </c>
      <c r="AP57">
        <v>2.7658</v>
      </c>
      <c r="AQ57">
        <v>109.68510000000001</v>
      </c>
      <c r="AR57">
        <f t="shared" si="14"/>
        <v>79.411764705882348</v>
      </c>
      <c r="AS57">
        <v>0.29449999999999998</v>
      </c>
      <c r="AT57">
        <v>122.90900000000001</v>
      </c>
    </row>
    <row r="58" spans="1:46" x14ac:dyDescent="0.65">
      <c r="A58">
        <v>55</v>
      </c>
      <c r="E58">
        <f t="shared" si="1"/>
        <v>88.709677419354833</v>
      </c>
      <c r="F58">
        <v>0.28139999999999998</v>
      </c>
      <c r="G58">
        <v>157.15700000000001</v>
      </c>
      <c r="H58">
        <f t="shared" si="2"/>
        <v>94.827586206896555</v>
      </c>
      <c r="I58">
        <v>9.7710000000000008</v>
      </c>
      <c r="J58">
        <v>185.78299999999999</v>
      </c>
      <c r="N58">
        <f t="shared" si="4"/>
        <v>88.709677419354833</v>
      </c>
      <c r="O58">
        <v>11.643000000000001</v>
      </c>
      <c r="P58">
        <v>138.84800000000001</v>
      </c>
      <c r="Q58">
        <f t="shared" si="5"/>
        <v>83.333333333333343</v>
      </c>
      <c r="R58">
        <v>6.61</v>
      </c>
      <c r="S58">
        <v>102.212</v>
      </c>
      <c r="T58">
        <f t="shared" si="6"/>
        <v>85.9375</v>
      </c>
      <c r="U58">
        <v>0.63049999999999995</v>
      </c>
      <c r="V58">
        <v>106.654</v>
      </c>
      <c r="W58">
        <f t="shared" si="7"/>
        <v>91.666666666666657</v>
      </c>
      <c r="X58">
        <v>5.5110000000000001</v>
      </c>
      <c r="Y58">
        <v>151.584</v>
      </c>
      <c r="Z58">
        <f t="shared" si="8"/>
        <v>62.5</v>
      </c>
      <c r="AA58">
        <v>181.88300000000001</v>
      </c>
      <c r="AB58">
        <v>68.366</v>
      </c>
      <c r="AI58">
        <f t="shared" si="11"/>
        <v>68.75</v>
      </c>
      <c r="AJ58">
        <v>5.1071999999999997</v>
      </c>
      <c r="AK58">
        <v>79.563999999999993</v>
      </c>
      <c r="AL58">
        <f t="shared" si="12"/>
        <v>87.301587301587304</v>
      </c>
      <c r="AM58">
        <v>4.5217999999999998</v>
      </c>
      <c r="AN58">
        <v>148.80799999999999</v>
      </c>
      <c r="AO58">
        <f t="shared" si="13"/>
        <v>91.666666666666657</v>
      </c>
      <c r="AP58">
        <v>3.4765999999999999</v>
      </c>
      <c r="AQ58">
        <v>118.9255</v>
      </c>
      <c r="AR58">
        <f t="shared" si="14"/>
        <v>80.882352941176478</v>
      </c>
      <c r="AS58">
        <v>1.0241</v>
      </c>
      <c r="AT58">
        <v>124.48699999999999</v>
      </c>
    </row>
    <row r="59" spans="1:46" x14ac:dyDescent="0.65">
      <c r="A59">
        <v>56</v>
      </c>
      <c r="E59">
        <f t="shared" si="1"/>
        <v>90.322580645161281</v>
      </c>
      <c r="F59">
        <v>0.82399999999999995</v>
      </c>
      <c r="G59">
        <v>168.24700000000001</v>
      </c>
      <c r="H59">
        <f t="shared" si="2"/>
        <v>96.551724137931032</v>
      </c>
      <c r="I59">
        <v>13.047000000000001</v>
      </c>
      <c r="J59">
        <v>191.74700000000001</v>
      </c>
      <c r="N59">
        <f t="shared" si="4"/>
        <v>90.322580645161281</v>
      </c>
      <c r="O59">
        <v>5.16</v>
      </c>
      <c r="P59">
        <v>141.273</v>
      </c>
      <c r="Q59">
        <f t="shared" si="5"/>
        <v>84.848484848484844</v>
      </c>
      <c r="R59">
        <v>8.2590000000000003</v>
      </c>
      <c r="S59">
        <v>103.651</v>
      </c>
      <c r="T59">
        <f t="shared" si="6"/>
        <v>87.5</v>
      </c>
      <c r="U59">
        <v>0.16089999999999999</v>
      </c>
      <c r="V59">
        <v>108.301</v>
      </c>
      <c r="W59">
        <f t="shared" si="7"/>
        <v>93.333333333333329</v>
      </c>
      <c r="X59">
        <v>6.1749999999999998</v>
      </c>
      <c r="Y59">
        <v>166.709</v>
      </c>
      <c r="Z59">
        <f t="shared" si="8"/>
        <v>63.636363636363633</v>
      </c>
      <c r="AA59">
        <v>137.38300000000001</v>
      </c>
      <c r="AB59">
        <v>66.674999999999997</v>
      </c>
      <c r="AI59">
        <f t="shared" si="11"/>
        <v>70</v>
      </c>
      <c r="AJ59">
        <v>6.7441000000000004</v>
      </c>
      <c r="AK59">
        <v>78.126000000000005</v>
      </c>
      <c r="AL59">
        <f t="shared" si="12"/>
        <v>88.888888888888886</v>
      </c>
      <c r="AM59">
        <v>5.6482999999999999</v>
      </c>
      <c r="AN59">
        <v>144.57300000000001</v>
      </c>
      <c r="AO59">
        <f t="shared" si="13"/>
        <v>93.333333333333329</v>
      </c>
      <c r="AP59">
        <v>4.9000000000000004</v>
      </c>
      <c r="AQ59">
        <v>125.2077</v>
      </c>
      <c r="AR59">
        <f t="shared" si="14"/>
        <v>82.35294117647058</v>
      </c>
      <c r="AS59">
        <v>1.2378</v>
      </c>
      <c r="AT59">
        <v>123.446</v>
      </c>
    </row>
    <row r="60" spans="1:46" x14ac:dyDescent="0.65">
      <c r="A60">
        <v>57</v>
      </c>
      <c r="E60">
        <f t="shared" si="1"/>
        <v>91.935483870967744</v>
      </c>
      <c r="F60">
        <v>0.6169</v>
      </c>
      <c r="G60">
        <v>177.035</v>
      </c>
      <c r="H60">
        <f t="shared" si="2"/>
        <v>98.275862068965509</v>
      </c>
      <c r="I60">
        <v>13.265000000000001</v>
      </c>
      <c r="J60">
        <v>191.58500000000001</v>
      </c>
      <c r="N60">
        <f t="shared" si="4"/>
        <v>91.935483870967744</v>
      </c>
      <c r="O60">
        <v>3.5830000000000002</v>
      </c>
      <c r="P60">
        <v>145.67500000000001</v>
      </c>
      <c r="Q60">
        <f t="shared" si="5"/>
        <v>86.36363636363636</v>
      </c>
      <c r="R60">
        <v>9.6720000000000006</v>
      </c>
      <c r="S60">
        <v>102.367</v>
      </c>
      <c r="T60">
        <f t="shared" si="6"/>
        <v>89.0625</v>
      </c>
      <c r="U60">
        <v>0</v>
      </c>
      <c r="V60">
        <v>113.122</v>
      </c>
      <c r="W60">
        <f t="shared" si="7"/>
        <v>95</v>
      </c>
      <c r="X60">
        <v>6.3609999999999998</v>
      </c>
      <c r="Y60">
        <v>176.941</v>
      </c>
      <c r="Z60">
        <f t="shared" si="8"/>
        <v>64.772727272727266</v>
      </c>
      <c r="AA60">
        <v>69.489000000000004</v>
      </c>
      <c r="AB60">
        <v>64.058000000000007</v>
      </c>
      <c r="AI60">
        <f t="shared" si="11"/>
        <v>71.25</v>
      </c>
      <c r="AJ60">
        <v>5.7032999999999996</v>
      </c>
      <c r="AK60">
        <v>73.822000000000003</v>
      </c>
      <c r="AL60">
        <f t="shared" si="12"/>
        <v>90.476190476190482</v>
      </c>
      <c r="AM60">
        <v>6.1635</v>
      </c>
      <c r="AN60">
        <v>139.738</v>
      </c>
      <c r="AO60">
        <f t="shared" si="13"/>
        <v>95</v>
      </c>
      <c r="AP60">
        <v>6.4234</v>
      </c>
      <c r="AQ60">
        <v>129.3468</v>
      </c>
      <c r="AR60">
        <f t="shared" si="14"/>
        <v>83.82352941176471</v>
      </c>
      <c r="AS60">
        <v>1.7907</v>
      </c>
      <c r="AT60">
        <v>116.584</v>
      </c>
    </row>
    <row r="61" spans="1:46" x14ac:dyDescent="0.65">
      <c r="A61">
        <v>58</v>
      </c>
      <c r="E61">
        <f t="shared" si="1"/>
        <v>93.548387096774192</v>
      </c>
      <c r="F61">
        <v>1.0722</v>
      </c>
      <c r="G61">
        <v>183.60400000000001</v>
      </c>
      <c r="H61">
        <f t="shared" si="2"/>
        <v>100</v>
      </c>
      <c r="I61">
        <v>11.111000000000001</v>
      </c>
      <c r="J61">
        <v>180.672</v>
      </c>
      <c r="N61">
        <f t="shared" si="4"/>
        <v>93.548387096774192</v>
      </c>
      <c r="O61">
        <v>3.8370000000000002</v>
      </c>
      <c r="P61">
        <v>148.87899999999999</v>
      </c>
      <c r="Q61">
        <f t="shared" si="5"/>
        <v>87.878787878787875</v>
      </c>
      <c r="R61">
        <v>11.872999999999999</v>
      </c>
      <c r="S61">
        <v>105.646</v>
      </c>
      <c r="T61">
        <f t="shared" si="6"/>
        <v>90.625</v>
      </c>
      <c r="U61">
        <v>0</v>
      </c>
      <c r="V61">
        <v>118.97</v>
      </c>
      <c r="W61">
        <f t="shared" si="7"/>
        <v>96.666666666666671</v>
      </c>
      <c r="X61">
        <v>6.8209999999999997</v>
      </c>
      <c r="Y61">
        <v>182.7</v>
      </c>
      <c r="Z61">
        <f t="shared" si="8"/>
        <v>65.909090909090907</v>
      </c>
      <c r="AA61">
        <v>38.152000000000001</v>
      </c>
      <c r="AB61">
        <v>65.477000000000004</v>
      </c>
      <c r="AI61">
        <f t="shared" si="11"/>
        <v>72.5</v>
      </c>
      <c r="AJ61">
        <v>4.0235000000000003</v>
      </c>
      <c r="AK61">
        <v>77.301000000000002</v>
      </c>
      <c r="AL61">
        <f t="shared" si="12"/>
        <v>92.063492063492063</v>
      </c>
      <c r="AM61">
        <v>6.2587000000000002</v>
      </c>
      <c r="AN61">
        <v>142.43700000000001</v>
      </c>
      <c r="AO61">
        <f t="shared" si="13"/>
        <v>96.666666666666671</v>
      </c>
      <c r="AP61">
        <v>6.7568999999999999</v>
      </c>
      <c r="AQ61">
        <v>128.7576</v>
      </c>
      <c r="AR61">
        <f t="shared" si="14"/>
        <v>85.294117647058826</v>
      </c>
      <c r="AS61">
        <v>2.3386999999999998</v>
      </c>
      <c r="AT61">
        <v>113.187</v>
      </c>
    </row>
    <row r="62" spans="1:46" x14ac:dyDescent="0.65">
      <c r="A62">
        <v>59</v>
      </c>
      <c r="E62">
        <f t="shared" si="1"/>
        <v>95.161290322580655</v>
      </c>
      <c r="F62">
        <v>1</v>
      </c>
      <c r="G62">
        <v>192.66900000000001</v>
      </c>
      <c r="N62">
        <f t="shared" si="4"/>
        <v>95.161290322580655</v>
      </c>
      <c r="O62">
        <v>4.4960000000000004</v>
      </c>
      <c r="P62">
        <v>156.53899999999999</v>
      </c>
      <c r="Q62">
        <f t="shared" si="5"/>
        <v>89.393939393939391</v>
      </c>
      <c r="R62">
        <v>13.433</v>
      </c>
      <c r="S62">
        <v>112.78400000000001</v>
      </c>
      <c r="T62">
        <f t="shared" si="6"/>
        <v>92.1875</v>
      </c>
      <c r="U62">
        <v>0</v>
      </c>
      <c r="V62">
        <v>122.34699999999999</v>
      </c>
      <c r="W62">
        <f t="shared" si="7"/>
        <v>98.333333333333329</v>
      </c>
      <c r="X62">
        <v>8.1679999999999993</v>
      </c>
      <c r="Y62">
        <v>189.857</v>
      </c>
      <c r="Z62">
        <f t="shared" si="8"/>
        <v>67.045454545454547</v>
      </c>
      <c r="AA62">
        <v>49.511000000000003</v>
      </c>
      <c r="AB62">
        <v>76.09</v>
      </c>
      <c r="AI62">
        <f t="shared" si="11"/>
        <v>73.75</v>
      </c>
      <c r="AJ62">
        <v>2.6673</v>
      </c>
      <c r="AK62">
        <v>84.885999999999996</v>
      </c>
      <c r="AL62">
        <f t="shared" si="12"/>
        <v>93.650793650793645</v>
      </c>
      <c r="AM62">
        <v>5.7309000000000001</v>
      </c>
      <c r="AN62">
        <v>151.672</v>
      </c>
      <c r="AO62">
        <f t="shared" si="13"/>
        <v>98.333333333333329</v>
      </c>
      <c r="AP62">
        <v>6.3883000000000001</v>
      </c>
      <c r="AQ62">
        <v>114.0801</v>
      </c>
      <c r="AR62">
        <f t="shared" si="14"/>
        <v>86.764705882352942</v>
      </c>
      <c r="AS62">
        <v>2.7345999999999999</v>
      </c>
      <c r="AT62">
        <v>106.842</v>
      </c>
    </row>
    <row r="63" spans="1:46" x14ac:dyDescent="0.65">
      <c r="A63">
        <v>60</v>
      </c>
      <c r="E63">
        <f t="shared" si="1"/>
        <v>96.774193548387103</v>
      </c>
      <c r="F63">
        <v>1</v>
      </c>
      <c r="G63">
        <v>207.80600000000001</v>
      </c>
      <c r="N63">
        <f t="shared" si="4"/>
        <v>96.774193548387103</v>
      </c>
      <c r="O63">
        <v>5.0640000000000001</v>
      </c>
      <c r="P63">
        <v>168.80500000000001</v>
      </c>
      <c r="Q63">
        <f t="shared" si="5"/>
        <v>90.909090909090907</v>
      </c>
      <c r="R63">
        <v>13.250999999999999</v>
      </c>
      <c r="S63">
        <v>112.468</v>
      </c>
      <c r="T63">
        <f t="shared" si="6"/>
        <v>93.75</v>
      </c>
      <c r="U63">
        <v>0</v>
      </c>
      <c r="V63">
        <v>123.733</v>
      </c>
      <c r="W63">
        <f t="shared" si="7"/>
        <v>100</v>
      </c>
      <c r="X63">
        <v>8.8330000000000002</v>
      </c>
      <c r="Y63">
        <v>197.33699999999999</v>
      </c>
      <c r="Z63">
        <f t="shared" si="8"/>
        <v>68.181818181818173</v>
      </c>
      <c r="AA63">
        <v>89.206000000000003</v>
      </c>
      <c r="AB63">
        <v>84.971999999999994</v>
      </c>
      <c r="AI63">
        <f t="shared" si="11"/>
        <v>75</v>
      </c>
      <c r="AJ63">
        <v>2.3715000000000002</v>
      </c>
      <c r="AK63">
        <v>92.646000000000001</v>
      </c>
      <c r="AL63">
        <f t="shared" si="12"/>
        <v>95.238095238095227</v>
      </c>
      <c r="AM63">
        <v>4.5388000000000002</v>
      </c>
      <c r="AN63">
        <v>166.636</v>
      </c>
      <c r="AO63">
        <f t="shared" si="13"/>
        <v>100</v>
      </c>
      <c r="AP63">
        <v>6</v>
      </c>
      <c r="AQ63">
        <v>95.656700000000001</v>
      </c>
      <c r="AR63">
        <f t="shared" si="14"/>
        <v>88.235294117647058</v>
      </c>
      <c r="AS63">
        <v>2.35</v>
      </c>
      <c r="AT63">
        <v>97.378</v>
      </c>
    </row>
    <row r="64" spans="1:46" x14ac:dyDescent="0.65">
      <c r="A64">
        <v>61</v>
      </c>
      <c r="E64">
        <f t="shared" si="1"/>
        <v>98.387096774193552</v>
      </c>
      <c r="F64">
        <v>1</v>
      </c>
      <c r="G64">
        <v>226.96899999999999</v>
      </c>
      <c r="N64">
        <f t="shared" si="4"/>
        <v>98.387096774193552</v>
      </c>
      <c r="O64">
        <v>5.91</v>
      </c>
      <c r="P64">
        <v>167.58</v>
      </c>
      <c r="Q64">
        <f t="shared" si="5"/>
        <v>92.424242424242422</v>
      </c>
      <c r="R64">
        <v>10.956</v>
      </c>
      <c r="S64">
        <v>112.437</v>
      </c>
      <c r="T64">
        <f t="shared" si="6"/>
        <v>95.3125</v>
      </c>
      <c r="U64">
        <v>0.3453</v>
      </c>
      <c r="V64">
        <v>121.379</v>
      </c>
      <c r="Z64">
        <f t="shared" si="8"/>
        <v>69.318181818181827</v>
      </c>
      <c r="AA64">
        <v>122.964</v>
      </c>
      <c r="AB64">
        <v>87.436999999999998</v>
      </c>
      <c r="AI64">
        <f t="shared" si="11"/>
        <v>76.25</v>
      </c>
      <c r="AJ64">
        <v>2.8098000000000001</v>
      </c>
      <c r="AK64">
        <v>104.651</v>
      </c>
      <c r="AL64">
        <f t="shared" si="12"/>
        <v>96.825396825396822</v>
      </c>
      <c r="AM64">
        <v>2.8079000000000001</v>
      </c>
      <c r="AN64">
        <v>181.02199999999999</v>
      </c>
      <c r="AR64">
        <f t="shared" si="14"/>
        <v>89.705882352941174</v>
      </c>
      <c r="AS64">
        <v>2</v>
      </c>
      <c r="AT64">
        <v>98.503</v>
      </c>
    </row>
    <row r="65" spans="1:46" x14ac:dyDescent="0.65">
      <c r="A65">
        <v>62</v>
      </c>
      <c r="E65">
        <f t="shared" si="1"/>
        <v>100</v>
      </c>
      <c r="F65">
        <v>1</v>
      </c>
      <c r="G65">
        <v>236.21799999999999</v>
      </c>
      <c r="N65">
        <f t="shared" si="4"/>
        <v>100</v>
      </c>
      <c r="O65">
        <v>6.806</v>
      </c>
      <c r="P65">
        <v>163.702</v>
      </c>
      <c r="Q65">
        <f t="shared" si="5"/>
        <v>93.939393939393938</v>
      </c>
      <c r="R65">
        <v>8.8070000000000004</v>
      </c>
      <c r="S65">
        <v>114.873</v>
      </c>
      <c r="T65">
        <f t="shared" si="6"/>
        <v>96.875</v>
      </c>
      <c r="U65">
        <v>1.4775</v>
      </c>
      <c r="V65">
        <v>126.423</v>
      </c>
      <c r="Z65">
        <f t="shared" si="8"/>
        <v>70.454545454545453</v>
      </c>
      <c r="AA65">
        <v>96.123999999999995</v>
      </c>
      <c r="AB65">
        <v>96.394000000000005</v>
      </c>
      <c r="AI65">
        <f t="shared" si="11"/>
        <v>77.5</v>
      </c>
      <c r="AJ65">
        <v>3.53</v>
      </c>
      <c r="AK65">
        <v>112</v>
      </c>
      <c r="AL65">
        <f t="shared" si="12"/>
        <v>98.412698412698404</v>
      </c>
      <c r="AM65">
        <v>2</v>
      </c>
      <c r="AN65">
        <v>185.947</v>
      </c>
      <c r="AR65">
        <f t="shared" si="14"/>
        <v>91.17647058823529</v>
      </c>
      <c r="AS65">
        <v>1.1938</v>
      </c>
      <c r="AT65">
        <v>110.583</v>
      </c>
    </row>
    <row r="66" spans="1:46" x14ac:dyDescent="0.65">
      <c r="A66">
        <v>63</v>
      </c>
      <c r="Q66">
        <f t="shared" si="5"/>
        <v>95.454545454545453</v>
      </c>
      <c r="R66">
        <v>7.7910000000000004</v>
      </c>
      <c r="S66">
        <v>120.342</v>
      </c>
      <c r="T66">
        <f t="shared" si="6"/>
        <v>98.4375</v>
      </c>
      <c r="U66">
        <v>2.9678</v>
      </c>
      <c r="V66">
        <v>136.96199999999999</v>
      </c>
      <c r="Z66">
        <f t="shared" si="8"/>
        <v>71.590909090909093</v>
      </c>
      <c r="AA66">
        <v>51.868000000000002</v>
      </c>
      <c r="AB66">
        <v>101.66800000000001</v>
      </c>
      <c r="AI66">
        <f t="shared" si="11"/>
        <v>78.75</v>
      </c>
      <c r="AJ66">
        <v>3.47</v>
      </c>
      <c r="AK66">
        <v>112.53</v>
      </c>
      <c r="AL66">
        <f t="shared" si="12"/>
        <v>100</v>
      </c>
      <c r="AM66">
        <v>2</v>
      </c>
      <c r="AN66">
        <v>180.43199999999999</v>
      </c>
      <c r="AR66">
        <f t="shared" si="14"/>
        <v>92.64705882352942</v>
      </c>
      <c r="AS66">
        <v>1</v>
      </c>
      <c r="AT66">
        <v>120.111</v>
      </c>
    </row>
    <row r="67" spans="1:46" x14ac:dyDescent="0.65">
      <c r="A67">
        <v>64</v>
      </c>
      <c r="Q67">
        <f t="shared" si="5"/>
        <v>96.969696969696969</v>
      </c>
      <c r="R67">
        <v>7.6520000000000001</v>
      </c>
      <c r="S67">
        <v>121.85599999999999</v>
      </c>
      <c r="T67">
        <f t="shared" si="6"/>
        <v>100</v>
      </c>
      <c r="U67">
        <v>4.1444999999999999</v>
      </c>
      <c r="V67">
        <v>135.727</v>
      </c>
      <c r="Z67">
        <f t="shared" si="8"/>
        <v>72.727272727272734</v>
      </c>
      <c r="AA67">
        <v>18.140999999999998</v>
      </c>
      <c r="AB67">
        <v>102.739</v>
      </c>
      <c r="AI67">
        <f t="shared" si="11"/>
        <v>80</v>
      </c>
      <c r="AJ67">
        <v>1.94</v>
      </c>
      <c r="AK67">
        <v>114.59</v>
      </c>
      <c r="AR67">
        <f t="shared" si="14"/>
        <v>94.117647058823522</v>
      </c>
      <c r="AS67">
        <v>1.1884999999999999</v>
      </c>
      <c r="AT67">
        <v>126.34099999999999</v>
      </c>
    </row>
    <row r="68" spans="1:46" x14ac:dyDescent="0.65">
      <c r="A68">
        <v>65</v>
      </c>
      <c r="Q68">
        <f t="shared" ref="Q68:Q69" si="15">($A68/66)*100</f>
        <v>98.484848484848484</v>
      </c>
      <c r="R68">
        <v>11.252000000000001</v>
      </c>
      <c r="S68">
        <v>139.78899999999999</v>
      </c>
      <c r="Z68">
        <f t="shared" ref="Z68:Z91" si="16">($A68/88)*100</f>
        <v>73.86363636363636</v>
      </c>
      <c r="AA68">
        <v>4.2590000000000003</v>
      </c>
      <c r="AB68">
        <v>105.46</v>
      </c>
      <c r="AI68">
        <f t="shared" ref="AI68:AI83" si="17">($A68/80)*100</f>
        <v>81.25</v>
      </c>
      <c r="AJ68">
        <v>0.47</v>
      </c>
      <c r="AK68">
        <v>116.53</v>
      </c>
      <c r="AR68">
        <f t="shared" ref="AR68:AR71" si="18">($A68/68)*100</f>
        <v>95.588235294117652</v>
      </c>
      <c r="AS68">
        <v>1.8187</v>
      </c>
      <c r="AT68">
        <v>131.959</v>
      </c>
    </row>
    <row r="69" spans="1:46" x14ac:dyDescent="0.65">
      <c r="A69">
        <v>66</v>
      </c>
      <c r="Q69">
        <f t="shared" si="15"/>
        <v>100</v>
      </c>
      <c r="R69">
        <v>15.113</v>
      </c>
      <c r="Z69">
        <f t="shared" si="16"/>
        <v>75</v>
      </c>
      <c r="AA69">
        <v>0.161</v>
      </c>
      <c r="AB69">
        <v>110.93899999999999</v>
      </c>
      <c r="AI69">
        <f t="shared" si="17"/>
        <v>82.5</v>
      </c>
      <c r="AJ69">
        <v>0</v>
      </c>
      <c r="AK69">
        <v>116.47</v>
      </c>
      <c r="AR69">
        <f t="shared" si="18"/>
        <v>97.058823529411768</v>
      </c>
      <c r="AS69">
        <v>2</v>
      </c>
    </row>
    <row r="70" spans="1:46" x14ac:dyDescent="0.65">
      <c r="A70">
        <v>67</v>
      </c>
      <c r="Z70">
        <f t="shared" si="16"/>
        <v>76.13636363636364</v>
      </c>
      <c r="AA70">
        <v>0</v>
      </c>
      <c r="AB70">
        <v>116.93600000000001</v>
      </c>
      <c r="AI70">
        <f t="shared" si="17"/>
        <v>83.75</v>
      </c>
      <c r="AJ70">
        <v>0</v>
      </c>
      <c r="AK70">
        <v>120.77</v>
      </c>
      <c r="AR70">
        <f t="shared" si="18"/>
        <v>98.529411764705884</v>
      </c>
      <c r="AS70">
        <v>2.2772000000000001</v>
      </c>
    </row>
    <row r="71" spans="1:46" x14ac:dyDescent="0.65">
      <c r="A71">
        <v>68</v>
      </c>
      <c r="Z71">
        <f t="shared" si="16"/>
        <v>77.272727272727266</v>
      </c>
      <c r="AA71">
        <v>0</v>
      </c>
      <c r="AB71">
        <v>115.794</v>
      </c>
      <c r="AI71">
        <f t="shared" si="17"/>
        <v>85</v>
      </c>
      <c r="AJ71">
        <v>0</v>
      </c>
      <c r="AK71">
        <v>126.59</v>
      </c>
      <c r="AR71">
        <f t="shared" si="18"/>
        <v>100</v>
      </c>
      <c r="AS71">
        <v>2.2730999999999999</v>
      </c>
    </row>
    <row r="72" spans="1:46" x14ac:dyDescent="0.65">
      <c r="A72">
        <v>69</v>
      </c>
      <c r="Z72">
        <f t="shared" si="16"/>
        <v>78.409090909090907</v>
      </c>
      <c r="AA72">
        <v>0</v>
      </c>
      <c r="AB72">
        <v>117.19499999999999</v>
      </c>
      <c r="AI72">
        <f t="shared" si="17"/>
        <v>86.25</v>
      </c>
      <c r="AJ72">
        <v>0.53</v>
      </c>
      <c r="AK72">
        <v>129.06</v>
      </c>
    </row>
    <row r="73" spans="1:46" x14ac:dyDescent="0.65">
      <c r="A73">
        <v>70</v>
      </c>
      <c r="Z73">
        <f t="shared" si="16"/>
        <v>79.545454545454547</v>
      </c>
      <c r="AA73">
        <v>0</v>
      </c>
      <c r="AB73">
        <v>118.678</v>
      </c>
      <c r="AI73">
        <f t="shared" si="17"/>
        <v>87.5</v>
      </c>
      <c r="AJ73">
        <v>2.06</v>
      </c>
      <c r="AK73">
        <v>122.58</v>
      </c>
    </row>
    <row r="74" spans="1:46" x14ac:dyDescent="0.65">
      <c r="A74">
        <v>71</v>
      </c>
      <c r="Z74">
        <f t="shared" si="16"/>
        <v>80.681818181818173</v>
      </c>
      <c r="AA74">
        <v>0</v>
      </c>
      <c r="AB74">
        <v>117.67100000000001</v>
      </c>
      <c r="AI74">
        <f t="shared" si="17"/>
        <v>88.75</v>
      </c>
      <c r="AJ74">
        <v>3.53</v>
      </c>
      <c r="AK74">
        <v>111.23</v>
      </c>
    </row>
    <row r="75" spans="1:46" x14ac:dyDescent="0.65">
      <c r="A75">
        <v>72</v>
      </c>
      <c r="Z75">
        <f t="shared" si="16"/>
        <v>81.818181818181827</v>
      </c>
      <c r="AA75">
        <v>0.124</v>
      </c>
      <c r="AB75">
        <v>114.61799999999999</v>
      </c>
      <c r="AI75">
        <f t="shared" si="17"/>
        <v>90</v>
      </c>
      <c r="AJ75">
        <v>4</v>
      </c>
      <c r="AK75">
        <v>108.06</v>
      </c>
    </row>
    <row r="76" spans="1:46" x14ac:dyDescent="0.65">
      <c r="A76">
        <v>73</v>
      </c>
      <c r="Z76">
        <f t="shared" si="16"/>
        <v>82.954545454545453</v>
      </c>
      <c r="AA76">
        <v>0.77900000000000003</v>
      </c>
      <c r="AB76">
        <v>107.57599999999999</v>
      </c>
      <c r="AI76">
        <f t="shared" si="17"/>
        <v>91.25</v>
      </c>
      <c r="AJ76">
        <v>3.47</v>
      </c>
      <c r="AK76">
        <v>112.18</v>
      </c>
    </row>
    <row r="77" spans="1:46" x14ac:dyDescent="0.65">
      <c r="A77">
        <v>74</v>
      </c>
      <c r="Z77">
        <f t="shared" si="16"/>
        <v>84.090909090909093</v>
      </c>
      <c r="AA77">
        <v>2.2989999999999999</v>
      </c>
      <c r="AB77">
        <v>96.938999999999993</v>
      </c>
      <c r="AI77">
        <f t="shared" si="17"/>
        <v>92.5</v>
      </c>
      <c r="AJ77">
        <v>3</v>
      </c>
      <c r="AK77">
        <v>125.07</v>
      </c>
    </row>
    <row r="78" spans="1:46" x14ac:dyDescent="0.65">
      <c r="A78">
        <v>75</v>
      </c>
      <c r="Z78">
        <f t="shared" si="16"/>
        <v>85.227272727272734</v>
      </c>
      <c r="AA78">
        <v>3.4350000000000001</v>
      </c>
      <c r="AB78">
        <v>99.944999999999993</v>
      </c>
      <c r="AI78">
        <f t="shared" si="17"/>
        <v>93.75</v>
      </c>
      <c r="AJ78">
        <v>4.0599999999999996</v>
      </c>
      <c r="AK78">
        <v>137.18</v>
      </c>
    </row>
    <row r="79" spans="1:46" x14ac:dyDescent="0.65">
      <c r="A79">
        <v>76</v>
      </c>
      <c r="Z79">
        <f t="shared" si="16"/>
        <v>86.36363636363636</v>
      </c>
      <c r="AA79">
        <v>2.8210000000000002</v>
      </c>
      <c r="AB79">
        <v>108.57299999999999</v>
      </c>
      <c r="AI79">
        <f t="shared" si="17"/>
        <v>95</v>
      </c>
      <c r="AJ79">
        <v>7.12</v>
      </c>
      <c r="AK79">
        <v>137.88</v>
      </c>
    </row>
    <row r="80" spans="1:46" x14ac:dyDescent="0.65">
      <c r="A80">
        <v>77</v>
      </c>
      <c r="Z80">
        <f t="shared" si="16"/>
        <v>87.5</v>
      </c>
      <c r="AA80">
        <v>1.7829999999999999</v>
      </c>
      <c r="AB80">
        <v>110.608</v>
      </c>
      <c r="AI80">
        <f t="shared" si="17"/>
        <v>96.25</v>
      </c>
      <c r="AJ80">
        <v>11.12</v>
      </c>
      <c r="AK80">
        <v>134.94</v>
      </c>
    </row>
    <row r="81" spans="1:55" x14ac:dyDescent="0.65">
      <c r="A81">
        <v>78</v>
      </c>
      <c r="Z81">
        <f t="shared" si="16"/>
        <v>88.63636363636364</v>
      </c>
      <c r="AA81">
        <v>1.0269999999999999</v>
      </c>
      <c r="AB81">
        <v>107.624</v>
      </c>
      <c r="AI81">
        <f t="shared" si="17"/>
        <v>97.5</v>
      </c>
      <c r="AJ81">
        <v>14.06</v>
      </c>
      <c r="AK81">
        <v>137.18</v>
      </c>
    </row>
    <row r="82" spans="1:55" x14ac:dyDescent="0.65">
      <c r="A82">
        <v>79</v>
      </c>
      <c r="Z82">
        <f t="shared" si="16"/>
        <v>89.772727272727266</v>
      </c>
      <c r="AA82">
        <v>1</v>
      </c>
      <c r="AB82">
        <v>104.111</v>
      </c>
      <c r="AI82">
        <f t="shared" si="17"/>
        <v>98.75</v>
      </c>
      <c r="AJ82">
        <v>13.41</v>
      </c>
      <c r="AK82">
        <v>145.30000000000001</v>
      </c>
    </row>
    <row r="83" spans="1:55" x14ac:dyDescent="0.65">
      <c r="A83">
        <v>80</v>
      </c>
      <c r="Z83">
        <f t="shared" si="16"/>
        <v>90.909090909090907</v>
      </c>
      <c r="AA83">
        <v>1.36</v>
      </c>
      <c r="AB83">
        <v>101.578</v>
      </c>
      <c r="AI83">
        <f t="shared" si="17"/>
        <v>100</v>
      </c>
      <c r="AJ83">
        <v>9.8800000000000008</v>
      </c>
      <c r="AK83">
        <v>146.82</v>
      </c>
    </row>
    <row r="84" spans="1:55" x14ac:dyDescent="0.65">
      <c r="A84">
        <v>81</v>
      </c>
      <c r="Z84">
        <f t="shared" si="16"/>
        <v>92.045454545454547</v>
      </c>
      <c r="AA84">
        <v>2</v>
      </c>
      <c r="AB84">
        <v>102.012</v>
      </c>
    </row>
    <row r="85" spans="1:55" x14ac:dyDescent="0.65">
      <c r="A85">
        <v>82</v>
      </c>
      <c r="Z85">
        <f t="shared" si="16"/>
        <v>93.181818181818173</v>
      </c>
      <c r="AA85">
        <v>2</v>
      </c>
      <c r="AB85">
        <v>116.98399999999999</v>
      </c>
    </row>
    <row r="86" spans="1:55" x14ac:dyDescent="0.65">
      <c r="A86">
        <v>83</v>
      </c>
      <c r="Z86">
        <f t="shared" si="16"/>
        <v>94.318181818181827</v>
      </c>
      <c r="AA86">
        <v>2.3239999999999998</v>
      </c>
      <c r="AB86">
        <v>123.633</v>
      </c>
    </row>
    <row r="87" spans="1:55" x14ac:dyDescent="0.65">
      <c r="A87">
        <v>84</v>
      </c>
      <c r="Z87">
        <f t="shared" si="16"/>
        <v>95.454545454545453</v>
      </c>
      <c r="AA87">
        <v>2.9780000000000002</v>
      </c>
      <c r="AB87">
        <v>126.37</v>
      </c>
    </row>
    <row r="88" spans="1:55" x14ac:dyDescent="0.65">
      <c r="A88">
        <v>85</v>
      </c>
      <c r="Z88">
        <f t="shared" si="16"/>
        <v>96.590909090909093</v>
      </c>
      <c r="AA88">
        <v>3.633</v>
      </c>
      <c r="AB88">
        <v>142.12700000000001</v>
      </c>
    </row>
    <row r="89" spans="1:55" x14ac:dyDescent="0.65">
      <c r="A89">
        <v>86</v>
      </c>
      <c r="Z89">
        <f t="shared" si="16"/>
        <v>97.727272727272734</v>
      </c>
      <c r="AA89">
        <v>4.3079999999999998</v>
      </c>
      <c r="AB89">
        <v>150.46299999999999</v>
      </c>
    </row>
    <row r="90" spans="1:55" x14ac:dyDescent="0.65">
      <c r="A90">
        <v>87</v>
      </c>
      <c r="Z90">
        <f t="shared" si="16"/>
        <v>98.86363636363636</v>
      </c>
      <c r="AA90">
        <v>5.7190000000000003</v>
      </c>
      <c r="AB90">
        <v>155.066</v>
      </c>
    </row>
    <row r="91" spans="1:55" x14ac:dyDescent="0.65">
      <c r="A91">
        <v>88</v>
      </c>
      <c r="Z91">
        <f t="shared" si="16"/>
        <v>100</v>
      </c>
      <c r="AA91">
        <v>6.2779999999999996</v>
      </c>
      <c r="AB91">
        <v>130.178</v>
      </c>
    </row>
    <row r="92" spans="1:55" s="1" customFormat="1" x14ac:dyDescent="0.65"/>
    <row r="96" spans="1:55" x14ac:dyDescent="0.65">
      <c r="B96">
        <v>0</v>
      </c>
      <c r="E96">
        <v>0</v>
      </c>
      <c r="H96">
        <v>0</v>
      </c>
      <c r="K96">
        <v>0</v>
      </c>
      <c r="N96">
        <v>0</v>
      </c>
      <c r="Q96">
        <v>0</v>
      </c>
      <c r="T96">
        <v>0</v>
      </c>
      <c r="W96">
        <v>0</v>
      </c>
      <c r="Z96">
        <v>0</v>
      </c>
      <c r="AC96">
        <v>0</v>
      </c>
      <c r="AF96">
        <v>0</v>
      </c>
      <c r="AI96">
        <v>0</v>
      </c>
      <c r="AL96">
        <v>0</v>
      </c>
      <c r="AO96">
        <v>0</v>
      </c>
      <c r="AR96">
        <v>0</v>
      </c>
      <c r="AW96" t="s">
        <v>8</v>
      </c>
      <c r="AX96" t="s">
        <v>9</v>
      </c>
      <c r="AY96" t="s">
        <v>10</v>
      </c>
      <c r="BA96" t="s">
        <v>8</v>
      </c>
      <c r="BB96" t="s">
        <v>9</v>
      </c>
      <c r="BC96" t="s">
        <v>10</v>
      </c>
    </row>
    <row r="97" spans="2:55" x14ac:dyDescent="0.65">
      <c r="B97">
        <v>5</v>
      </c>
      <c r="C97">
        <f>AVERAGEIFS(C$3:C$91,B$3:B$91,"&gt;="&amp;B96,B$3:B$91,"&lt;="&amp;B97)</f>
        <v>15.2814</v>
      </c>
      <c r="D97">
        <f>AVERAGEIFS(D$3:D$91,B$3:B$91,"&gt;="&amp;B96,B$3:B$91,"&lt;="&amp;B97)</f>
        <v>140.68153333333333</v>
      </c>
      <c r="E97">
        <v>5</v>
      </c>
      <c r="F97">
        <f>AVERAGEIFS(F$3:F$91,E$3:E$91,"&gt;="&amp;E96,E$3:E$91,"&lt;="&amp;E97)</f>
        <v>2.2652999999999999</v>
      </c>
      <c r="G97">
        <f>AVERAGEIFS(G$3:G$91,E$3:E$91,"&gt;="&amp;E96,E$3:E$91,"&lt;="&amp;E97)</f>
        <v>214.81774999999999</v>
      </c>
      <c r="H97">
        <v>5</v>
      </c>
      <c r="I97">
        <f>AVERAGEIFS(I$3:I$91,H$3:H$91,"&gt;="&amp;H96,H$3:H$91,"&lt;="&amp;H97)</f>
        <v>8.1096666666666675</v>
      </c>
      <c r="J97">
        <f>AVERAGEIFS(J$3:J$91,H$3:H$91,"&gt;="&amp;H96,H$3:H$91,"&lt;="&amp;H97)</f>
        <v>193.24733333333333</v>
      </c>
      <c r="K97">
        <v>5</v>
      </c>
      <c r="L97">
        <f>AVERAGEIFS(L$3:L$91,K$3:K$91,"&gt;="&amp;K96,K$3:K$91,"&lt;="&amp;K97)</f>
        <v>7.5009000000000006</v>
      </c>
      <c r="M97">
        <f>AVERAGEIFS(M$3:M$91,K$3:K$91,"&gt;="&amp;K96,K$3:K$91,"&lt;="&amp;K97)</f>
        <v>164.60876666666667</v>
      </c>
      <c r="N97">
        <v>5</v>
      </c>
      <c r="O97">
        <f>AVERAGEIFS(O$3:O$91,N$3:N$91,"&gt;="&amp;N96,N$3:N$91,"&lt;="&amp;N97)</f>
        <v>23.566749999999999</v>
      </c>
      <c r="P97">
        <f>AVERAGEIFS(P$3:P$91,N$3:N$91,"&gt;="&amp;N96,N$3:N$91,"&lt;="&amp;N97)</f>
        <v>191.93225000000001</v>
      </c>
      <c r="Q97">
        <v>5</v>
      </c>
      <c r="R97">
        <f>AVERAGEIFS(R$3:R$91,Q$3:Q$91,"&gt;="&amp;Q96,Q$3:Q$91,"&lt;="&amp;Q97)</f>
        <v>13.388</v>
      </c>
      <c r="S97">
        <f>AVERAGEIFS(S$3:S$91,Q$3:Q$91,"&gt;="&amp;Q96,Q$3:Q$91,"&lt;="&amp;Q97)</f>
        <v>178.1395</v>
      </c>
      <c r="T97">
        <v>5</v>
      </c>
      <c r="U97">
        <f>AVERAGEIFS(U$3:U$91,T$3:T$91,"&gt;="&amp;T96,T$3:T$91,"&lt;="&amp;T97)</f>
        <v>2.2362000000000002</v>
      </c>
      <c r="V97">
        <f>AVERAGEIFS(V$3:V$91,T$3:T$91,"&gt;="&amp;T96,T$3:T$91,"&lt;="&amp;T97)</f>
        <v>171.79775000000001</v>
      </c>
      <c r="W97">
        <v>5</v>
      </c>
      <c r="X97">
        <f>AVERAGEIFS(X$3:X$91,W$3:W$91,"&gt;="&amp;W96,W$3:W$91,"&lt;="&amp;W97)</f>
        <v>12.5</v>
      </c>
      <c r="Y97">
        <f>AVERAGEIFS(Y$3:Y$91,W$3:W$91,"&gt;="&amp;W96,W$3:W$91,"&lt;="&amp;W97)</f>
        <v>175.75</v>
      </c>
      <c r="Z97">
        <v>5</v>
      </c>
      <c r="AA97">
        <f>AVERAGEIFS(AA$3:AA$91,Z$3:Z$91,"&gt;="&amp;Z96,Z$3:Z$91,"&lt;="&amp;Z97)</f>
        <v>4.516</v>
      </c>
      <c r="AB97">
        <f>AVERAGEIFS(AB$3:AB$91,Z$3:Z$91,"&gt;="&amp;Z96,Z$3:Z$91,"&lt;="&amp;Z97)</f>
        <v>150.96940000000001</v>
      </c>
      <c r="AC97">
        <v>5</v>
      </c>
      <c r="AD97">
        <f>AVERAGEIFS(AD$3:AD$91,AC$3:AC$91,"&gt;="&amp;AC96,AC$3:AC$91,"&lt;="&amp;AC97)</f>
        <v>2</v>
      </c>
      <c r="AE97">
        <f>AVERAGEIFS(AE$3:AE$91,AC$3:AC$91,"&gt;="&amp;AC96,AC$3:AC$91,"&lt;="&amp;AC97)</f>
        <v>162.0146</v>
      </c>
      <c r="AF97">
        <v>5</v>
      </c>
      <c r="AG97">
        <f>AVERAGEIFS(AG$3:AG$91,AF$3:AF$91,"&gt;="&amp;AF96,AF$3:AF$91,"&lt;="&amp;AF97)</f>
        <v>2.5617999999999999</v>
      </c>
      <c r="AH97">
        <f>AVERAGEIFS(AH$3:AH$91,AF$3:AF$91,"&gt;="&amp;AF96,AF$3:AF$91,"&lt;="&amp;AF97)</f>
        <v>170.25833333333333</v>
      </c>
      <c r="AI97">
        <v>5</v>
      </c>
      <c r="AJ97">
        <f>AVERAGEIFS(AJ$3:AJ$91,AI$3:AI$91,"&gt;="&amp;AI96,AI$3:AI$91,"&lt;="&amp;AI97)</f>
        <v>1.4461200000000001</v>
      </c>
      <c r="AK97">
        <f>AVERAGEIFS(AK$3:AK$91,AI$3:AI$91,"&gt;="&amp;AI96,AI$3:AI$91,"&lt;="&amp;AI97)</f>
        <v>166.1284</v>
      </c>
      <c r="AL97">
        <v>5</v>
      </c>
      <c r="AM97">
        <f>AVERAGEIFS(AM$3:AM$91,AL$3:AL$91,"&gt;="&amp;AL96,AL$3:AL$91,"&lt;="&amp;AL97)</f>
        <v>2.4931999999999999</v>
      </c>
      <c r="AN97">
        <f>AVERAGEIFS(AN$3:AN$91,AL$3:AL$91,"&gt;="&amp;AL96,AL$3:AL$91,"&lt;="&amp;AL97)</f>
        <v>202.886</v>
      </c>
      <c r="AO97">
        <v>5</v>
      </c>
      <c r="AP97">
        <f>AVERAGEIFS(AP$3:AP$91,AO$3:AO$91,"&gt;="&amp;AO96,AO$3:AO$91,"&lt;="&amp;AO97)</f>
        <v>5.2135999999999996</v>
      </c>
      <c r="AQ97">
        <f>AVERAGEIFS(AQ$3:AQ$91,AO$3:AO$91,"&gt;="&amp;AO96,AO$3:AO$91,"&lt;="&amp;AO97)</f>
        <v>114.35792499999999</v>
      </c>
      <c r="AR97">
        <v>5</v>
      </c>
      <c r="AS97">
        <f>AVERAGEIFS(AS$3:AS$91,AR$3:AR$91,"&gt;="&amp;AR96,AR$3:AR$91,"&lt;="&amp;AR97)</f>
        <v>2.0678749999999999</v>
      </c>
      <c r="AT97">
        <f>AVERAGEIFS(AT$3:AT$91,AR$3:AR$91,"&gt;="&amp;AR96,AR$3:AR$91,"&lt;="&amp;AR97)</f>
        <v>170.25924999999998</v>
      </c>
      <c r="AV97" s="2" t="s">
        <v>0</v>
      </c>
      <c r="AW97" s="2">
        <f>AVERAGE(C97,F97,I97,L97,O97,R97,U97,X97,AA97,AD97,AG97,AJ97,AM97,AP97,AS97)</f>
        <v>7.009787444444445</v>
      </c>
      <c r="AX97" s="2">
        <f>_xlfn.STDEV.P(C97,F97,I97,L97,O97,R97,U97,X97,AA97,AD97,AG97,AJ97,AM97,AP97,AS97)</f>
        <v>6.2728468846428607</v>
      </c>
      <c r="AY97" s="2">
        <f>AX97/(SQRT(15))</f>
        <v>1.619642101168725</v>
      </c>
      <c r="AZ97" s="2" t="s">
        <v>11</v>
      </c>
      <c r="BA97" s="2">
        <f>AVERAGE(D97,G97,J97,M97,P97,S97,V97,Y97,AB97,AE97,AH97,AK97,AN97,AQ97,AT97)</f>
        <v>171.18991944444443</v>
      </c>
      <c r="BB97" s="2">
        <f>_xlfn.STDEV.P(D97,G97,J97,M97,P97,S97,V97,Y97,AB97,AE97,AH97,AK97,AN97,AQ97,AT97)</f>
        <v>23.970288590785021</v>
      </c>
      <c r="BC97" s="2">
        <f>BB97/(SQRT(15))</f>
        <v>6.1891019010597352</v>
      </c>
    </row>
    <row r="98" spans="2:55" x14ac:dyDescent="0.65">
      <c r="B98">
        <v>10</v>
      </c>
      <c r="C98">
        <f t="shared" ref="C98" si="19">AVERAGEIFS(C$3:C$91,B$3:B$91,"&gt;="&amp;B97,B$3:B$91,"&lt;="&amp;B98)</f>
        <v>5.2734500000000004</v>
      </c>
      <c r="D98">
        <f t="shared" ref="D98:D116" si="20">AVERAGEIFS(D$3:D$91,B$3:B$91,"&gt;="&amp;B97,B$3:B$91,"&lt;="&amp;B98)</f>
        <v>150.86935</v>
      </c>
      <c r="E98">
        <v>10</v>
      </c>
      <c r="F98">
        <f t="shared" ref="F98" si="21">AVERAGEIFS(F$3:F$91,E$3:E$91,"&gt;="&amp;E97,E$3:E$91,"&lt;="&amp;E98)</f>
        <v>2.1465666666666667</v>
      </c>
      <c r="G98">
        <f t="shared" ref="G98:G116" si="22">AVERAGEIFS(G$3:G$91,E$3:E$91,"&gt;="&amp;E97,E$3:E$91,"&lt;="&amp;E98)</f>
        <v>212.17266666666669</v>
      </c>
      <c r="H98">
        <v>10</v>
      </c>
      <c r="I98">
        <f t="shared" ref="I98" si="23">AVERAGEIFS(I$3:I$91,H$3:H$91,"&gt;="&amp;H97,H$3:H$91,"&lt;="&amp;H98)</f>
        <v>7.9376666666666678</v>
      </c>
      <c r="J98">
        <f t="shared" ref="J98:J116" si="24">AVERAGEIFS(J$3:J$91,H$3:H$91,"&gt;="&amp;H97,H$3:H$91,"&lt;="&amp;H98)</f>
        <v>226.77099999999999</v>
      </c>
      <c r="K98">
        <v>10</v>
      </c>
      <c r="L98">
        <f t="shared" ref="L98" si="25">AVERAGEIFS(L$3:L$91,K$3:K$91,"&gt;="&amp;K97,K$3:K$91,"&lt;="&amp;K98)</f>
        <v>7.944</v>
      </c>
      <c r="M98">
        <f t="shared" ref="M98:M116" si="26">AVERAGEIFS(M$3:M$91,K$3:K$91,"&gt;="&amp;K97,K$3:K$91,"&lt;="&amp;K98)</f>
        <v>146.66589999999999</v>
      </c>
      <c r="N98">
        <v>10</v>
      </c>
      <c r="O98">
        <f t="shared" ref="O98" si="27">AVERAGEIFS(O$3:O$91,N$3:N$91,"&gt;="&amp;N97,N$3:N$91,"&lt;="&amp;N98)</f>
        <v>7.761333333333333</v>
      </c>
      <c r="P98">
        <f t="shared" ref="P98:P116" si="28">AVERAGEIFS(P$3:P$91,N$3:N$91,"&gt;="&amp;N97,N$3:N$91,"&lt;="&amp;N98)</f>
        <v>194.88800000000001</v>
      </c>
      <c r="Q98">
        <v>10</v>
      </c>
      <c r="R98">
        <f t="shared" ref="R98" si="29">AVERAGEIFS(R$3:R$91,Q$3:Q$91,"&gt;="&amp;Q97,Q$3:Q$91,"&lt;="&amp;Q98)</f>
        <v>15.705</v>
      </c>
      <c r="S98">
        <f t="shared" ref="S98:S116" si="30">AVERAGEIFS(S$3:S$91,Q$3:Q$91,"&gt;="&amp;Q97,Q$3:Q$91,"&lt;="&amp;Q98)</f>
        <v>138.54466666666667</v>
      </c>
      <c r="T98">
        <v>10</v>
      </c>
      <c r="U98">
        <f t="shared" ref="U98" si="31">AVERAGEIFS(U$3:U$91,T$3:T$91,"&gt;="&amp;T97,T$3:T$91,"&lt;="&amp;T98)</f>
        <v>2.0586666666666669</v>
      </c>
      <c r="V98">
        <f t="shared" ref="V98:V116" si="32">AVERAGEIFS(V$3:V$91,T$3:T$91,"&gt;="&amp;T97,T$3:T$91,"&lt;="&amp;T98)</f>
        <v>172.08966666666666</v>
      </c>
      <c r="W98">
        <v>10</v>
      </c>
      <c r="X98">
        <f t="shared" ref="X98" si="33">AVERAGEIFS(X$3:X$91,W$3:W$91,"&gt;="&amp;W97,W$3:W$91,"&lt;="&amp;W98)</f>
        <v>18.25</v>
      </c>
      <c r="Y98">
        <f t="shared" ref="Y98:Y116" si="34">AVERAGEIFS(Y$3:Y$91,W$3:W$91,"&gt;="&amp;W97,W$3:W$91,"&lt;="&amp;W98)</f>
        <v>171.25</v>
      </c>
      <c r="Z98">
        <v>10</v>
      </c>
      <c r="AA98">
        <f t="shared" ref="AA98" si="35">AVERAGEIFS(AA$3:AA$91,Z$3:Z$91,"&gt;="&amp;Z97,Z$3:Z$91,"&lt;="&amp;Z98)</f>
        <v>7.2370000000000001</v>
      </c>
      <c r="AB98">
        <f t="shared" ref="AB98:AB116" si="36">AVERAGEIFS(AB$3:AB$91,Z$3:Z$91,"&gt;="&amp;Z97,Z$3:Z$91,"&lt;="&amp;Z98)</f>
        <v>154.83625000000001</v>
      </c>
      <c r="AC98">
        <v>10</v>
      </c>
      <c r="AD98">
        <f t="shared" ref="AD98" si="37">AVERAGEIFS(AD$3:AD$91,AC$3:AC$91,"&gt;="&amp;AC97,AC$3:AC$91,"&lt;="&amp;AC98)</f>
        <v>2.9975000000000001</v>
      </c>
      <c r="AE98">
        <f t="shared" ref="AE98:AE116" si="38">AVERAGEIFS(AE$3:AE$91,AC$3:AC$91,"&gt;="&amp;AC97,AC$3:AC$91,"&lt;="&amp;AC98)</f>
        <v>162.82580000000002</v>
      </c>
      <c r="AF98">
        <v>10</v>
      </c>
      <c r="AG98">
        <f t="shared" ref="AG98" si="39">AVERAGEIFS(AG$3:AG$91,AF$3:AF$91,"&gt;="&amp;AF97,AF$3:AF$91,"&lt;="&amp;AF98)</f>
        <v>2.4540999999999999</v>
      </c>
      <c r="AH98">
        <f t="shared" ref="AH98:AH116" si="40">AVERAGEIFS(AH$3:AH$91,AF$3:AF$91,"&gt;="&amp;AF97,AF$3:AF$91,"&lt;="&amp;AF98)</f>
        <v>166.49850000000001</v>
      </c>
      <c r="AI98">
        <v>10</v>
      </c>
      <c r="AJ98">
        <f t="shared" ref="AJ98" si="41">AVERAGEIFS(AJ$3:AJ$91,AI$3:AI$91,"&gt;="&amp;AI97,AI$3:AI$91,"&lt;="&amp;AI98)</f>
        <v>3.0411600000000001</v>
      </c>
      <c r="AK98">
        <f t="shared" ref="AK98:AK116" si="42">AVERAGEIFS(AK$3:AK$91,AI$3:AI$91,"&gt;="&amp;AI97,AI$3:AI$91,"&lt;="&amp;AI98)</f>
        <v>164.35480000000001</v>
      </c>
      <c r="AL98">
        <v>10</v>
      </c>
      <c r="AM98">
        <f t="shared" ref="AM98" si="43">AVERAGEIFS(AM$3:AM$91,AL$3:AL$91,"&gt;="&amp;AL97,AL$3:AL$91,"&lt;="&amp;AL98)</f>
        <v>3</v>
      </c>
      <c r="AN98">
        <f t="shared" ref="AN98:AN116" si="44">AVERAGEIFS(AN$3:AN$91,AL$3:AL$91,"&gt;="&amp;AL97,AL$3:AL$91,"&lt;="&amp;AL98)</f>
        <v>216.07266666666669</v>
      </c>
      <c r="AO98">
        <v>10</v>
      </c>
      <c r="AP98">
        <f t="shared" ref="AP98" si="45">AVERAGEIFS(AP$3:AP$91,AO$3:AO$91,"&gt;="&amp;AO97,AO$3:AO$91,"&lt;="&amp;AO98)</f>
        <v>5.2145250000000001</v>
      </c>
      <c r="AQ98">
        <f t="shared" ref="AQ98:AQ116" si="46">AVERAGEIFS(AQ$3:AQ$91,AO$3:AO$91,"&gt;="&amp;AO97,AO$3:AO$91,"&lt;="&amp;AO98)</f>
        <v>122.18219999999999</v>
      </c>
      <c r="AR98">
        <v>10</v>
      </c>
      <c r="AS98">
        <f t="shared" ref="AS98" si="47">AVERAGEIFS(AS$3:AS$91,AR$3:AR$91,"&gt;="&amp;AR97,AR$3:AR$91,"&lt;="&amp;AR98)</f>
        <v>2.8993000000000002</v>
      </c>
      <c r="AT98">
        <f t="shared" ref="AT98:AT116" si="48">AVERAGEIFS(AT$3:AT$91,AR$3:AR$91,"&gt;="&amp;AR97,AR$3:AR$91,"&lt;="&amp;AR98)</f>
        <v>164.35833333333335</v>
      </c>
      <c r="AV98" s="2"/>
      <c r="AW98" s="2">
        <f t="shared" ref="AW98:AW116" si="49">AVERAGE(C98,F98,I98,L98,O98,R98,U98,X98,AA98,AD98,AG98,AJ98,AM98,AP98,AS98)</f>
        <v>6.2613512222222214</v>
      </c>
      <c r="AX98" s="2">
        <f t="shared" ref="AX98:AX116" si="50">_xlfn.STDEV.P(C98,F98,I98,L98,O98,R98,U98,X98,AA98,AD98,AG98,AJ98,AM98,AP98,AS98)</f>
        <v>4.7319939474072346</v>
      </c>
      <c r="AY98" s="2">
        <f t="shared" ref="AY98:AY116" si="51">AX98/(SQRT(15))</f>
        <v>1.2217955835108343</v>
      </c>
      <c r="AZ98" s="2"/>
      <c r="BA98" s="2">
        <f t="shared" ref="BA98:BA116" si="52">AVERAGE(D98,G98,J98,M98,P98,S98,V98,Y98,AB98,AE98,AH98,AK98,AN98,AQ98,AT98)</f>
        <v>170.95865333333339</v>
      </c>
      <c r="BB98" s="2">
        <f t="shared" ref="BB98:BB116" si="53">_xlfn.STDEV.P(D98,G98,J98,M98,P98,S98,V98,Y98,AB98,AE98,AH98,AK98,AN98,AQ98,AT98)</f>
        <v>28.611809925372121</v>
      </c>
      <c r="BC98" s="2">
        <f t="shared" ref="BC98:BC116" si="54">BB98/(SQRT(15))</f>
        <v>7.3875375563878869</v>
      </c>
    </row>
    <row r="99" spans="2:55" x14ac:dyDescent="0.65">
      <c r="B99">
        <v>15</v>
      </c>
      <c r="C99">
        <f t="shared" ref="C99" si="55">AVERAGEIFS(C$3:C$91,B$3:B$91,"&gt;="&amp;B98,B$3:B$91,"&lt;="&amp;B99)</f>
        <v>3.9623999999999997</v>
      </c>
      <c r="D99">
        <f t="shared" si="20"/>
        <v>144.43034999999998</v>
      </c>
      <c r="E99">
        <v>15</v>
      </c>
      <c r="F99">
        <f t="shared" ref="F99" si="56">AVERAGEIFS(F$3:F$91,E$3:E$91,"&gt;="&amp;E98,E$3:E$91,"&lt;="&amp;E99)</f>
        <v>3.3826000000000001</v>
      </c>
      <c r="G99">
        <f t="shared" si="22"/>
        <v>186.12699999999998</v>
      </c>
      <c r="H99">
        <v>15</v>
      </c>
      <c r="I99">
        <f t="shared" ref="I99" si="57">AVERAGEIFS(I$3:I$91,H$3:H$91,"&gt;="&amp;H98,H$3:H$91,"&lt;="&amp;H99)</f>
        <v>10.687333333333333</v>
      </c>
      <c r="J99">
        <f t="shared" si="24"/>
        <v>231.50866666666664</v>
      </c>
      <c r="K99">
        <v>15</v>
      </c>
      <c r="L99">
        <f t="shared" ref="L99" si="58">AVERAGEIFS(L$3:L$91,K$3:K$91,"&gt;="&amp;K98,K$3:K$91,"&lt;="&amp;K99)</f>
        <v>13.308149999999999</v>
      </c>
      <c r="M99">
        <f t="shared" si="26"/>
        <v>136.08834999999999</v>
      </c>
      <c r="N99">
        <v>15</v>
      </c>
      <c r="O99">
        <f t="shared" ref="O99" si="59">AVERAGEIFS(O$3:O$91,N$3:N$91,"&gt;="&amp;N98,N$3:N$91,"&lt;="&amp;N99)</f>
        <v>8.6056666666666661</v>
      </c>
      <c r="P99">
        <f t="shared" si="28"/>
        <v>181.53333333333333</v>
      </c>
      <c r="Q99">
        <v>15</v>
      </c>
      <c r="R99">
        <f t="shared" ref="R99" si="60">AVERAGEIFS(R$3:R$91,Q$3:Q$91,"&gt;="&amp;Q98,Q$3:Q$91,"&lt;="&amp;Q99)</f>
        <v>15.503666666666666</v>
      </c>
      <c r="S99">
        <f t="shared" si="30"/>
        <v>122.79199999999999</v>
      </c>
      <c r="T99">
        <v>15</v>
      </c>
      <c r="U99">
        <f t="shared" ref="U99" si="61">AVERAGEIFS(U$3:U$91,T$3:T$91,"&gt;="&amp;T98,T$3:T$91,"&lt;="&amp;T99)</f>
        <v>1.6244666666666667</v>
      </c>
      <c r="V99">
        <f t="shared" si="32"/>
        <v>139.363</v>
      </c>
      <c r="W99">
        <v>15</v>
      </c>
      <c r="X99">
        <f t="shared" ref="X99" si="62">AVERAGEIFS(X$3:X$91,W$3:W$91,"&gt;="&amp;W98,W$3:W$91,"&lt;="&amp;W99)</f>
        <v>24.75</v>
      </c>
      <c r="Y99">
        <f t="shared" si="34"/>
        <v>169</v>
      </c>
      <c r="Z99">
        <v>15</v>
      </c>
      <c r="AA99">
        <f t="shared" ref="AA99" si="63">AVERAGEIFS(AA$3:AA$91,Z$3:Z$91,"&gt;="&amp;Z98,Z$3:Z$91,"&lt;="&amp;Z99)</f>
        <v>3.2415999999999996</v>
      </c>
      <c r="AB99">
        <f t="shared" si="36"/>
        <v>163.7448</v>
      </c>
      <c r="AC99">
        <v>15</v>
      </c>
      <c r="AD99">
        <f t="shared" ref="AD99" si="64">AVERAGEIFS(AD$3:AD$91,AC$3:AC$91,"&gt;="&amp;AC98,AC$3:AC$91,"&lt;="&amp;AC99)</f>
        <v>4.17</v>
      </c>
      <c r="AE99">
        <f t="shared" si="38"/>
        <v>140.62524999999999</v>
      </c>
      <c r="AF99">
        <v>15</v>
      </c>
      <c r="AG99">
        <f t="shared" ref="AG99" si="65">AVERAGEIFS(AG$3:AG$91,AF$3:AF$91,"&gt;="&amp;AF98,AF$3:AF$91,"&lt;="&amp;AF99)</f>
        <v>3.4691999999999998</v>
      </c>
      <c r="AH99">
        <f t="shared" si="40"/>
        <v>166.62549999999999</v>
      </c>
      <c r="AI99">
        <v>15</v>
      </c>
      <c r="AJ99">
        <f t="shared" ref="AJ99" si="66">AVERAGEIFS(AJ$3:AJ$91,AI$3:AI$91,"&gt;="&amp;AI98,AI$3:AI$91,"&lt;="&amp;AI99)</f>
        <v>3.0138199999999999</v>
      </c>
      <c r="AK99">
        <f t="shared" si="42"/>
        <v>154.50700000000001</v>
      </c>
      <c r="AL99">
        <v>15</v>
      </c>
      <c r="AM99">
        <f t="shared" ref="AM99" si="67">AVERAGEIFS(AM$3:AM$91,AL$3:AL$91,"&gt;="&amp;AL98,AL$3:AL$91,"&lt;="&amp;AL99)</f>
        <v>6.723866666666666</v>
      </c>
      <c r="AN99">
        <f t="shared" si="44"/>
        <v>186.25699999999998</v>
      </c>
      <c r="AO99">
        <v>15</v>
      </c>
      <c r="AP99">
        <f t="shared" ref="AP99" si="68">AVERAGEIFS(AP$3:AP$91,AO$3:AO$91,"&gt;="&amp;AO98,AO$3:AO$91,"&lt;="&amp;AO99)</f>
        <v>5.6380999999999997</v>
      </c>
      <c r="AQ99">
        <f t="shared" si="46"/>
        <v>110.096525</v>
      </c>
      <c r="AR99">
        <v>15</v>
      </c>
      <c r="AS99">
        <f t="shared" ref="AS99" si="69">AVERAGEIFS(AS$3:AS$91,AR$3:AR$91,"&gt;="&amp;AR98,AR$3:AR$91,"&lt;="&amp;AR99)</f>
        <v>10.078675</v>
      </c>
      <c r="AT99">
        <f t="shared" si="48"/>
        <v>156.25875000000002</v>
      </c>
      <c r="AV99" s="2"/>
      <c r="AW99" s="2">
        <f t="shared" si="49"/>
        <v>7.8773029999999995</v>
      </c>
      <c r="AX99" s="2">
        <f t="shared" si="50"/>
        <v>6.0271947801182977</v>
      </c>
      <c r="AY99" s="2">
        <f t="shared" si="51"/>
        <v>1.5562150005164292</v>
      </c>
      <c r="AZ99" s="2"/>
      <c r="BA99" s="2">
        <f t="shared" si="52"/>
        <v>159.263835</v>
      </c>
      <c r="BB99" s="2">
        <f t="shared" si="53"/>
        <v>28.999339670202009</v>
      </c>
      <c r="BC99" s="2">
        <f t="shared" si="54"/>
        <v>7.4875973062469638</v>
      </c>
    </row>
    <row r="100" spans="2:55" x14ac:dyDescent="0.65">
      <c r="B100">
        <v>20</v>
      </c>
      <c r="C100">
        <f t="shared" ref="C100" si="70">AVERAGEIFS(C$3:C$91,B$3:B$91,"&gt;="&amp;B99,B$3:B$91,"&lt;="&amp;B100)</f>
        <v>4.3975</v>
      </c>
      <c r="D100">
        <f t="shared" si="20"/>
        <v>143.16955000000002</v>
      </c>
      <c r="E100">
        <v>20</v>
      </c>
      <c r="F100">
        <f t="shared" ref="F100" si="71">AVERAGEIFS(F$3:F$91,E$3:E$91,"&gt;="&amp;E99,E$3:E$91,"&lt;="&amp;E100)</f>
        <v>7.0245999999999995</v>
      </c>
      <c r="G100">
        <f t="shared" si="22"/>
        <v>161.52399999999997</v>
      </c>
      <c r="H100">
        <v>20</v>
      </c>
      <c r="I100">
        <f t="shared" ref="I100" si="72">AVERAGEIFS(I$3:I$91,H$3:H$91,"&gt;="&amp;H99,H$3:H$91,"&lt;="&amp;H100)</f>
        <v>7.3616666666666672</v>
      </c>
      <c r="J100">
        <f t="shared" si="24"/>
        <v>189.18966666666665</v>
      </c>
      <c r="K100">
        <v>20</v>
      </c>
      <c r="L100">
        <f t="shared" ref="L100" si="73">AVERAGEIFS(L$3:L$91,K$3:K$91,"&gt;="&amp;K99,K$3:K$91,"&lt;="&amp;K100)</f>
        <v>12.905200000000001</v>
      </c>
      <c r="M100">
        <f t="shared" si="26"/>
        <v>121.92240000000001</v>
      </c>
      <c r="N100">
        <v>20</v>
      </c>
      <c r="O100">
        <f t="shared" ref="O100" si="74">AVERAGEIFS(O$3:O$91,N$3:N$91,"&gt;="&amp;N99,N$3:N$91,"&lt;="&amp;N100)</f>
        <v>21.927666666666667</v>
      </c>
      <c r="P100">
        <f t="shared" si="28"/>
        <v>203.69833333333335</v>
      </c>
      <c r="Q100">
        <v>20</v>
      </c>
      <c r="R100">
        <f t="shared" ref="R100" si="75">AVERAGEIFS(R$3:R$91,Q$3:Q$91,"&gt;="&amp;Q99,Q$3:Q$91,"&lt;="&amp;Q100)</f>
        <v>20.949249999999999</v>
      </c>
      <c r="S100">
        <f t="shared" si="30"/>
        <v>101.8505</v>
      </c>
      <c r="T100">
        <v>20</v>
      </c>
      <c r="U100">
        <f t="shared" ref="U100" si="76">AVERAGEIFS(U$3:U$91,T$3:T$91,"&gt;="&amp;T99,T$3:T$91,"&lt;="&amp;T100)</f>
        <v>1.5922999999999998</v>
      </c>
      <c r="V100">
        <f t="shared" si="32"/>
        <v>115.06366666666666</v>
      </c>
      <c r="W100">
        <v>20</v>
      </c>
      <c r="X100">
        <f t="shared" ref="X100" si="77">AVERAGEIFS(X$3:X$91,W$3:W$91,"&gt;="&amp;W99,W$3:W$91,"&lt;="&amp;W100)</f>
        <v>22.5</v>
      </c>
      <c r="Y100">
        <f t="shared" si="34"/>
        <v>166.75</v>
      </c>
      <c r="Z100">
        <v>20</v>
      </c>
      <c r="AA100">
        <f t="shared" ref="AA100" si="78">AVERAGEIFS(AA$3:AA$91,Z$3:Z$91,"&gt;="&amp;Z99,Z$3:Z$91,"&lt;="&amp;Z100)</f>
        <v>2.7755000000000001</v>
      </c>
      <c r="AB100">
        <f t="shared" si="36"/>
        <v>96.290750000000003</v>
      </c>
      <c r="AC100">
        <v>20</v>
      </c>
      <c r="AD100">
        <f t="shared" ref="AD100" si="79">AVERAGEIFS(AD$3:AD$91,AC$3:AC$91,"&gt;="&amp;AC99,AC$3:AC$91,"&lt;="&amp;AC100)</f>
        <v>5.2279999999999998</v>
      </c>
      <c r="AE100">
        <f t="shared" si="38"/>
        <v>137.4659</v>
      </c>
      <c r="AF100">
        <v>20</v>
      </c>
      <c r="AG100">
        <f t="shared" ref="AG100" si="80">AVERAGEIFS(AG$3:AG$91,AF$3:AF$91,"&gt;="&amp;AF99,AF$3:AF$91,"&lt;="&amp;AF100)</f>
        <v>5.4661000000000008</v>
      </c>
      <c r="AH100">
        <f t="shared" si="40"/>
        <v>144.78199999999998</v>
      </c>
      <c r="AI100">
        <v>20</v>
      </c>
      <c r="AJ100">
        <f t="shared" ref="AJ100" si="81">AVERAGEIFS(AJ$3:AJ$91,AI$3:AI$91,"&gt;="&amp;AI99,AI$3:AI$91,"&lt;="&amp;AI100)</f>
        <v>2.4146000000000001</v>
      </c>
      <c r="AK100">
        <f t="shared" si="42"/>
        <v>152.57980000000001</v>
      </c>
      <c r="AL100">
        <v>20</v>
      </c>
      <c r="AM100">
        <f t="shared" ref="AM100" si="82">AVERAGEIFS(AM$3:AM$91,AL$3:AL$91,"&gt;="&amp;AL99,AL$3:AL$91,"&lt;="&amp;AL100)</f>
        <v>5.6509333333333336</v>
      </c>
      <c r="AN100">
        <f t="shared" si="44"/>
        <v>178.75466666666662</v>
      </c>
      <c r="AO100">
        <v>20</v>
      </c>
      <c r="AP100">
        <f t="shared" ref="AP100" si="83">AVERAGEIFS(AP$3:AP$91,AO$3:AO$91,"&gt;="&amp;AO99,AO$3:AO$91,"&lt;="&amp;AO100)</f>
        <v>7.3550749999999994</v>
      </c>
      <c r="AQ100">
        <f t="shared" si="46"/>
        <v>94.643025000000009</v>
      </c>
      <c r="AR100">
        <v>20</v>
      </c>
      <c r="AS100">
        <f t="shared" ref="AS100" si="84">AVERAGEIFS(AS$3:AS$91,AR$3:AR$91,"&gt;="&amp;AR99,AR$3:AR$91,"&lt;="&amp;AR100)</f>
        <v>6.500799999999999</v>
      </c>
      <c r="AT100">
        <f t="shared" si="48"/>
        <v>139.71566666666666</v>
      </c>
      <c r="AW100" s="2">
        <f t="shared" si="49"/>
        <v>8.9366127777777784</v>
      </c>
      <c r="AX100" s="2">
        <f t="shared" si="50"/>
        <v>6.923338206445127</v>
      </c>
      <c r="AY100" s="2">
        <f t="shared" si="51"/>
        <v>1.7875982382482336</v>
      </c>
      <c r="BA100" s="2">
        <f t="shared" si="52"/>
        <v>143.15999500000001</v>
      </c>
      <c r="BB100" s="2">
        <f t="shared" si="53"/>
        <v>32.225779091691436</v>
      </c>
      <c r="BC100" s="2">
        <f t="shared" si="54"/>
        <v>8.3206603827120063</v>
      </c>
    </row>
    <row r="101" spans="2:55" x14ac:dyDescent="0.65">
      <c r="B101">
        <v>25</v>
      </c>
      <c r="C101">
        <f t="shared" ref="C101" si="85">AVERAGEIFS(C$3:C$91,B$3:B$91,"&gt;="&amp;B100,B$3:B$91,"&lt;="&amp;B101)</f>
        <v>7.2167000000000003</v>
      </c>
      <c r="D101">
        <f t="shared" si="20"/>
        <v>150.84755000000001</v>
      </c>
      <c r="E101">
        <v>25</v>
      </c>
      <c r="F101">
        <f t="shared" ref="F101" si="86">AVERAGEIFS(F$3:F$91,E$3:E$91,"&gt;="&amp;E100,E$3:E$91,"&lt;="&amp;E101)</f>
        <v>4.5793666666666661</v>
      </c>
      <c r="G101">
        <f t="shared" si="22"/>
        <v>148.12766666666667</v>
      </c>
      <c r="H101">
        <v>25</v>
      </c>
      <c r="I101">
        <f t="shared" ref="I101" si="87">AVERAGEIFS(I$3:I$91,H$3:H$91,"&gt;="&amp;H100,H$3:H$91,"&lt;="&amp;H101)</f>
        <v>16.034333333333333</v>
      </c>
      <c r="J101">
        <f t="shared" si="24"/>
        <v>134.78</v>
      </c>
      <c r="K101">
        <v>25</v>
      </c>
      <c r="L101">
        <f t="shared" ref="L101" si="88">AVERAGEIFS(L$3:L$91,K$3:K$91,"&gt;="&amp;K100,K$3:K$91,"&lt;="&amp;K101)</f>
        <v>4.4722499999999998</v>
      </c>
      <c r="M101">
        <f t="shared" si="26"/>
        <v>118.85715</v>
      </c>
      <c r="N101">
        <v>25</v>
      </c>
      <c r="O101">
        <f t="shared" ref="O101" si="89">AVERAGEIFS(O$3:O$91,N$3:N$91,"&gt;="&amp;N100,N$3:N$91,"&lt;="&amp;N101)</f>
        <v>19.009666666666668</v>
      </c>
      <c r="P101">
        <f t="shared" si="28"/>
        <v>196.71066666666664</v>
      </c>
      <c r="Q101">
        <v>25</v>
      </c>
      <c r="R101">
        <f t="shared" ref="R101" si="90">AVERAGEIFS(R$3:R$91,Q$3:Q$91,"&gt;="&amp;Q100,Q$3:Q$91,"&lt;="&amp;Q101)</f>
        <v>22.316999999999997</v>
      </c>
      <c r="S101">
        <f t="shared" si="30"/>
        <v>88.427000000000007</v>
      </c>
      <c r="T101">
        <v>25</v>
      </c>
      <c r="U101">
        <f t="shared" ref="U101" si="91">AVERAGEIFS(U$3:U$91,T$3:T$91,"&gt;="&amp;T100,T$3:T$91,"&lt;="&amp;T101)</f>
        <v>3.2490999999999999</v>
      </c>
      <c r="V101">
        <f t="shared" si="32"/>
        <v>102.52825000000001</v>
      </c>
      <c r="W101">
        <v>25</v>
      </c>
      <c r="X101">
        <f t="shared" ref="X101" si="92">AVERAGEIFS(X$3:X$91,W$3:W$91,"&gt;="&amp;W100,W$3:W$91,"&lt;="&amp;W101)</f>
        <v>11.651000000000002</v>
      </c>
      <c r="Y101">
        <f t="shared" si="34"/>
        <v>150.52125000000001</v>
      </c>
      <c r="Z101">
        <v>25</v>
      </c>
      <c r="AA101">
        <f t="shared" ref="AA101" si="93">AVERAGEIFS(AA$3:AA$91,Z$3:Z$91,"&gt;="&amp;Z100,Z$3:Z$91,"&lt;="&amp;Z101)</f>
        <v>3.9958</v>
      </c>
      <c r="AB101">
        <f t="shared" si="36"/>
        <v>66.570599999999999</v>
      </c>
      <c r="AC101">
        <v>25</v>
      </c>
      <c r="AD101">
        <f t="shared" ref="AD101" si="94">AVERAGEIFS(AD$3:AD$91,AC$3:AC$91,"&gt;="&amp;AC100,AC$3:AC$91,"&lt;="&amp;AC101)</f>
        <v>6.8384999999999998</v>
      </c>
      <c r="AE101">
        <f t="shared" si="38"/>
        <v>115.20314999999999</v>
      </c>
      <c r="AF101">
        <v>25</v>
      </c>
      <c r="AG101">
        <f t="shared" ref="AG101" si="95">AVERAGEIFS(AG$3:AG$91,AF$3:AF$91,"&gt;="&amp;AF100,AF$3:AF$91,"&lt;="&amp;AF101)</f>
        <v>6.3067499999999992</v>
      </c>
      <c r="AH101">
        <f t="shared" si="40"/>
        <v>115.523</v>
      </c>
      <c r="AI101">
        <v>25</v>
      </c>
      <c r="AJ101">
        <f t="shared" ref="AJ101" si="96">AVERAGEIFS(AJ$3:AJ$91,AI$3:AI$91,"&gt;="&amp;AI100,AI$3:AI$91,"&lt;="&amp;AI101)</f>
        <v>2.7333599999999998</v>
      </c>
      <c r="AK101">
        <f t="shared" si="42"/>
        <v>145.27960000000002</v>
      </c>
      <c r="AL101">
        <v>25</v>
      </c>
      <c r="AM101">
        <f t="shared" ref="AM101" si="97">AVERAGEIFS(AM$3:AM$91,AL$3:AL$91,"&gt;="&amp;AL100,AL$3:AL$91,"&lt;="&amp;AL101)</f>
        <v>2.9</v>
      </c>
      <c r="AN101">
        <f t="shared" si="44"/>
        <v>160.33333333333334</v>
      </c>
      <c r="AO101">
        <v>25</v>
      </c>
      <c r="AP101">
        <f t="shared" ref="AP101" si="98">AVERAGEIFS(AP$3:AP$91,AO$3:AO$91,"&gt;="&amp;AO100,AO$3:AO$91,"&lt;="&amp;AO101)</f>
        <v>4.9064749999999995</v>
      </c>
      <c r="AQ101">
        <f t="shared" si="46"/>
        <v>88.706299999999999</v>
      </c>
      <c r="AR101">
        <v>25</v>
      </c>
      <c r="AS101">
        <f t="shared" ref="AS101" si="99">AVERAGEIFS(AS$3:AS$91,AR$3:AR$91,"&gt;="&amp;AR100,AR$3:AR$91,"&lt;="&amp;AR101)</f>
        <v>3.9332750000000001</v>
      </c>
      <c r="AT101">
        <f t="shared" si="48"/>
        <v>89.172750000000008</v>
      </c>
      <c r="AW101" s="2">
        <f t="shared" si="49"/>
        <v>8.0095717777777775</v>
      </c>
      <c r="AX101" s="2">
        <f t="shared" si="50"/>
        <v>6.0635742572360511</v>
      </c>
      <c r="AY101" s="2">
        <f t="shared" si="51"/>
        <v>1.5656081411178155</v>
      </c>
      <c r="BA101" s="2">
        <f t="shared" si="52"/>
        <v>124.77255111111111</v>
      </c>
      <c r="BB101" s="2">
        <f t="shared" si="53"/>
        <v>33.498484857433787</v>
      </c>
      <c r="BC101" s="2">
        <f t="shared" si="54"/>
        <v>8.6492715984014925</v>
      </c>
    </row>
    <row r="102" spans="2:55" x14ac:dyDescent="0.65">
      <c r="B102">
        <v>30</v>
      </c>
      <c r="C102">
        <f t="shared" ref="C102" si="100">AVERAGEIFS(C$3:C$91,B$3:B$91,"&gt;="&amp;B101,B$3:B$91,"&lt;="&amp;B102)</f>
        <v>16.484300000000001</v>
      </c>
      <c r="D102">
        <f t="shared" si="20"/>
        <v>151.17585</v>
      </c>
      <c r="E102">
        <v>30</v>
      </c>
      <c r="F102">
        <f t="shared" ref="F102" si="101">AVERAGEIFS(F$3:F$91,E$3:E$91,"&gt;="&amp;E101,E$3:E$91,"&lt;="&amp;E102)</f>
        <v>4.5065999999999997</v>
      </c>
      <c r="G102">
        <f t="shared" si="22"/>
        <v>144.70899999999997</v>
      </c>
      <c r="H102">
        <v>30</v>
      </c>
      <c r="I102">
        <f t="shared" ref="I102" si="102">AVERAGEIFS(I$3:I$91,H$3:H$91,"&gt;="&amp;H101,H$3:H$91,"&lt;="&amp;H102)</f>
        <v>24.267666666666667</v>
      </c>
      <c r="J102">
        <f t="shared" si="24"/>
        <v>103.80333333333333</v>
      </c>
      <c r="K102">
        <v>30</v>
      </c>
      <c r="L102">
        <f t="shared" ref="L102" si="103">AVERAGEIFS(L$3:L$91,K$3:K$91,"&gt;="&amp;K101,K$3:K$91,"&lt;="&amp;K102)</f>
        <v>3.5420500000000001</v>
      </c>
      <c r="M102">
        <f t="shared" si="26"/>
        <v>121.29395</v>
      </c>
      <c r="N102">
        <v>30</v>
      </c>
      <c r="O102">
        <f t="shared" ref="O102" si="104">AVERAGEIFS(O$3:O$91,N$3:N$91,"&gt;="&amp;N101,N$3:N$91,"&lt;="&amp;N102)</f>
        <v>9.1620000000000008</v>
      </c>
      <c r="P102">
        <f t="shared" si="28"/>
        <v>178.06866666666667</v>
      </c>
      <c r="Q102">
        <v>30</v>
      </c>
      <c r="R102">
        <f t="shared" ref="R102" si="105">AVERAGEIFS(R$3:R$91,Q$3:Q$91,"&gt;="&amp;Q101,Q$3:Q$91,"&lt;="&amp;Q102)</f>
        <v>26.78233333333333</v>
      </c>
      <c r="S102">
        <f t="shared" si="30"/>
        <v>98.525333333333336</v>
      </c>
      <c r="T102">
        <v>30</v>
      </c>
      <c r="U102">
        <f t="shared" ref="U102" si="106">AVERAGEIFS(U$3:U$91,T$3:T$91,"&gt;="&amp;T101,T$3:T$91,"&lt;="&amp;T102)</f>
        <v>3.9055249999999999</v>
      </c>
      <c r="V102">
        <f t="shared" si="32"/>
        <v>116.83674999999999</v>
      </c>
      <c r="W102">
        <v>30</v>
      </c>
      <c r="X102">
        <f t="shared" ref="X102" si="107">AVERAGEIFS(X$3:X$91,W$3:W$91,"&gt;="&amp;W101,W$3:W$91,"&lt;="&amp;W102)</f>
        <v>4.0272499999999996</v>
      </c>
      <c r="Y102">
        <f t="shared" si="34"/>
        <v>120.90025</v>
      </c>
      <c r="Z102">
        <v>30</v>
      </c>
      <c r="AA102">
        <f t="shared" ref="AA102" si="108">AVERAGEIFS(AA$3:AA$91,Z$3:Z$91,"&gt;="&amp;Z101,Z$3:Z$91,"&lt;="&amp;Z102)</f>
        <v>6.3704000000000001</v>
      </c>
      <c r="AB102">
        <f t="shared" si="36"/>
        <v>113.59400000000001</v>
      </c>
      <c r="AC102">
        <v>30</v>
      </c>
      <c r="AD102">
        <f t="shared" ref="AD102" si="109">AVERAGEIFS(AD$3:AD$91,AC$3:AC$91,"&gt;="&amp;AC101,AC$3:AC$91,"&lt;="&amp;AC102)</f>
        <v>8.1965000000000003</v>
      </c>
      <c r="AE102">
        <f t="shared" si="38"/>
        <v>104.45314999999999</v>
      </c>
      <c r="AF102">
        <v>30</v>
      </c>
      <c r="AG102">
        <f t="shared" ref="AG102" si="110">AVERAGEIFS(AG$3:AG$91,AF$3:AF$91,"&gt;="&amp;AF101,AF$3:AF$91,"&lt;="&amp;AF102)</f>
        <v>5.1159999999999997</v>
      </c>
      <c r="AH102">
        <f t="shared" si="40"/>
        <v>103.232</v>
      </c>
      <c r="AI102">
        <v>30</v>
      </c>
      <c r="AJ102">
        <f t="shared" ref="AJ102" si="111">AVERAGEIFS(AJ$3:AJ$91,AI$3:AI$91,"&gt;="&amp;AI101,AI$3:AI$91,"&lt;="&amp;AI102)</f>
        <v>4.05436</v>
      </c>
      <c r="AK102">
        <f t="shared" si="42"/>
        <v>149.59519999999998</v>
      </c>
      <c r="AL102">
        <v>30</v>
      </c>
      <c r="AM102">
        <f t="shared" ref="AM102" si="112">AVERAGEIFS(AM$3:AM$91,AL$3:AL$91,"&gt;="&amp;AL101,AL$3:AL$91,"&lt;="&amp;AL102)</f>
        <v>1.6166666666666665</v>
      </c>
      <c r="AN102">
        <f t="shared" si="44"/>
        <v>149.4</v>
      </c>
      <c r="AO102">
        <v>30</v>
      </c>
      <c r="AP102">
        <f t="shared" ref="AP102" si="113">AVERAGEIFS(AP$3:AP$91,AO$3:AO$91,"&gt;="&amp;AO101,AO$3:AO$91,"&lt;="&amp;AO102)</f>
        <v>4.2448999999999995</v>
      </c>
      <c r="AQ102">
        <f t="shared" si="46"/>
        <v>95.348325000000003</v>
      </c>
      <c r="AR102">
        <v>30</v>
      </c>
      <c r="AS102">
        <f t="shared" ref="AS102" si="114">AVERAGEIFS(AS$3:AS$91,AR$3:AR$91,"&gt;="&amp;AR101,AR$3:AR$91,"&lt;="&amp;AR102)</f>
        <v>3.5794999999999999</v>
      </c>
      <c r="AT102">
        <f t="shared" si="48"/>
        <v>124.59524999999999</v>
      </c>
      <c r="AW102" s="2">
        <f t="shared" si="49"/>
        <v>8.3904034444444431</v>
      </c>
      <c r="AX102" s="2">
        <f t="shared" si="50"/>
        <v>7.54565350359786</v>
      </c>
      <c r="AY102" s="2">
        <f t="shared" si="51"/>
        <v>1.948279357045744</v>
      </c>
      <c r="BA102" s="2">
        <f t="shared" si="52"/>
        <v>125.03540388888889</v>
      </c>
      <c r="BB102" s="2">
        <f t="shared" si="53"/>
        <v>23.442209317691599</v>
      </c>
      <c r="BC102" s="2">
        <f t="shared" si="54"/>
        <v>6.0527524190485265</v>
      </c>
    </row>
    <row r="103" spans="2:55" x14ac:dyDescent="0.65">
      <c r="B103">
        <v>35</v>
      </c>
      <c r="C103">
        <f t="shared" ref="C103" si="115">AVERAGEIFS(C$3:C$91,B$3:B$91,"&gt;="&amp;B102,B$3:B$91,"&lt;="&amp;B103)</f>
        <v>17.011749999999999</v>
      </c>
      <c r="D103">
        <f t="shared" si="20"/>
        <v>135.50445000000002</v>
      </c>
      <c r="E103">
        <v>35</v>
      </c>
      <c r="F103">
        <f t="shared" ref="F103" si="116">AVERAGEIFS(F$3:F$91,E$3:E$91,"&gt;="&amp;E102,E$3:E$91,"&lt;="&amp;E103)</f>
        <v>2.1427666666666667</v>
      </c>
      <c r="G103">
        <f t="shared" si="22"/>
        <v>132.77533333333335</v>
      </c>
      <c r="H103">
        <v>35</v>
      </c>
      <c r="I103">
        <f t="shared" ref="I103" si="117">AVERAGEIFS(I$3:I$91,H$3:H$91,"&gt;="&amp;H102,H$3:H$91,"&lt;="&amp;H103)</f>
        <v>9.8416666666666668</v>
      </c>
      <c r="J103">
        <f t="shared" si="24"/>
        <v>105.57866666666666</v>
      </c>
      <c r="K103">
        <v>35</v>
      </c>
      <c r="L103">
        <f t="shared" ref="L103" si="118">AVERAGEIFS(L$3:L$91,K$3:K$91,"&gt;="&amp;K102,K$3:K$91,"&lt;="&amp;K103)</f>
        <v>16.921050000000001</v>
      </c>
      <c r="M103">
        <f t="shared" si="26"/>
        <v>122.30355</v>
      </c>
      <c r="N103">
        <v>35</v>
      </c>
      <c r="O103">
        <f t="shared" ref="O103" si="119">AVERAGEIFS(O$3:O$91,N$3:N$91,"&gt;="&amp;N102,N$3:N$91,"&lt;="&amp;N103)</f>
        <v>7.062333333333334</v>
      </c>
      <c r="P103">
        <f t="shared" si="28"/>
        <v>140.07300000000001</v>
      </c>
      <c r="Q103">
        <v>35</v>
      </c>
      <c r="R103">
        <f t="shared" ref="R103" si="120">AVERAGEIFS(R$3:R$91,Q$3:Q$91,"&gt;="&amp;Q102,Q$3:Q$91,"&lt;="&amp;Q103)</f>
        <v>17.301500000000001</v>
      </c>
      <c r="S103">
        <f t="shared" si="30"/>
        <v>103.9405</v>
      </c>
      <c r="T103">
        <v>35</v>
      </c>
      <c r="U103">
        <f t="shared" ref="U103" si="121">AVERAGEIFS(U$3:U$91,T$3:T$91,"&gt;="&amp;T102,T$3:T$91,"&lt;="&amp;T103)</f>
        <v>3.271033333333333</v>
      </c>
      <c r="V103">
        <f t="shared" si="32"/>
        <v>110.19333333333334</v>
      </c>
      <c r="W103">
        <v>35</v>
      </c>
      <c r="X103">
        <f t="shared" ref="X103" si="122">AVERAGEIFS(X$3:X$91,W$3:W$91,"&gt;="&amp;W102,W$3:W$91,"&lt;="&amp;W103)</f>
        <v>5.4340000000000002</v>
      </c>
      <c r="Y103">
        <f t="shared" si="34"/>
        <v>103.40350000000001</v>
      </c>
      <c r="Z103">
        <v>35</v>
      </c>
      <c r="AA103">
        <f t="shared" ref="AA103" si="123">AVERAGEIFS(AA$3:AA$91,Z$3:Z$91,"&gt;="&amp;Z102,Z$3:Z$91,"&lt;="&amp;Z103)</f>
        <v>6.8112499999999994</v>
      </c>
      <c r="AB103">
        <f t="shared" si="36"/>
        <v>115.29925</v>
      </c>
      <c r="AC103">
        <v>35</v>
      </c>
      <c r="AD103">
        <f t="shared" ref="AD103" si="124">AVERAGEIFS(AD$3:AD$91,AC$3:AC$91,"&gt;="&amp;AC102,AC$3:AC$91,"&lt;="&amp;AC103)</f>
        <v>6.2723333333333322</v>
      </c>
      <c r="AE103">
        <f t="shared" si="38"/>
        <v>103.21553333333333</v>
      </c>
      <c r="AF103">
        <v>35</v>
      </c>
      <c r="AG103">
        <f t="shared" ref="AG103" si="125">AVERAGEIFS(AG$3:AG$91,AF$3:AF$91,"&gt;="&amp;AF102,AF$3:AF$91,"&lt;="&amp;AF103)</f>
        <v>3.5345666666666666</v>
      </c>
      <c r="AH103">
        <f t="shared" si="40"/>
        <v>115.17733333333332</v>
      </c>
      <c r="AI103">
        <v>35</v>
      </c>
      <c r="AJ103">
        <f t="shared" ref="AJ103" si="126">AVERAGEIFS(AJ$3:AJ$91,AI$3:AI$91,"&gt;="&amp;AI102,AI$3:AI$91,"&lt;="&amp;AI103)</f>
        <v>9.4038599999999981</v>
      </c>
      <c r="AK103">
        <f t="shared" si="42"/>
        <v>134.4854</v>
      </c>
      <c r="AL103">
        <v>35</v>
      </c>
      <c r="AM103">
        <f t="shared" ref="AM103" si="127">AVERAGEIFS(AM$3:AM$91,AL$3:AL$91,"&gt;="&amp;AL102,AL$3:AL$91,"&lt;="&amp;AL103)</f>
        <v>2.9656250000000002</v>
      </c>
      <c r="AN103">
        <f t="shared" si="44"/>
        <v>152.86625000000001</v>
      </c>
      <c r="AO103">
        <v>35</v>
      </c>
      <c r="AP103">
        <f t="shared" ref="AP103" si="128">AVERAGEIFS(AP$3:AP$91,AO$3:AO$91,"&gt;="&amp;AO102,AO$3:AO$91,"&lt;="&amp;AO103)</f>
        <v>4.5365500000000001</v>
      </c>
      <c r="AQ103">
        <f t="shared" si="46"/>
        <v>112.0535</v>
      </c>
      <c r="AR103">
        <v>35</v>
      </c>
      <c r="AS103">
        <f t="shared" ref="AS103" si="129">AVERAGEIFS(AS$3:AS$91,AR$3:AR$91,"&gt;="&amp;AR102,AR$3:AR$91,"&lt;="&amp;AR103)</f>
        <v>3.4493999999999994</v>
      </c>
      <c r="AT103">
        <f t="shared" si="48"/>
        <v>152.12766666666667</v>
      </c>
      <c r="AW103" s="2">
        <f t="shared" si="49"/>
        <v>7.7306456666666667</v>
      </c>
      <c r="AX103" s="2">
        <f t="shared" si="50"/>
        <v>5.1517587310027286</v>
      </c>
      <c r="AY103" s="2">
        <f t="shared" si="51"/>
        <v>1.3301783845901483</v>
      </c>
      <c r="BA103" s="2">
        <f t="shared" si="52"/>
        <v>122.59981777777779</v>
      </c>
      <c r="BB103" s="2">
        <f t="shared" si="53"/>
        <v>16.853020362894249</v>
      </c>
      <c r="BC103" s="2">
        <f t="shared" si="54"/>
        <v>4.3514311465855933</v>
      </c>
    </row>
    <row r="104" spans="2:55" x14ac:dyDescent="0.65">
      <c r="B104">
        <v>40</v>
      </c>
      <c r="C104">
        <f t="shared" ref="C104" si="130">AVERAGEIFS(C$3:C$91,B$3:B$91,"&gt;="&amp;B103,B$3:B$91,"&lt;="&amp;B104)</f>
        <v>5.8164499999999997</v>
      </c>
      <c r="D104">
        <f t="shared" si="20"/>
        <v>121.149</v>
      </c>
      <c r="E104">
        <v>40</v>
      </c>
      <c r="F104">
        <f t="shared" ref="F104" si="131">AVERAGEIFS(F$3:F$91,E$3:E$91,"&gt;="&amp;E103,E$3:E$91,"&lt;="&amp;E104)</f>
        <v>1</v>
      </c>
      <c r="G104">
        <f t="shared" si="22"/>
        <v>138.31399999999999</v>
      </c>
      <c r="H104">
        <v>40</v>
      </c>
      <c r="I104">
        <f t="shared" ref="I104" si="132">AVERAGEIFS(I$3:I$91,H$3:H$91,"&gt;="&amp;H103,H$3:H$91,"&lt;="&amp;H104)</f>
        <v>10.338666666666667</v>
      </c>
      <c r="J104">
        <f t="shared" si="24"/>
        <v>113.78266666666667</v>
      </c>
      <c r="K104">
        <v>40</v>
      </c>
      <c r="L104">
        <f t="shared" ref="L104" si="133">AVERAGEIFS(L$3:L$91,K$3:K$91,"&gt;="&amp;K103,K$3:K$91,"&lt;="&amp;K104)</f>
        <v>32.0289</v>
      </c>
      <c r="M104">
        <f t="shared" si="26"/>
        <v>124.97754999999999</v>
      </c>
      <c r="N104">
        <v>40</v>
      </c>
      <c r="O104">
        <f t="shared" ref="O104" si="134">AVERAGEIFS(O$3:O$91,N$3:N$91,"&gt;="&amp;N103,N$3:N$91,"&lt;="&amp;N104)</f>
        <v>9.8553333333333342</v>
      </c>
      <c r="P104">
        <f t="shared" si="28"/>
        <v>127.29199999999999</v>
      </c>
      <c r="Q104">
        <v>40</v>
      </c>
      <c r="R104">
        <f t="shared" ref="R104" si="135">AVERAGEIFS(R$3:R$91,Q$3:Q$91,"&gt;="&amp;Q103,Q$3:Q$91,"&lt;="&amp;Q104)</f>
        <v>4.0653333333333332</v>
      </c>
      <c r="S104">
        <f t="shared" si="30"/>
        <v>104.30866666666668</v>
      </c>
      <c r="T104">
        <v>40</v>
      </c>
      <c r="U104">
        <f t="shared" ref="U104" si="136">AVERAGEIFS(U$3:U$91,T$3:T$91,"&gt;="&amp;T103,T$3:T$91,"&lt;="&amp;T104)</f>
        <v>2.0299666666666667</v>
      </c>
      <c r="V104">
        <f t="shared" si="32"/>
        <v>90.973666666666659</v>
      </c>
      <c r="W104">
        <v>40</v>
      </c>
      <c r="X104">
        <f t="shared" ref="X104" si="137">AVERAGEIFS(X$3:X$91,W$3:W$91,"&gt;="&amp;W103,W$3:W$91,"&lt;="&amp;W104)</f>
        <v>6.8197500000000009</v>
      </c>
      <c r="Y104">
        <f t="shared" si="34"/>
        <v>103.95574999999999</v>
      </c>
      <c r="Z104">
        <v>40</v>
      </c>
      <c r="AA104">
        <f t="shared" ref="AA104" si="138">AVERAGEIFS(AA$3:AA$91,Z$3:Z$91,"&gt;="&amp;Z103,Z$3:Z$91,"&lt;="&amp;Z104)</f>
        <v>8.9398</v>
      </c>
      <c r="AB104">
        <f t="shared" si="36"/>
        <v>110.26520000000001</v>
      </c>
      <c r="AC104">
        <v>40</v>
      </c>
      <c r="AD104">
        <f t="shared" ref="AD104" si="139">AVERAGEIFS(AD$3:AD$91,AC$3:AC$91,"&gt;="&amp;AC103,AC$3:AC$91,"&lt;="&amp;AC104)</f>
        <v>1.026</v>
      </c>
      <c r="AE104">
        <f t="shared" si="38"/>
        <v>113.69605</v>
      </c>
      <c r="AF104">
        <v>40</v>
      </c>
      <c r="AG104">
        <f t="shared" ref="AG104" si="140">AVERAGEIFS(AG$3:AG$91,AF$3:AF$91,"&gt;="&amp;AF103,AF$3:AF$91,"&lt;="&amp;AF104)</f>
        <v>2.3648499999999997</v>
      </c>
      <c r="AH104">
        <f t="shared" si="40"/>
        <v>138.755</v>
      </c>
      <c r="AI104">
        <v>40</v>
      </c>
      <c r="AJ104">
        <f t="shared" ref="AJ104" si="141">AVERAGEIFS(AJ$3:AJ$91,AI$3:AI$91,"&gt;="&amp;AI103,AI$3:AI$91,"&lt;="&amp;AI104)</f>
        <v>4.3899399999999993</v>
      </c>
      <c r="AK104">
        <f t="shared" si="42"/>
        <v>124.92519999999999</v>
      </c>
      <c r="AL104">
        <v>40</v>
      </c>
      <c r="AM104">
        <f t="shared" ref="AM104" si="142">AVERAGEIFS(AM$3:AM$91,AL$3:AL$91,"&gt;="&amp;AL103,AL$3:AL$91,"&lt;="&amp;AL104)</f>
        <v>22.408000000000001</v>
      </c>
      <c r="AN104">
        <f t="shared" si="44"/>
        <v>160.11366666666666</v>
      </c>
      <c r="AO104">
        <v>40</v>
      </c>
      <c r="AP104">
        <f t="shared" ref="AP104" si="143">AVERAGEIFS(AP$3:AP$91,AO$3:AO$91,"&gt;="&amp;AO103,AO$3:AO$91,"&lt;="&amp;AO104)</f>
        <v>3.36755</v>
      </c>
      <c r="AQ104">
        <f t="shared" si="46"/>
        <v>102.718675</v>
      </c>
      <c r="AR104">
        <v>40</v>
      </c>
      <c r="AS104">
        <f t="shared" ref="AS104" si="144">AVERAGEIFS(AS$3:AS$91,AR$3:AR$91,"&gt;="&amp;AR103,AR$3:AR$91,"&lt;="&amp;AR104)</f>
        <v>2.8996750000000002</v>
      </c>
      <c r="AT104">
        <f t="shared" si="48"/>
        <v>115.4525</v>
      </c>
      <c r="AW104" s="2">
        <f t="shared" si="49"/>
        <v>7.8233476666666659</v>
      </c>
      <c r="AX104" s="2">
        <f t="shared" si="50"/>
        <v>8.3326109128755395</v>
      </c>
      <c r="AY104" s="2">
        <f t="shared" si="51"/>
        <v>2.1514708863995429</v>
      </c>
      <c r="BA104" s="2">
        <f t="shared" si="52"/>
        <v>119.37863944444443</v>
      </c>
      <c r="BB104" s="2">
        <f t="shared" si="53"/>
        <v>16.798102733009134</v>
      </c>
      <c r="BC104" s="2">
        <f t="shared" si="54"/>
        <v>4.3372514755217111</v>
      </c>
    </row>
    <row r="105" spans="2:55" x14ac:dyDescent="0.65">
      <c r="B105">
        <v>45</v>
      </c>
      <c r="C105">
        <f t="shared" ref="C105" si="145">AVERAGEIFS(C$3:C$91,B$3:B$91,"&gt;="&amp;B104,B$3:B$91,"&lt;="&amp;B105)</f>
        <v>4.0754000000000001</v>
      </c>
      <c r="D105">
        <f t="shared" si="20"/>
        <v>110.1712</v>
      </c>
      <c r="E105">
        <v>45</v>
      </c>
      <c r="F105">
        <f t="shared" ref="F105" si="146">AVERAGEIFS(F$3:F$91,E$3:E$91,"&gt;="&amp;E104,E$3:E$91,"&lt;="&amp;E105)</f>
        <v>0.90133333333333321</v>
      </c>
      <c r="G105">
        <f t="shared" si="22"/>
        <v>127.399</v>
      </c>
      <c r="H105">
        <v>45</v>
      </c>
      <c r="I105">
        <f t="shared" ref="I105" si="147">AVERAGEIFS(I$3:I$91,H$3:H$91,"&gt;="&amp;H104,H$3:H$91,"&lt;="&amp;H105)</f>
        <v>8.924666666666667</v>
      </c>
      <c r="J105">
        <f t="shared" si="24"/>
        <v>115.45100000000001</v>
      </c>
      <c r="K105">
        <v>45</v>
      </c>
      <c r="L105">
        <f t="shared" ref="L105" si="148">AVERAGEIFS(L$3:L$91,K$3:K$91,"&gt;="&amp;K104,K$3:K$91,"&lt;="&amp;K105)</f>
        <v>14.359</v>
      </c>
      <c r="M105">
        <f t="shared" si="26"/>
        <v>124.55369999999999</v>
      </c>
      <c r="N105">
        <v>45</v>
      </c>
      <c r="O105">
        <f t="shared" ref="O105" si="149">AVERAGEIFS(O$3:O$91,N$3:N$91,"&gt;="&amp;N104,N$3:N$91,"&lt;="&amp;N105)</f>
        <v>13.508000000000001</v>
      </c>
      <c r="P105">
        <f t="shared" si="28"/>
        <v>129.11666666666667</v>
      </c>
      <c r="Q105">
        <v>45</v>
      </c>
      <c r="R105">
        <f t="shared" ref="R105" si="150">AVERAGEIFS(R$3:R$91,Q$3:Q$91,"&gt;="&amp;Q104,Q$3:Q$91,"&lt;="&amp;Q105)</f>
        <v>5.2893333333333334</v>
      </c>
      <c r="S105">
        <f t="shared" si="30"/>
        <v>105.39566666666667</v>
      </c>
      <c r="T105">
        <v>45</v>
      </c>
      <c r="U105">
        <f t="shared" ref="U105" si="151">AVERAGEIFS(U$3:U$91,T$3:T$91,"&gt;="&amp;T104,T$3:T$91,"&lt;="&amp;T105)</f>
        <v>1.7991666666666666</v>
      </c>
      <c r="V105">
        <f t="shared" si="32"/>
        <v>79.723333333333343</v>
      </c>
      <c r="W105">
        <v>45</v>
      </c>
      <c r="X105">
        <f t="shared" ref="X105" si="152">AVERAGEIFS(X$3:X$91,W$3:W$91,"&gt;="&amp;W104,W$3:W$91,"&lt;="&amp;W105)</f>
        <v>10.51925</v>
      </c>
      <c r="Y105">
        <f t="shared" si="34"/>
        <v>108.78449999999999</v>
      </c>
      <c r="Z105">
        <v>45</v>
      </c>
      <c r="AA105">
        <f t="shared" ref="AA105" si="153">AVERAGEIFS(AA$3:AA$91,Z$3:Z$91,"&gt;="&amp;Z104,Z$3:Z$91,"&lt;="&amp;Z105)</f>
        <v>1.6765000000000001</v>
      </c>
      <c r="AB105">
        <f t="shared" si="36"/>
        <v>95.937999999999988</v>
      </c>
      <c r="AC105">
        <v>45</v>
      </c>
      <c r="AD105">
        <f t="shared" ref="AD105" si="154">AVERAGEIFS(AD$3:AD$91,AC$3:AC$91,"&gt;="&amp;AC104,AC$3:AC$91,"&lt;="&amp;AC105)</f>
        <v>0.11650000000000001</v>
      </c>
      <c r="AE105">
        <f t="shared" si="38"/>
        <v>127.0072</v>
      </c>
      <c r="AF105">
        <v>45</v>
      </c>
      <c r="AG105">
        <f t="shared" ref="AG105" si="155">AVERAGEIFS(AG$3:AG$91,AF$3:AF$91,"&gt;="&amp;AF104,AF$3:AF$91,"&lt;="&amp;AF105)</f>
        <v>1.11015</v>
      </c>
      <c r="AH105">
        <f t="shared" si="40"/>
        <v>147.73099999999999</v>
      </c>
      <c r="AI105">
        <v>45</v>
      </c>
      <c r="AJ105">
        <f t="shared" ref="AJ105" si="156">AVERAGEIFS(AJ$3:AJ$91,AI$3:AI$91,"&gt;="&amp;AI104,AI$3:AI$91,"&lt;="&amp;AI105)</f>
        <v>1.3047</v>
      </c>
      <c r="AK105">
        <f t="shared" si="42"/>
        <v>126.3922</v>
      </c>
      <c r="AL105">
        <v>45</v>
      </c>
      <c r="AM105">
        <f t="shared" ref="AM105" si="157">AVERAGEIFS(AM$3:AM$91,AL$3:AL$91,"&gt;="&amp;AL104,AL$3:AL$91,"&lt;="&amp;AL105)</f>
        <v>11.725633333333334</v>
      </c>
      <c r="AN105">
        <f t="shared" si="44"/>
        <v>178.40833333333333</v>
      </c>
      <c r="AO105">
        <v>45</v>
      </c>
      <c r="AP105">
        <f t="shared" ref="AP105" si="158">AVERAGEIFS(AP$3:AP$91,AO$3:AO$91,"&gt;="&amp;AO104,AO$3:AO$91,"&lt;="&amp;AO105)</f>
        <v>3.503625</v>
      </c>
      <c r="AQ105">
        <f t="shared" si="46"/>
        <v>92.921700000000001</v>
      </c>
      <c r="AR105">
        <v>45</v>
      </c>
      <c r="AS105">
        <f t="shared" ref="AS105" si="159">AVERAGEIFS(AS$3:AS$91,AR$3:AR$91,"&gt;="&amp;AR104,AR$3:AR$91,"&lt;="&amp;AR105)</f>
        <v>3</v>
      </c>
      <c r="AT105">
        <f t="shared" si="48"/>
        <v>100.98233333333333</v>
      </c>
      <c r="AW105" s="2">
        <f t="shared" si="49"/>
        <v>5.4542172222222218</v>
      </c>
      <c r="AX105" s="2">
        <f t="shared" si="50"/>
        <v>4.8019722172600767</v>
      </c>
      <c r="AY105" s="2">
        <f t="shared" si="51"/>
        <v>1.2398638950932654</v>
      </c>
      <c r="BA105" s="2">
        <f t="shared" si="52"/>
        <v>117.9983888888889</v>
      </c>
      <c r="BB105" s="2">
        <f t="shared" si="53"/>
        <v>23.268676409242122</v>
      </c>
      <c r="BC105" s="2">
        <f t="shared" si="54"/>
        <v>6.0079464147522756</v>
      </c>
    </row>
    <row r="106" spans="2:55" x14ac:dyDescent="0.65">
      <c r="B106">
        <v>50</v>
      </c>
      <c r="C106">
        <f t="shared" ref="C106" si="160">AVERAGEIFS(C$3:C$91,B$3:B$91,"&gt;="&amp;B105,B$3:B$91,"&lt;="&amp;B106)</f>
        <v>7.7296499999999995</v>
      </c>
      <c r="D106">
        <f t="shared" si="20"/>
        <v>98.166850000000011</v>
      </c>
      <c r="E106">
        <v>50</v>
      </c>
      <c r="F106">
        <f t="shared" ref="F106" si="161">AVERAGEIFS(F$3:F$91,E$3:E$91,"&gt;="&amp;E105,E$3:E$91,"&lt;="&amp;E106)</f>
        <v>0.92407499999999998</v>
      </c>
      <c r="G106">
        <f t="shared" si="22"/>
        <v>107.83775</v>
      </c>
      <c r="H106">
        <v>50</v>
      </c>
      <c r="I106">
        <f t="shared" ref="I106" si="162">AVERAGEIFS(I$3:I$91,H$3:H$91,"&gt;="&amp;H105,H$3:H$91,"&lt;="&amp;H106)</f>
        <v>11.014000000000001</v>
      </c>
      <c r="J106">
        <f t="shared" si="24"/>
        <v>108.67366666666668</v>
      </c>
      <c r="K106">
        <v>50</v>
      </c>
      <c r="L106">
        <f t="shared" ref="L106" si="163">AVERAGEIFS(L$3:L$91,K$3:K$91,"&gt;="&amp;K105,K$3:K$91,"&lt;="&amp;K106)</f>
        <v>4.8769999999999998</v>
      </c>
      <c r="M106">
        <f t="shared" si="26"/>
        <v>121.44706666666667</v>
      </c>
      <c r="N106">
        <v>50</v>
      </c>
      <c r="O106">
        <f t="shared" ref="O106" si="164">AVERAGEIFS(O$3:O$91,N$3:N$91,"&gt;="&amp;N105,N$3:N$91,"&lt;="&amp;N106)</f>
        <v>14.6325</v>
      </c>
      <c r="P106">
        <f t="shared" si="28"/>
        <v>130.91849999999999</v>
      </c>
      <c r="Q106">
        <v>50</v>
      </c>
      <c r="R106">
        <f t="shared" ref="R106" si="165">AVERAGEIFS(R$3:R$91,Q$3:Q$91,"&gt;="&amp;Q105,Q$3:Q$91,"&lt;="&amp;Q106)</f>
        <v>64.888499999999993</v>
      </c>
      <c r="S106">
        <f t="shared" si="30"/>
        <v>101.43325000000002</v>
      </c>
      <c r="T106">
        <v>50</v>
      </c>
      <c r="U106">
        <f t="shared" ref="U106" si="166">AVERAGEIFS(U$3:U$91,T$3:T$91,"&gt;="&amp;T105,T$3:T$91,"&lt;="&amp;T106)</f>
        <v>1.5005500000000001</v>
      </c>
      <c r="V106">
        <f t="shared" si="32"/>
        <v>76.702500000000001</v>
      </c>
      <c r="W106">
        <v>50</v>
      </c>
      <c r="X106">
        <f t="shared" ref="X106" si="167">AVERAGEIFS(X$3:X$91,W$3:W$91,"&gt;="&amp;W105,W$3:W$91,"&lt;="&amp;W106)</f>
        <v>84.195249999999987</v>
      </c>
      <c r="Y106">
        <f t="shared" si="34"/>
        <v>122.4605</v>
      </c>
      <c r="Z106">
        <v>50</v>
      </c>
      <c r="AA106">
        <f t="shared" ref="AA106" si="168">AVERAGEIFS(AA$3:AA$91,Z$3:Z$91,"&gt;="&amp;Z105,Z$3:Z$91,"&lt;="&amp;Z106)</f>
        <v>0.62059999999999993</v>
      </c>
      <c r="AB106">
        <f t="shared" si="36"/>
        <v>110.7354</v>
      </c>
      <c r="AC106">
        <v>50</v>
      </c>
      <c r="AD106">
        <f t="shared" ref="AD106" si="169">AVERAGEIFS(AD$3:AD$91,AC$3:AC$91,"&gt;="&amp;AC105,AC$3:AC$91,"&lt;="&amp;AC106)</f>
        <v>0.89999999999999991</v>
      </c>
      <c r="AE106">
        <f t="shared" si="38"/>
        <v>130.33440000000002</v>
      </c>
      <c r="AF106">
        <v>50</v>
      </c>
      <c r="AG106">
        <f t="shared" ref="AG106" si="170">AVERAGEIFS(AG$3:AG$91,AF$3:AF$91,"&gt;="&amp;AF105,AF$3:AF$91,"&lt;="&amp;AF106)</f>
        <v>1.1680000000000001</v>
      </c>
      <c r="AH106">
        <f t="shared" si="40"/>
        <v>136.239</v>
      </c>
      <c r="AI106">
        <v>50</v>
      </c>
      <c r="AJ106">
        <f t="shared" ref="AJ106" si="171">AVERAGEIFS(AJ$3:AJ$91,AI$3:AI$91,"&gt;="&amp;AI105,AI$3:AI$91,"&lt;="&amp;AI106)</f>
        <v>8.3989200000000004</v>
      </c>
      <c r="AK106">
        <f t="shared" si="42"/>
        <v>112.5664</v>
      </c>
      <c r="AL106">
        <v>50</v>
      </c>
      <c r="AM106">
        <f t="shared" ref="AM106" si="172">AVERAGEIFS(AM$3:AM$91,AL$3:AL$91,"&gt;="&amp;AL105,AL$3:AL$91,"&lt;="&amp;AL106)</f>
        <v>2.9125000000000001</v>
      </c>
      <c r="AN106">
        <f t="shared" si="44"/>
        <v>167.84633333333332</v>
      </c>
      <c r="AO106">
        <v>50</v>
      </c>
      <c r="AP106">
        <f t="shared" ref="AP106" si="173">AVERAGEIFS(AP$3:AP$91,AO$3:AO$91,"&gt;="&amp;AO105,AO$3:AO$91,"&lt;="&amp;AO106)</f>
        <v>9.0901750000000003</v>
      </c>
      <c r="AQ106">
        <f t="shared" si="46"/>
        <v>103.44805000000001</v>
      </c>
      <c r="AR106">
        <v>50</v>
      </c>
      <c r="AS106">
        <f t="shared" ref="AS106" si="174">AVERAGEIFS(AS$3:AS$91,AR$3:AR$91,"&gt;="&amp;AR105,AR$3:AR$91,"&lt;="&amp;AR106)</f>
        <v>2.2738499999999999</v>
      </c>
      <c r="AT106">
        <f t="shared" si="48"/>
        <v>103.80549999999999</v>
      </c>
      <c r="AW106" s="2">
        <f t="shared" si="49"/>
        <v>14.341704666666665</v>
      </c>
      <c r="AX106" s="2">
        <f t="shared" si="50"/>
        <v>24.228815015781411</v>
      </c>
      <c r="AY106" s="2">
        <f t="shared" si="51"/>
        <v>6.2558531369641059</v>
      </c>
      <c r="BA106" s="2">
        <f t="shared" si="52"/>
        <v>115.50767777777779</v>
      </c>
      <c r="BB106" s="2">
        <f t="shared" si="53"/>
        <v>20.222156630399105</v>
      </c>
      <c r="BC106" s="2">
        <f t="shared" si="54"/>
        <v>5.2213383902622414</v>
      </c>
    </row>
    <row r="107" spans="2:55" x14ac:dyDescent="0.65">
      <c r="B107">
        <v>55</v>
      </c>
      <c r="C107">
        <f t="shared" ref="C107" si="175">AVERAGEIFS(C$3:C$91,B$3:B$91,"&gt;="&amp;B106,B$3:B$91,"&lt;="&amp;B107)</f>
        <v>12.036249999999999</v>
      </c>
      <c r="D107">
        <f t="shared" si="20"/>
        <v>85.085099999999997</v>
      </c>
      <c r="E107">
        <v>55</v>
      </c>
      <c r="F107">
        <f t="shared" ref="F107" si="176">AVERAGEIFS(F$3:F$91,E$3:E$91,"&gt;="&amp;E106,E$3:E$91,"&lt;="&amp;E107)</f>
        <v>1.9411749999999999</v>
      </c>
      <c r="G107">
        <f t="shared" si="22"/>
        <v>112.41249999999999</v>
      </c>
      <c r="H107">
        <v>55</v>
      </c>
      <c r="I107">
        <f t="shared" ref="I107" si="177">AVERAGEIFS(I$3:I$91,H$3:H$91,"&gt;="&amp;H106,H$3:H$91,"&lt;="&amp;H107)</f>
        <v>50.005666666666663</v>
      </c>
      <c r="J107">
        <f t="shared" si="24"/>
        <v>112.944</v>
      </c>
      <c r="K107">
        <v>55</v>
      </c>
      <c r="L107">
        <f t="shared" ref="L107" si="178">AVERAGEIFS(L$3:L$91,K$3:K$91,"&gt;="&amp;K106,K$3:K$91,"&lt;="&amp;K107)</f>
        <v>15.350533333333333</v>
      </c>
      <c r="M107">
        <f t="shared" si="26"/>
        <v>114.10093333333334</v>
      </c>
      <c r="N107">
        <v>55</v>
      </c>
      <c r="O107">
        <f t="shared" ref="O107" si="179">AVERAGEIFS(O$3:O$91,N$3:N$91,"&gt;="&amp;N106,N$3:N$91,"&lt;="&amp;N107)</f>
        <v>19.373000000000001</v>
      </c>
      <c r="P107">
        <f t="shared" si="28"/>
        <v>132.9495</v>
      </c>
      <c r="Q107">
        <v>55</v>
      </c>
      <c r="R107">
        <f t="shared" ref="R107" si="180">AVERAGEIFS(R$3:R$91,Q$3:Q$91,"&gt;="&amp;Q106,Q$3:Q$91,"&lt;="&amp;Q107)</f>
        <v>172.42599999999999</v>
      </c>
      <c r="S107">
        <f t="shared" si="30"/>
        <v>91.989249999999998</v>
      </c>
      <c r="T107">
        <v>55</v>
      </c>
      <c r="U107">
        <f t="shared" ref="U107" si="181">AVERAGEIFS(U$3:U$91,T$3:T$91,"&gt;="&amp;T106,T$3:T$91,"&lt;="&amp;T107)</f>
        <v>1.05305</v>
      </c>
      <c r="V107">
        <f t="shared" si="32"/>
        <v>84.605500000000006</v>
      </c>
      <c r="W107">
        <v>55</v>
      </c>
      <c r="X107">
        <f t="shared" ref="X107" si="182">AVERAGEIFS(X$3:X$91,W$3:W$91,"&gt;="&amp;W106,W$3:W$91,"&lt;="&amp;W107)</f>
        <v>146.38299999999998</v>
      </c>
      <c r="Y107">
        <f t="shared" si="34"/>
        <v>107.77225000000001</v>
      </c>
      <c r="Z107">
        <v>55</v>
      </c>
      <c r="AA107">
        <f t="shared" ref="AA107" si="183">AVERAGEIFS(AA$3:AA$91,Z$3:Z$91,"&gt;="&amp;Z106,Z$3:Z$91,"&lt;="&amp;Z107)</f>
        <v>0</v>
      </c>
      <c r="AB107">
        <f t="shared" si="36"/>
        <v>119.54659999999998</v>
      </c>
      <c r="AC107">
        <v>55</v>
      </c>
      <c r="AD107">
        <f t="shared" ref="AD107" si="184">AVERAGEIFS(AD$3:AD$91,AC$3:AC$91,"&gt;="&amp;AC106,AC$3:AC$91,"&lt;="&amp;AC107)</f>
        <v>19.771000000000001</v>
      </c>
      <c r="AE107">
        <f t="shared" si="38"/>
        <v>126.73895</v>
      </c>
      <c r="AF107">
        <v>55</v>
      </c>
      <c r="AG107">
        <f t="shared" ref="AG107" si="185">AVERAGEIFS(AG$3:AG$91,AF$3:AF$91,"&gt;="&amp;AF106,AF$3:AF$91,"&lt;="&amp;AF107)</f>
        <v>3.8697500000000002</v>
      </c>
      <c r="AH107">
        <f t="shared" si="40"/>
        <v>92.551999999999992</v>
      </c>
      <c r="AI107">
        <v>55</v>
      </c>
      <c r="AJ107">
        <f t="shared" ref="AJ107" si="186">AVERAGEIFS(AJ$3:AJ$91,AI$3:AI$91,"&gt;="&amp;AI106,AI$3:AI$91,"&lt;="&amp;AI107)</f>
        <v>8.0752399999999991</v>
      </c>
      <c r="AK107">
        <f t="shared" si="42"/>
        <v>108.958</v>
      </c>
      <c r="AL107">
        <v>55</v>
      </c>
      <c r="AM107">
        <f t="shared" ref="AM107" si="187">AVERAGEIFS(AM$3:AM$91,AL$3:AL$91,"&gt;="&amp;AL106,AL$3:AL$91,"&lt;="&amp;AL107)</f>
        <v>0.4219</v>
      </c>
      <c r="AN107">
        <f t="shared" si="44"/>
        <v>164.04066666666668</v>
      </c>
      <c r="AO107">
        <v>55</v>
      </c>
      <c r="AP107">
        <f t="shared" ref="AP107" si="188">AVERAGEIFS(AP$3:AP$91,AO$3:AO$91,"&gt;="&amp;AO106,AO$3:AO$91,"&lt;="&amp;AO107)</f>
        <v>16.858825</v>
      </c>
      <c r="AQ107">
        <f t="shared" si="46"/>
        <v>92.629549999999995</v>
      </c>
      <c r="AR107">
        <v>55</v>
      </c>
      <c r="AS107">
        <f t="shared" ref="AS107" si="189">AVERAGEIFS(AS$3:AS$91,AR$3:AR$91,"&gt;="&amp;AR106,AR$3:AR$91,"&lt;="&amp;AR107)</f>
        <v>1.0967750000000001</v>
      </c>
      <c r="AT107">
        <f t="shared" si="48"/>
        <v>115.79599999999999</v>
      </c>
      <c r="AW107" s="2">
        <f t="shared" si="49"/>
        <v>31.244144333333331</v>
      </c>
      <c r="AX107" s="2">
        <f t="shared" si="50"/>
        <v>51.983141325382299</v>
      </c>
      <c r="AY107" s="2">
        <f t="shared" si="51"/>
        <v>13.421989375783479</v>
      </c>
      <c r="BA107" s="2">
        <f t="shared" si="52"/>
        <v>110.80805333333333</v>
      </c>
      <c r="BB107" s="2">
        <f t="shared" si="53"/>
        <v>20.125839761178611</v>
      </c>
      <c r="BC107" s="2">
        <f t="shared" si="54"/>
        <v>5.1964694815655879</v>
      </c>
    </row>
    <row r="108" spans="2:55" x14ac:dyDescent="0.65">
      <c r="B108">
        <v>60</v>
      </c>
      <c r="C108">
        <f t="shared" ref="C108" si="190">AVERAGEIFS(C$3:C$91,B$3:B$91,"&gt;="&amp;B107,B$3:B$91,"&lt;="&amp;B108)</f>
        <v>13.0289</v>
      </c>
      <c r="D108">
        <f t="shared" si="20"/>
        <v>66.975349999999992</v>
      </c>
      <c r="E108">
        <v>60</v>
      </c>
      <c r="F108">
        <f t="shared" ref="F108" si="191">AVERAGEIFS(F$3:F$91,E$3:E$91,"&gt;="&amp;E107,E$3:E$91,"&lt;="&amp;E108)</f>
        <v>1.3643000000000001</v>
      </c>
      <c r="G108">
        <f t="shared" si="22"/>
        <v>142.58733333333333</v>
      </c>
      <c r="H108">
        <v>60</v>
      </c>
      <c r="I108">
        <f t="shared" ref="I108" si="192">AVERAGEIFS(I$3:I$91,H$3:H$91,"&gt;="&amp;H107,H$3:H$91,"&lt;="&amp;H108)</f>
        <v>142.68966666666665</v>
      </c>
      <c r="J108">
        <f t="shared" si="24"/>
        <v>124.69733333333333</v>
      </c>
      <c r="K108">
        <v>60</v>
      </c>
      <c r="L108">
        <f t="shared" ref="L108" si="193">AVERAGEIFS(L$3:L$91,K$3:K$91,"&gt;="&amp;K107,K$3:K$91,"&lt;="&amp;K108)</f>
        <v>32.778850000000006</v>
      </c>
      <c r="M108">
        <f t="shared" si="26"/>
        <v>113.39725</v>
      </c>
      <c r="N108">
        <v>60</v>
      </c>
      <c r="O108">
        <f t="shared" ref="O108" si="194">AVERAGEIFS(O$3:O$91,N$3:N$91,"&gt;="&amp;N107,N$3:N$91,"&lt;="&amp;N108)</f>
        <v>87.744666666666674</v>
      </c>
      <c r="P108">
        <f t="shared" si="28"/>
        <v>125.56466666666667</v>
      </c>
      <c r="Q108">
        <v>60</v>
      </c>
      <c r="R108">
        <f t="shared" ref="R108" si="195">AVERAGEIFS(R$3:R$91,Q$3:Q$91,"&gt;="&amp;Q107,Q$3:Q$91,"&lt;="&amp;Q108)</f>
        <v>214.744</v>
      </c>
      <c r="S108">
        <f t="shared" si="30"/>
        <v>83.984333333333325</v>
      </c>
      <c r="T108">
        <v>60</v>
      </c>
      <c r="U108">
        <f t="shared" ref="U108" si="196">AVERAGEIFS(U$3:U$91,T$3:T$91,"&gt;="&amp;T107,T$3:T$91,"&lt;="&amp;T108)</f>
        <v>10.463666666666667</v>
      </c>
      <c r="V108">
        <f t="shared" si="32"/>
        <v>96.88033333333334</v>
      </c>
      <c r="W108">
        <v>60</v>
      </c>
      <c r="X108">
        <f t="shared" ref="X108" si="197">AVERAGEIFS(X$3:X$91,W$3:W$91,"&gt;="&amp;W107,W$3:W$91,"&lt;="&amp;W108)</f>
        <v>153.77275</v>
      </c>
      <c r="Y108">
        <f t="shared" si="34"/>
        <v>96.555500000000009</v>
      </c>
      <c r="Z108">
        <v>60</v>
      </c>
      <c r="AA108">
        <f t="shared" ref="AA108" si="198">AVERAGEIFS(AA$3:AA$91,Z$3:Z$91,"&gt;="&amp;Z107,Z$3:Z$91,"&lt;="&amp;Z108)</f>
        <v>4.1232500000000005</v>
      </c>
      <c r="AB108">
        <f t="shared" si="36"/>
        <v>121.99050000000001</v>
      </c>
      <c r="AC108">
        <v>60</v>
      </c>
      <c r="AD108">
        <f t="shared" ref="AD108" si="199">AVERAGEIFS(AD$3:AD$91,AC$3:AC$91,"&gt;="&amp;AC107,AC$3:AC$91,"&lt;="&amp;AC108)</f>
        <v>107.4045</v>
      </c>
      <c r="AE108">
        <f t="shared" si="38"/>
        <v>116.4422</v>
      </c>
      <c r="AF108">
        <v>60</v>
      </c>
      <c r="AG108">
        <f t="shared" ref="AG108" si="200">AVERAGEIFS(AG$3:AG$91,AF$3:AF$91,"&gt;="&amp;AF107,AF$3:AF$91,"&lt;="&amp;AF108)</f>
        <v>19.49615</v>
      </c>
      <c r="AH108">
        <f t="shared" si="40"/>
        <v>64.966999999999999</v>
      </c>
      <c r="AI108">
        <v>60</v>
      </c>
      <c r="AJ108">
        <f t="shared" ref="AJ108" si="201">AVERAGEIFS(AJ$3:AJ$91,AI$3:AI$91,"&gt;="&amp;AI107,AI$3:AI$91,"&lt;="&amp;AI108)</f>
        <v>3.6863000000000001</v>
      </c>
      <c r="AK108">
        <f t="shared" si="42"/>
        <v>113.854</v>
      </c>
      <c r="AL108">
        <v>60</v>
      </c>
      <c r="AM108">
        <f t="shared" ref="AM108" si="202">AVERAGEIFS(AM$3:AM$91,AL$3:AL$91,"&gt;="&amp;AL107,AL$3:AL$91,"&lt;="&amp;AL108)</f>
        <v>0.21803333333333333</v>
      </c>
      <c r="AN108">
        <f t="shared" si="44"/>
        <v>131.55766666666668</v>
      </c>
      <c r="AO108">
        <v>60</v>
      </c>
      <c r="AP108">
        <f t="shared" ref="AP108" si="203">AVERAGEIFS(AP$3:AP$91,AO$3:AO$91,"&gt;="&amp;AO107,AO$3:AO$91,"&lt;="&amp;AO108)</f>
        <v>16.485849999999999</v>
      </c>
      <c r="AQ108">
        <f t="shared" si="46"/>
        <v>67.332499999999996</v>
      </c>
      <c r="AR108">
        <v>60</v>
      </c>
      <c r="AS108">
        <f t="shared" ref="AS108" si="204">AVERAGEIFS(AS$3:AS$91,AR$3:AR$91,"&gt;="&amp;AR107,AR$3:AR$91,"&lt;="&amp;AR108)</f>
        <v>3.8766666666666665E-2</v>
      </c>
      <c r="AT108">
        <f t="shared" si="48"/>
        <v>117.07433333333334</v>
      </c>
      <c r="AW108" s="2">
        <f t="shared" si="49"/>
        <v>53.869309999999999</v>
      </c>
      <c r="AX108" s="2">
        <f t="shared" si="50"/>
        <v>67.263549779644109</v>
      </c>
      <c r="AY108" s="2">
        <f t="shared" si="51"/>
        <v>17.367373873557014</v>
      </c>
      <c r="BA108" s="2">
        <f t="shared" si="52"/>
        <v>105.59068666666667</v>
      </c>
      <c r="BB108" s="2">
        <f t="shared" si="53"/>
        <v>24.061482672261949</v>
      </c>
      <c r="BC108" s="2">
        <f t="shared" si="54"/>
        <v>6.2126481116485905</v>
      </c>
    </row>
    <row r="109" spans="2:55" x14ac:dyDescent="0.65">
      <c r="B109">
        <v>65</v>
      </c>
      <c r="C109">
        <f t="shared" ref="C109" si="205">AVERAGEIFS(C$3:C$91,B$3:B$91,"&gt;="&amp;B108,B$3:B$91,"&lt;="&amp;B109)</f>
        <v>9.3821499999999993</v>
      </c>
      <c r="D109">
        <f t="shared" si="20"/>
        <v>60.477699999999999</v>
      </c>
      <c r="E109">
        <v>65</v>
      </c>
      <c r="F109">
        <f t="shared" ref="F109" si="206">AVERAGEIFS(F$3:F$91,E$3:E$91,"&gt;="&amp;E108,E$3:E$91,"&lt;="&amp;E109)</f>
        <v>3.9001333333333332</v>
      </c>
      <c r="G109">
        <f t="shared" si="22"/>
        <v>156.75633333333334</v>
      </c>
      <c r="H109">
        <v>65</v>
      </c>
      <c r="I109">
        <f t="shared" ref="I109" si="207">AVERAGEIFS(I$3:I$91,H$3:H$91,"&gt;="&amp;H108,H$3:H$91,"&lt;="&amp;H109)</f>
        <v>26.934333333333331</v>
      </c>
      <c r="J109">
        <f t="shared" si="24"/>
        <v>129.94966666666667</v>
      </c>
      <c r="K109">
        <v>65</v>
      </c>
      <c r="L109">
        <f t="shared" ref="L109" si="208">AVERAGEIFS(L$3:L$91,K$3:K$91,"&gt;="&amp;K108,K$3:K$91,"&lt;="&amp;K109)</f>
        <v>33.66395</v>
      </c>
      <c r="M109">
        <f t="shared" si="26"/>
        <v>112.30465000000001</v>
      </c>
      <c r="N109">
        <v>65</v>
      </c>
      <c r="O109">
        <f t="shared" ref="O109" si="209">AVERAGEIFS(O$3:O$91,N$3:N$91,"&gt;="&amp;N108,N$3:N$91,"&lt;="&amp;N109)</f>
        <v>23.495333333333335</v>
      </c>
      <c r="P109">
        <f t="shared" si="28"/>
        <v>105.43566666666668</v>
      </c>
      <c r="Q109">
        <v>65</v>
      </c>
      <c r="R109">
        <f t="shared" ref="R109" si="210">AVERAGEIFS(R$3:R$91,Q$3:Q$91,"&gt;="&amp;Q108,Q$3:Q$91,"&lt;="&amp;Q109)</f>
        <v>98.137999999999991</v>
      </c>
      <c r="S109">
        <f t="shared" si="30"/>
        <v>90.364666666666665</v>
      </c>
      <c r="T109">
        <v>65</v>
      </c>
      <c r="U109">
        <f t="shared" ref="U109" si="211">AVERAGEIFS(U$3:U$91,T$3:T$91,"&gt;="&amp;T108,T$3:T$91,"&lt;="&amp;T109)</f>
        <v>7.7257333333333333</v>
      </c>
      <c r="V109">
        <f t="shared" si="32"/>
        <v>107.22133333333333</v>
      </c>
      <c r="W109">
        <v>65</v>
      </c>
      <c r="X109">
        <f t="shared" ref="X109" si="212">AVERAGEIFS(X$3:X$91,W$3:W$91,"&gt;="&amp;W108,W$3:W$91,"&lt;="&amp;W109)</f>
        <v>114.12425</v>
      </c>
      <c r="Y109">
        <f t="shared" si="34"/>
        <v>93.305000000000007</v>
      </c>
      <c r="Z109">
        <v>65</v>
      </c>
      <c r="AA109">
        <f t="shared" ref="AA109" si="213">AVERAGEIFS(AA$3:AA$91,Z$3:Z$91,"&gt;="&amp;Z108,Z$3:Z$91,"&lt;="&amp;Z109)</f>
        <v>120.74240000000002</v>
      </c>
      <c r="AB109">
        <f t="shared" si="36"/>
        <v>74.208799999999997</v>
      </c>
      <c r="AC109">
        <v>65</v>
      </c>
      <c r="AD109">
        <f t="shared" ref="AD109" si="214">AVERAGEIFS(AD$3:AD$91,AC$3:AC$91,"&gt;="&amp;AC108,AC$3:AC$91,"&lt;="&amp;AC109)</f>
        <v>109.643</v>
      </c>
      <c r="AE109">
        <f t="shared" si="38"/>
        <v>109.20609999999999</v>
      </c>
      <c r="AF109">
        <v>65</v>
      </c>
      <c r="AG109">
        <f t="shared" ref="AG109" si="215">AVERAGEIFS(AG$3:AG$91,AF$3:AF$91,"&gt;="&amp;AF108,AF$3:AF$91,"&lt;="&amp;AF109)</f>
        <v>53.342649999999999</v>
      </c>
      <c r="AH109">
        <f t="shared" si="40"/>
        <v>64.245499999999993</v>
      </c>
      <c r="AI109">
        <v>65</v>
      </c>
      <c r="AJ109">
        <f t="shared" ref="AJ109" si="216">AVERAGEIFS(AJ$3:AJ$91,AI$3:AI$91,"&gt;="&amp;AI108,AI$3:AI$91,"&lt;="&amp;AI109)</f>
        <v>1.9640400000000002</v>
      </c>
      <c r="AK109">
        <f t="shared" si="42"/>
        <v>111.7988</v>
      </c>
      <c r="AL109">
        <v>65</v>
      </c>
      <c r="AM109">
        <f t="shared" ref="AM109" si="217">AVERAGEIFS(AM$3:AM$91,AL$3:AL$91,"&gt;="&amp;AL108,AL$3:AL$91,"&lt;="&amp;AL109)</f>
        <v>6.5438333333333327</v>
      </c>
      <c r="AN109">
        <f t="shared" si="44"/>
        <v>92.323666666666668</v>
      </c>
      <c r="AO109">
        <v>65</v>
      </c>
      <c r="AP109">
        <f t="shared" ref="AP109" si="218">AVERAGEIFS(AP$3:AP$91,AO$3:AO$91,"&gt;="&amp;AO108,AO$3:AO$91,"&lt;="&amp;AO109)</f>
        <v>43.118124999999999</v>
      </c>
      <c r="AQ109">
        <f t="shared" si="46"/>
        <v>72.275824999999998</v>
      </c>
      <c r="AR109">
        <v>65</v>
      </c>
      <c r="AS109">
        <f t="shared" ref="AS109" si="219">AVERAGEIFS(AS$3:AS$91,AR$3:AR$91,"&gt;="&amp;AR108,AR$3:AR$91,"&lt;="&amp;AR109)</f>
        <v>5.1018999999999997</v>
      </c>
      <c r="AT109">
        <f t="shared" si="48"/>
        <v>89.058999999999997</v>
      </c>
      <c r="AW109" s="2">
        <f t="shared" si="49"/>
        <v>43.85465544444444</v>
      </c>
      <c r="AX109" s="2">
        <f t="shared" si="50"/>
        <v>43.018024822825673</v>
      </c>
      <c r="AY109" s="2">
        <f t="shared" si="51"/>
        <v>11.107206248369407</v>
      </c>
      <c r="BA109" s="2">
        <f t="shared" si="52"/>
        <v>97.928847222222217</v>
      </c>
      <c r="BB109" s="2">
        <f t="shared" si="53"/>
        <v>24.63261779193008</v>
      </c>
      <c r="BC109" s="2">
        <f t="shared" si="54"/>
        <v>6.3601145654425144</v>
      </c>
    </row>
    <row r="110" spans="2:55" x14ac:dyDescent="0.65">
      <c r="B110">
        <v>70</v>
      </c>
      <c r="C110">
        <f t="shared" ref="C110" si="220">AVERAGEIFS(C$3:C$91,B$3:B$91,"&gt;="&amp;B109,B$3:B$91,"&lt;="&amp;B110)</f>
        <v>13.203099999999999</v>
      </c>
      <c r="D110">
        <f t="shared" si="20"/>
        <v>70.608650000000011</v>
      </c>
      <c r="E110">
        <v>70</v>
      </c>
      <c r="F110">
        <f t="shared" ref="F110" si="221">AVERAGEIFS(F$3:F$91,E$3:E$91,"&gt;="&amp;E109,E$3:E$91,"&lt;="&amp;E110)</f>
        <v>12.8651</v>
      </c>
      <c r="G110">
        <f t="shared" si="22"/>
        <v>142.44066666666666</v>
      </c>
      <c r="H110">
        <v>70</v>
      </c>
      <c r="I110">
        <f t="shared" ref="I110" si="222">AVERAGEIFS(I$3:I$91,H$3:H$91,"&gt;="&amp;H109,H$3:H$91,"&lt;="&amp;H110)</f>
        <v>17.745000000000001</v>
      </c>
      <c r="J110">
        <f t="shared" si="24"/>
        <v>136.85633333333331</v>
      </c>
      <c r="K110">
        <v>70</v>
      </c>
      <c r="L110">
        <f t="shared" ref="L110" si="223">AVERAGEIFS(L$3:L$91,K$3:K$91,"&gt;="&amp;K109,K$3:K$91,"&lt;="&amp;K110)</f>
        <v>62.808099999999996</v>
      </c>
      <c r="M110">
        <f t="shared" si="26"/>
        <v>94.667400000000001</v>
      </c>
      <c r="N110">
        <v>70</v>
      </c>
      <c r="O110">
        <f t="shared" ref="O110" si="224">AVERAGEIFS(O$3:O$91,N$3:N$91,"&gt;="&amp;N109,N$3:N$91,"&lt;="&amp;N110)</f>
        <v>3.7509999999999999</v>
      </c>
      <c r="P110">
        <f t="shared" si="28"/>
        <v>98.634999999999991</v>
      </c>
      <c r="Q110">
        <v>70</v>
      </c>
      <c r="R110">
        <f t="shared" ref="R110" si="225">AVERAGEIFS(R$3:R$91,Q$3:Q$91,"&gt;="&amp;Q109,Q$3:Q$91,"&lt;="&amp;Q110)</f>
        <v>11.700749999999999</v>
      </c>
      <c r="S110">
        <f t="shared" si="30"/>
        <v>90.483249999999998</v>
      </c>
      <c r="T110">
        <v>70</v>
      </c>
      <c r="U110">
        <f t="shared" ref="U110" si="226">AVERAGEIFS(U$3:U$91,T$3:T$91,"&gt;="&amp;T109,T$3:T$91,"&lt;="&amp;T110)</f>
        <v>15.993333333333332</v>
      </c>
      <c r="V110">
        <f t="shared" si="32"/>
        <v>108.47333333333334</v>
      </c>
      <c r="W110">
        <v>70</v>
      </c>
      <c r="X110">
        <f t="shared" ref="X110" si="227">AVERAGEIFS(X$3:X$91,W$3:W$91,"&gt;="&amp;W109,W$3:W$91,"&lt;="&amp;W110)</f>
        <v>18.009</v>
      </c>
      <c r="Y110">
        <f t="shared" si="34"/>
        <v>104.73724999999999</v>
      </c>
      <c r="Z110">
        <v>70</v>
      </c>
      <c r="AA110">
        <f t="shared" ref="AA110" si="228">AVERAGEIFS(AA$3:AA$91,Z$3:Z$91,"&gt;="&amp;Z109,Z$3:Z$91,"&lt;="&amp;Z110)</f>
        <v>74.958250000000007</v>
      </c>
      <c r="AB110">
        <f t="shared" si="36"/>
        <v>78.494</v>
      </c>
      <c r="AC110">
        <v>70</v>
      </c>
      <c r="AD110">
        <f t="shared" ref="AD110" si="229">AVERAGEIFS(AD$3:AD$91,AC$3:AC$91,"&gt;="&amp;AC109,AC$3:AC$91,"&lt;="&amp;AC110)</f>
        <v>83.585666666666654</v>
      </c>
      <c r="AE110">
        <f t="shared" si="38"/>
        <v>112.1742</v>
      </c>
      <c r="AF110">
        <v>70</v>
      </c>
      <c r="AG110">
        <f t="shared" ref="AG110" si="230">AVERAGEIFS(AG$3:AG$91,AF$3:AF$91,"&gt;="&amp;AF109,AF$3:AF$91,"&lt;="&amp;AF110)</f>
        <v>41.726700000000001</v>
      </c>
      <c r="AH110">
        <f t="shared" si="40"/>
        <v>109.52466666666668</v>
      </c>
      <c r="AI110">
        <v>70</v>
      </c>
      <c r="AJ110">
        <f t="shared" ref="AJ110" si="231">AVERAGEIFS(AJ$3:AJ$91,AI$3:AI$91,"&gt;="&amp;AI109,AI$3:AI$91,"&lt;="&amp;AI110)</f>
        <v>3.0118</v>
      </c>
      <c r="AK110">
        <f t="shared" si="42"/>
        <v>88.729599999999976</v>
      </c>
      <c r="AL110">
        <v>70</v>
      </c>
      <c r="AM110">
        <f t="shared" ref="AM110" si="232">AVERAGEIFS(AM$3:AM$91,AL$3:AL$91,"&gt;="&amp;AL109,AL$3:AL$91,"&lt;="&amp;AL110)</f>
        <v>72.3767</v>
      </c>
      <c r="AN110">
        <f t="shared" si="44"/>
        <v>99.836749999999995</v>
      </c>
      <c r="AO110">
        <v>70</v>
      </c>
      <c r="AP110">
        <f t="shared" ref="AP110" si="233">AVERAGEIFS(AP$3:AP$91,AO$3:AO$91,"&gt;="&amp;AO109,AO$3:AO$91,"&lt;="&amp;AO110)</f>
        <v>63.902324999999998</v>
      </c>
      <c r="AQ110">
        <f t="shared" si="46"/>
        <v>100.2257</v>
      </c>
      <c r="AR110">
        <v>70</v>
      </c>
      <c r="AS110">
        <f t="shared" ref="AS110" si="234">AVERAGEIFS(AS$3:AS$91,AR$3:AR$91,"&gt;="&amp;AR109,AR$3:AR$91,"&lt;="&amp;AR110)</f>
        <v>57.609366666666666</v>
      </c>
      <c r="AT110">
        <f t="shared" si="48"/>
        <v>57.361666666666672</v>
      </c>
      <c r="AW110" s="2">
        <f t="shared" si="49"/>
        <v>36.883079444444448</v>
      </c>
      <c r="AX110" s="2">
        <f t="shared" si="50"/>
        <v>28.191564365555976</v>
      </c>
      <c r="AY110" s="2">
        <f t="shared" si="51"/>
        <v>7.2790306194221834</v>
      </c>
      <c r="BA110" s="2">
        <f t="shared" si="52"/>
        <v>99.549897777777758</v>
      </c>
      <c r="BB110" s="2">
        <f t="shared" si="53"/>
        <v>21.419749135825626</v>
      </c>
      <c r="BC110" s="2">
        <f t="shared" si="54"/>
        <v>5.5305554455328902</v>
      </c>
    </row>
    <row r="111" spans="2:55" x14ac:dyDescent="0.65">
      <c r="B111">
        <v>75</v>
      </c>
      <c r="C111">
        <f t="shared" ref="C111" si="235">AVERAGEIFS(C$3:C$91,B$3:B$91,"&gt;="&amp;B110,B$3:B$91,"&lt;="&amp;B111)</f>
        <v>31.6568</v>
      </c>
      <c r="D111">
        <f t="shared" si="20"/>
        <v>105.42009999999999</v>
      </c>
      <c r="E111">
        <v>75</v>
      </c>
      <c r="F111">
        <f t="shared" ref="F111" si="236">AVERAGEIFS(F$3:F$91,E$3:E$91,"&gt;="&amp;E110,E$3:E$91,"&lt;="&amp;E111)</f>
        <v>17.421499999999998</v>
      </c>
      <c r="G111">
        <f t="shared" si="22"/>
        <v>123.93866666666666</v>
      </c>
      <c r="H111">
        <v>75</v>
      </c>
      <c r="I111">
        <f t="shared" ref="I111" si="237">AVERAGEIFS(I$3:I$91,H$3:H$91,"&gt;="&amp;H110,H$3:H$91,"&lt;="&amp;H111)</f>
        <v>24.751333333333335</v>
      </c>
      <c r="J111">
        <f t="shared" si="24"/>
        <v>129.98666666666665</v>
      </c>
      <c r="K111">
        <v>75</v>
      </c>
      <c r="L111">
        <f t="shared" ref="L111" si="238">AVERAGEIFS(L$3:L$91,K$3:K$91,"&gt;="&amp;K110,K$3:K$91,"&lt;="&amp;K111)</f>
        <v>79.451650000000001</v>
      </c>
      <c r="M111">
        <f t="shared" si="26"/>
        <v>89.403850000000006</v>
      </c>
      <c r="N111">
        <v>75</v>
      </c>
      <c r="O111">
        <f t="shared" ref="O111" si="239">AVERAGEIFS(O$3:O$91,N$3:N$91,"&gt;="&amp;N110,N$3:N$91,"&lt;="&amp;N111)</f>
        <v>0.39133333333333331</v>
      </c>
      <c r="P111">
        <f t="shared" si="28"/>
        <v>112.30166666666666</v>
      </c>
      <c r="Q111">
        <v>75</v>
      </c>
      <c r="R111">
        <f t="shared" ref="R111" si="240">AVERAGEIFS(R$3:R$91,Q$3:Q$91,"&gt;="&amp;Q110,Q$3:Q$91,"&lt;="&amp;Q111)</f>
        <v>1.9603333333333335</v>
      </c>
      <c r="S111">
        <f t="shared" si="30"/>
        <v>93.147666666666666</v>
      </c>
      <c r="T111">
        <v>75</v>
      </c>
      <c r="U111">
        <f t="shared" ref="U111" si="241">AVERAGEIFS(U$3:U$91,T$3:T$91,"&gt;="&amp;T110,T$3:T$91,"&lt;="&amp;T111)</f>
        <v>27.78</v>
      </c>
      <c r="V111">
        <f t="shared" si="32"/>
        <v>123.1075</v>
      </c>
      <c r="W111">
        <v>75</v>
      </c>
      <c r="X111">
        <f t="shared" ref="X111" si="242">AVERAGEIFS(X$3:X$91,W$3:W$91,"&gt;="&amp;W110,W$3:W$91,"&lt;="&amp;W111)</f>
        <v>3.80525</v>
      </c>
      <c r="Y111">
        <f t="shared" si="34"/>
        <v>117.78525</v>
      </c>
      <c r="Z111">
        <v>75</v>
      </c>
      <c r="AA111">
        <f t="shared" ref="AA111" si="243">AVERAGEIFS(AA$3:AA$91,Z$3:Z$91,"&gt;="&amp;Z110,Z$3:Z$91,"&lt;="&amp;Z111)</f>
        <v>34.110599999999998</v>
      </c>
      <c r="AB111">
        <f t="shared" si="36"/>
        <v>103.44000000000001</v>
      </c>
      <c r="AC111">
        <v>75</v>
      </c>
      <c r="AD111">
        <f t="shared" ref="AD111" si="244">AVERAGEIFS(AD$3:AD$91,AC$3:AC$91,"&gt;="&amp;AC110,AC$3:AC$91,"&lt;="&amp;AC111)</f>
        <v>63.160000000000004</v>
      </c>
      <c r="AE111">
        <f t="shared" si="38"/>
        <v>121.2413</v>
      </c>
      <c r="AF111">
        <v>75</v>
      </c>
      <c r="AG111">
        <f t="shared" ref="AG111" si="245">AVERAGEIFS(AG$3:AG$91,AF$3:AF$91,"&gt;="&amp;AF110,AF$3:AF$91,"&lt;="&amp;AF111)</f>
        <v>16.57395</v>
      </c>
      <c r="AH111">
        <f t="shared" si="40"/>
        <v>132.10550000000001</v>
      </c>
      <c r="AI111">
        <v>75</v>
      </c>
      <c r="AJ111">
        <f t="shared" ref="AJ111" si="246">AVERAGEIFS(AJ$3:AJ$91,AI$3:AI$91,"&gt;="&amp;AI110,AI$3:AI$91,"&lt;="&amp;AI111)</f>
        <v>4.3019400000000001</v>
      </c>
      <c r="AK111">
        <f t="shared" si="42"/>
        <v>81.356200000000001</v>
      </c>
      <c r="AL111">
        <v>75</v>
      </c>
      <c r="AM111">
        <f t="shared" ref="AM111" si="247">AVERAGEIFS(AM$3:AM$91,AL$3:AL$91,"&gt;="&amp;AL110,AL$3:AL$91,"&lt;="&amp;AL111)</f>
        <v>33.529566666666668</v>
      </c>
      <c r="AN111">
        <f t="shared" si="44"/>
        <v>131.34833333333333</v>
      </c>
      <c r="AO111">
        <v>75</v>
      </c>
      <c r="AP111">
        <f t="shared" ref="AP111" si="248">AVERAGEIFS(AP$3:AP$91,AO$3:AO$91,"&gt;="&amp;AO110,AO$3:AO$91,"&lt;="&amp;AO111)</f>
        <v>20.558699999999998</v>
      </c>
      <c r="AQ111">
        <f t="shared" si="46"/>
        <v>117.42577500000002</v>
      </c>
      <c r="AR111">
        <v>75</v>
      </c>
      <c r="AS111">
        <f t="shared" ref="AS111" si="249">AVERAGEIFS(AS$3:AS$91,AR$3:AR$91,"&gt;="&amp;AR110,AR$3:AR$91,"&lt;="&amp;AR111)</f>
        <v>20.769874999999999</v>
      </c>
      <c r="AT111">
        <f t="shared" si="48"/>
        <v>79.000499999999988</v>
      </c>
      <c r="AW111" s="2">
        <f t="shared" si="49"/>
        <v>25.348188777777782</v>
      </c>
      <c r="AX111" s="2">
        <f t="shared" si="50"/>
        <v>21.303051318510864</v>
      </c>
      <c r="AY111" s="2">
        <f t="shared" si="51"/>
        <v>5.5004241986663018</v>
      </c>
      <c r="BA111" s="2">
        <f t="shared" si="52"/>
        <v>110.73393166666665</v>
      </c>
      <c r="BB111" s="2">
        <f t="shared" si="53"/>
        <v>17.326182698405411</v>
      </c>
      <c r="BC111" s="2">
        <f t="shared" si="54"/>
        <v>4.4736011362847492</v>
      </c>
    </row>
    <row r="112" spans="2:55" x14ac:dyDescent="0.65">
      <c r="B112">
        <v>80</v>
      </c>
      <c r="C112">
        <f t="shared" ref="C112" si="250">AVERAGEIFS(C$3:C$91,B$3:B$91,"&gt;="&amp;B111,B$3:B$91,"&lt;="&amp;B112)</f>
        <v>20.379300000000001</v>
      </c>
      <c r="D112">
        <f t="shared" si="20"/>
        <v>121.61189999999999</v>
      </c>
      <c r="E112">
        <v>80</v>
      </c>
      <c r="F112">
        <f t="shared" ref="F112" si="251">AVERAGEIFS(F$3:F$91,E$3:E$91,"&gt;="&amp;E111,E$3:E$91,"&lt;="&amp;E112)</f>
        <v>11.020833333333334</v>
      </c>
      <c r="G112">
        <f t="shared" si="22"/>
        <v>135.28200000000001</v>
      </c>
      <c r="H112">
        <v>80</v>
      </c>
      <c r="I112">
        <f t="shared" ref="I112" si="252">AVERAGEIFS(I$3:I$91,H$3:H$91,"&gt;="&amp;H111,H$3:H$91,"&lt;="&amp;H112)</f>
        <v>83.623999999999995</v>
      </c>
      <c r="J112">
        <f t="shared" si="24"/>
        <v>142.64766666666665</v>
      </c>
      <c r="K112">
        <v>80</v>
      </c>
      <c r="L112">
        <f t="shared" ref="L112" si="253">AVERAGEIFS(L$3:L$91,K$3:K$91,"&gt;="&amp;K111,K$3:K$91,"&lt;="&amp;K112)</f>
        <v>55.512900000000002</v>
      </c>
      <c r="M112">
        <f t="shared" si="26"/>
        <v>97.993449999999996</v>
      </c>
      <c r="N112">
        <v>80</v>
      </c>
      <c r="O112">
        <f t="shared" ref="O112" si="254">AVERAGEIFS(O$3:O$91,N$3:N$91,"&gt;="&amp;N111,N$3:N$91,"&lt;="&amp;N112)</f>
        <v>0.90466666666666662</v>
      </c>
      <c r="P112">
        <f t="shared" si="28"/>
        <v>112.23033333333335</v>
      </c>
      <c r="Q112">
        <v>80</v>
      </c>
      <c r="R112">
        <f t="shared" ref="R112" si="255">AVERAGEIFS(R$3:R$91,Q$3:Q$91,"&gt;="&amp;Q111,Q$3:Q$91,"&lt;="&amp;Q112)</f>
        <v>5.2176666666666662</v>
      </c>
      <c r="S112">
        <f t="shared" si="30"/>
        <v>96.801000000000002</v>
      </c>
      <c r="T112">
        <v>80</v>
      </c>
      <c r="U112">
        <f t="shared" ref="U112" si="256">AVERAGEIFS(U$3:U$91,T$3:T$91,"&gt;="&amp;T111,T$3:T$91,"&lt;="&amp;T112)</f>
        <v>26.839599999999997</v>
      </c>
      <c r="V112">
        <f t="shared" si="32"/>
        <v>109.89525</v>
      </c>
      <c r="W112">
        <v>80</v>
      </c>
      <c r="X112">
        <f t="shared" ref="X112" si="257">AVERAGEIFS(X$3:X$91,W$3:W$91,"&gt;="&amp;W111,W$3:W$91,"&lt;="&amp;W112)</f>
        <v>6.1512500000000001</v>
      </c>
      <c r="Y112">
        <f t="shared" si="34"/>
        <v>129.71775</v>
      </c>
      <c r="Z112">
        <v>80</v>
      </c>
      <c r="AA112">
        <f t="shared" ref="AA112" si="258">AVERAGEIFS(AA$3:AA$91,Z$3:Z$91,"&gt;="&amp;Z111,Z$3:Z$91,"&lt;="&amp;Z112)</f>
        <v>3.2199999999999999E-2</v>
      </c>
      <c r="AB112">
        <f t="shared" si="36"/>
        <v>115.90839999999999</v>
      </c>
      <c r="AC112">
        <v>80</v>
      </c>
      <c r="AD112">
        <f t="shared" ref="AD112" si="259">AVERAGEIFS(AD$3:AD$91,AC$3:AC$91,"&gt;="&amp;AC111,AC$3:AC$91,"&lt;="&amp;AC112)</f>
        <v>14.7395</v>
      </c>
      <c r="AE112">
        <f t="shared" si="38"/>
        <v>130.46639999999999</v>
      </c>
      <c r="AF112">
        <v>80</v>
      </c>
      <c r="AG112">
        <f t="shared" ref="AG112" si="260">AVERAGEIFS(AG$3:AG$91,AF$3:AF$91,"&gt;="&amp;AF111,AF$3:AF$91,"&lt;="&amp;AF112)</f>
        <v>14.65535</v>
      </c>
      <c r="AH112">
        <f t="shared" si="40"/>
        <v>148.57849999999999</v>
      </c>
      <c r="AI112">
        <v>80</v>
      </c>
      <c r="AJ112">
        <f t="shared" ref="AJ112" si="261">AVERAGEIFS(AJ$3:AJ$91,AI$3:AI$91,"&gt;="&amp;AI111,AI$3:AI$91,"&lt;="&amp;AI112)</f>
        <v>2.8242599999999998</v>
      </c>
      <c r="AK112">
        <f t="shared" si="42"/>
        <v>107.2834</v>
      </c>
      <c r="AL112">
        <v>80</v>
      </c>
      <c r="AM112">
        <f t="shared" ref="AM112" si="262">AVERAGEIFS(AM$3:AM$91,AL$3:AL$91,"&gt;="&amp;AL111,AL$3:AL$91,"&lt;="&amp;AL112)</f>
        <v>24.014966666666666</v>
      </c>
      <c r="AN112">
        <f t="shared" si="44"/>
        <v>148.90200000000002</v>
      </c>
      <c r="AO112">
        <v>80</v>
      </c>
      <c r="AP112">
        <f t="shared" ref="AP112" si="263">AVERAGEIFS(AP$3:AP$91,AO$3:AO$91,"&gt;="&amp;AO111,AO$3:AO$91,"&lt;="&amp;AO112)</f>
        <v>6.5136750000000001</v>
      </c>
      <c r="AQ112">
        <f t="shared" si="46"/>
        <v>109.07764999999999</v>
      </c>
      <c r="AR112">
        <v>80</v>
      </c>
      <c r="AS112">
        <f t="shared" ref="AS112" si="264">AVERAGEIFS(AS$3:AS$91,AR$3:AR$91,"&gt;="&amp;AR111,AR$3:AR$91,"&lt;="&amp;AR112)</f>
        <v>0.24484999999999998</v>
      </c>
      <c r="AT112">
        <f t="shared" si="48"/>
        <v>114.9265</v>
      </c>
      <c r="AW112" s="2">
        <f t="shared" si="49"/>
        <v>18.178334555555555</v>
      </c>
      <c r="AX112" s="2">
        <f t="shared" si="50"/>
        <v>22.360848231957558</v>
      </c>
      <c r="AY112" s="2">
        <f t="shared" si="51"/>
        <v>5.7735461872962119</v>
      </c>
      <c r="BA112" s="2">
        <f t="shared" si="52"/>
        <v>121.42148000000002</v>
      </c>
      <c r="BB112" s="2">
        <f t="shared" si="53"/>
        <v>16.498946845055439</v>
      </c>
      <c r="BC112" s="2">
        <f t="shared" si="54"/>
        <v>4.2600097573907414</v>
      </c>
    </row>
    <row r="113" spans="2:55" x14ac:dyDescent="0.65">
      <c r="B113">
        <v>85</v>
      </c>
      <c r="C113">
        <f t="shared" ref="C113" si="265">AVERAGEIFS(C$3:C$91,B$3:B$91,"&gt;="&amp;B112,B$3:B$91,"&lt;="&amp;B113)</f>
        <v>7.0319000000000003</v>
      </c>
      <c r="D113">
        <f t="shared" si="20"/>
        <v>121.6431</v>
      </c>
      <c r="E113">
        <v>85</v>
      </c>
      <c r="F113">
        <f t="shared" ref="F113" si="266">AVERAGEIFS(F$3:F$91,E$3:E$91,"&gt;="&amp;E112,E$3:E$91,"&lt;="&amp;E113)</f>
        <v>1.3736666666666668</v>
      </c>
      <c r="G113">
        <f t="shared" si="22"/>
        <v>141.96666666666667</v>
      </c>
      <c r="H113">
        <v>85</v>
      </c>
      <c r="I113">
        <f t="shared" ref="I113" si="267">AVERAGEIFS(I$3:I$91,H$3:H$91,"&gt;="&amp;H112,H$3:H$91,"&lt;="&amp;H113)</f>
        <v>62.176666666666655</v>
      </c>
      <c r="J113">
        <f t="shared" si="24"/>
        <v>180.36666666666667</v>
      </c>
      <c r="K113">
        <v>85</v>
      </c>
      <c r="L113">
        <f t="shared" ref="L113" si="268">AVERAGEIFS(L$3:L$91,K$3:K$91,"&gt;="&amp;K112,K$3:K$91,"&lt;="&amp;K113)</f>
        <v>22.565550000000002</v>
      </c>
      <c r="M113">
        <f t="shared" si="26"/>
        <v>124.45785000000001</v>
      </c>
      <c r="N113">
        <v>85</v>
      </c>
      <c r="O113">
        <f t="shared" ref="O113" si="269">AVERAGEIFS(O$3:O$91,N$3:N$91,"&gt;="&amp;N112,N$3:N$91,"&lt;="&amp;N113)</f>
        <v>11.978</v>
      </c>
      <c r="P113">
        <f t="shared" si="28"/>
        <v>112.58266666666668</v>
      </c>
      <c r="Q113">
        <v>85</v>
      </c>
      <c r="R113">
        <f t="shared" ref="R113" si="270">AVERAGEIFS(R$3:R$91,Q$3:Q$91,"&gt;="&amp;Q112,Q$3:Q$91,"&lt;="&amp;Q113)</f>
        <v>6.5735000000000001</v>
      </c>
      <c r="S113">
        <f t="shared" si="30"/>
        <v>101.3035</v>
      </c>
      <c r="T113">
        <v>85</v>
      </c>
      <c r="U113">
        <f t="shared" ref="U113" si="271">AVERAGEIFS(U$3:U$91,T$3:T$91,"&gt;="&amp;T112,T$3:T$91,"&lt;="&amp;T113)</f>
        <v>5.9704666666666668</v>
      </c>
      <c r="V113">
        <f t="shared" si="32"/>
        <v>106.44666666666666</v>
      </c>
      <c r="W113">
        <v>85</v>
      </c>
      <c r="X113">
        <f t="shared" ref="X113" si="272">AVERAGEIFS(X$3:X$91,W$3:W$91,"&gt;="&amp;W112,W$3:W$91,"&lt;="&amp;W113)</f>
        <v>6.0332499999999998</v>
      </c>
      <c r="Y113">
        <f t="shared" si="34"/>
        <v>127.11375000000001</v>
      </c>
      <c r="Z113">
        <v>85</v>
      </c>
      <c r="AA113">
        <f t="shared" ref="AA113" si="273">AVERAGEIFS(AA$3:AA$91,Z$3:Z$91,"&gt;="&amp;Z112,Z$3:Z$91,"&lt;="&amp;Z113)</f>
        <v>0.80049999999999999</v>
      </c>
      <c r="AB113">
        <f t="shared" si="36"/>
        <v>109.20099999999999</v>
      </c>
      <c r="AC113">
        <v>85</v>
      </c>
      <c r="AD113">
        <f t="shared" ref="AD113" si="274">AVERAGEIFS(AD$3:AD$91,AC$3:AC$91,"&gt;="&amp;AC112,AC$3:AC$91,"&lt;="&amp;AC113)</f>
        <v>0.57699999999999996</v>
      </c>
      <c r="AE113">
        <f t="shared" si="38"/>
        <v>139.36984999999999</v>
      </c>
      <c r="AF113">
        <v>85</v>
      </c>
      <c r="AG113">
        <f t="shared" ref="AG113" si="275">AVERAGEIFS(AG$3:AG$91,AF$3:AF$91,"&gt;="&amp;AF112,AF$3:AF$91,"&lt;="&amp;AF113)</f>
        <v>12.2182</v>
      </c>
      <c r="AH113">
        <f t="shared" si="40"/>
        <v>133.63150000000002</v>
      </c>
      <c r="AI113">
        <v>85</v>
      </c>
      <c r="AJ113">
        <f t="shared" ref="AJ113" si="276">AVERAGEIFS(AJ$3:AJ$91,AI$3:AI$91,"&gt;="&amp;AI112,AI$3:AI$91,"&lt;="&amp;AI113)</f>
        <v>0.48200000000000004</v>
      </c>
      <c r="AK113">
        <f t="shared" si="42"/>
        <v>118.99000000000001</v>
      </c>
      <c r="AL113">
        <v>85</v>
      </c>
      <c r="AM113">
        <f t="shared" ref="AM113" si="277">AVERAGEIFS(AM$3:AM$91,AL$3:AL$91,"&gt;="&amp;AL112,AL$3:AL$91,"&lt;="&amp;AL113)</f>
        <v>6.7656000000000001</v>
      </c>
      <c r="AN113">
        <f t="shared" si="44"/>
        <v>151.34033333333335</v>
      </c>
      <c r="AO113">
        <v>85</v>
      </c>
      <c r="AP113">
        <f t="shared" ref="AP113" si="278">AVERAGEIFS(AP$3:AP$91,AO$3:AO$91,"&gt;="&amp;AO112,AO$3:AO$91,"&lt;="&amp;AO113)</f>
        <v>2.9385999999999997</v>
      </c>
      <c r="AQ113">
        <f t="shared" si="46"/>
        <v>105.461175</v>
      </c>
      <c r="AR113">
        <v>85</v>
      </c>
      <c r="AS113">
        <f t="shared" ref="AS113" si="279">AVERAGEIFS(AS$3:AS$91,AR$3:AR$91,"&gt;="&amp;AR112,AR$3:AR$91,"&lt;="&amp;AR113)</f>
        <v>1.3508666666666667</v>
      </c>
      <c r="AT113">
        <f t="shared" si="48"/>
        <v>121.50566666666667</v>
      </c>
      <c r="AW113" s="2">
        <f t="shared" si="49"/>
        <v>9.9223844444444431</v>
      </c>
      <c r="AX113" s="2">
        <f t="shared" si="50"/>
        <v>15.08890274107096</v>
      </c>
      <c r="AY113" s="2">
        <f t="shared" si="51"/>
        <v>3.8959379352474182</v>
      </c>
      <c r="BA113" s="2">
        <f t="shared" si="52"/>
        <v>126.35869277777778</v>
      </c>
      <c r="BB113" s="2">
        <f t="shared" si="53"/>
        <v>20.093330660084536</v>
      </c>
      <c r="BC113" s="2">
        <f t="shared" si="54"/>
        <v>5.1880756677564195</v>
      </c>
    </row>
    <row r="114" spans="2:55" x14ac:dyDescent="0.65">
      <c r="B114">
        <v>90</v>
      </c>
      <c r="C114">
        <f t="shared" ref="C114" si="280">AVERAGEIFS(C$3:C$91,B$3:B$91,"&gt;="&amp;B113,B$3:B$91,"&lt;="&amp;B114)</f>
        <v>7.1700499999999998</v>
      </c>
      <c r="D114">
        <f t="shared" si="20"/>
        <v>132.48464999999999</v>
      </c>
      <c r="E114">
        <v>90</v>
      </c>
      <c r="F114">
        <f t="shared" ref="F114" si="281">AVERAGEIFS(F$3:F$91,E$3:E$91,"&gt;="&amp;E113,E$3:E$91,"&lt;="&amp;E114)</f>
        <v>0.57250000000000012</v>
      </c>
      <c r="G114">
        <f t="shared" si="22"/>
        <v>147.88400000000001</v>
      </c>
      <c r="H114">
        <v>90</v>
      </c>
      <c r="I114">
        <f t="shared" ref="I114" si="282">AVERAGEIFS(I$3:I$91,H$3:H$91,"&gt;="&amp;H113,H$3:H$91,"&lt;="&amp;H114)</f>
        <v>24.138333333333332</v>
      </c>
      <c r="J114">
        <f t="shared" si="24"/>
        <v>200.34733333333335</v>
      </c>
      <c r="K114">
        <v>90</v>
      </c>
      <c r="L114">
        <f t="shared" ref="L114" si="283">AVERAGEIFS(L$3:L$91,K$3:K$91,"&gt;="&amp;K113,K$3:K$91,"&lt;="&amp;K114)</f>
        <v>15.075800000000001</v>
      </c>
      <c r="M114">
        <f t="shared" si="26"/>
        <v>146.13355000000001</v>
      </c>
      <c r="N114">
        <v>90</v>
      </c>
      <c r="O114">
        <f t="shared" ref="O114" si="284">AVERAGEIFS(O$3:O$91,N$3:N$91,"&gt;="&amp;N113,N$3:N$91,"&lt;="&amp;N114)</f>
        <v>17.689</v>
      </c>
      <c r="P114">
        <f t="shared" si="28"/>
        <v>133.30466666666666</v>
      </c>
      <c r="Q114">
        <v>90</v>
      </c>
      <c r="R114">
        <f t="shared" ref="R114" si="285">AVERAGEIFS(R$3:R$91,Q$3:Q$91,"&gt;="&amp;Q113,Q$3:Q$91,"&lt;="&amp;Q114)</f>
        <v>11.659333333333334</v>
      </c>
      <c r="S114">
        <f t="shared" si="30"/>
        <v>106.93233333333335</v>
      </c>
      <c r="T114">
        <v>90</v>
      </c>
      <c r="U114">
        <f t="shared" ref="U114" si="286">AVERAGEIFS(U$3:U$91,T$3:T$91,"&gt;="&amp;T113,T$3:T$91,"&lt;="&amp;T114)</f>
        <v>0.26379999999999998</v>
      </c>
      <c r="V114">
        <f t="shared" si="32"/>
        <v>109.35899999999999</v>
      </c>
      <c r="W114">
        <v>90</v>
      </c>
      <c r="X114">
        <f t="shared" ref="X114" si="287">AVERAGEIFS(X$3:X$91,W$3:W$91,"&gt;="&amp;W113,W$3:W$91,"&lt;="&amp;W114)</f>
        <v>6.1060000000000008</v>
      </c>
      <c r="Y114">
        <f t="shared" si="34"/>
        <v>130.91925000000001</v>
      </c>
      <c r="Z114">
        <v>90</v>
      </c>
      <c r="AA114">
        <f t="shared" ref="AA114" si="288">AVERAGEIFS(AA$3:AA$91,Z$3:Z$91,"&gt;="&amp;Z113,Z$3:Z$91,"&lt;="&amp;Z114)</f>
        <v>2.0131999999999999</v>
      </c>
      <c r="AB114">
        <f t="shared" si="36"/>
        <v>106.1722</v>
      </c>
      <c r="AC114">
        <v>90</v>
      </c>
      <c r="AD114">
        <f t="shared" ref="AD114" si="289">AVERAGEIFS(AD$3:AD$91,AC$3:AC$91,"&gt;="&amp;AC113,AC$3:AC$91,"&lt;="&amp;AC114)</f>
        <v>0</v>
      </c>
      <c r="AE114">
        <f t="shared" si="38"/>
        <v>137.27125000000001</v>
      </c>
      <c r="AF114">
        <v>90</v>
      </c>
      <c r="AG114">
        <f t="shared" ref="AG114" si="290">AVERAGEIFS(AG$3:AG$91,AF$3:AF$91,"&gt;="&amp;AF113,AF$3:AF$91,"&lt;="&amp;AF114)</f>
        <v>7.4038500000000003</v>
      </c>
      <c r="AH114">
        <f t="shared" si="40"/>
        <v>134.45850000000002</v>
      </c>
      <c r="AI114">
        <v>90</v>
      </c>
      <c r="AJ114">
        <f t="shared" ref="AJ114" si="291">AVERAGEIFS(AJ$3:AJ$91,AI$3:AI$91,"&gt;="&amp;AI113,AI$3:AI$91,"&lt;="&amp;AI114)</f>
        <v>2.024</v>
      </c>
      <c r="AK114">
        <f t="shared" si="42"/>
        <v>119.50399999999999</v>
      </c>
      <c r="AL114">
        <v>90</v>
      </c>
      <c r="AM114">
        <f t="shared" ref="AM114" si="292">AVERAGEIFS(AM$3:AM$91,AL$3:AL$91,"&gt;="&amp;AL113,AL$3:AL$91,"&lt;="&amp;AL114)</f>
        <v>4.3936666666666673</v>
      </c>
      <c r="AN114">
        <f t="shared" si="44"/>
        <v>147.50633333333334</v>
      </c>
      <c r="AO114">
        <v>90</v>
      </c>
      <c r="AP114">
        <f t="shared" ref="AP114" si="293">AVERAGEIFS(AP$3:AP$91,AO$3:AO$91,"&gt;="&amp;AO113,AO$3:AO$91,"&lt;="&amp;AO114)</f>
        <v>2.6223999999999998</v>
      </c>
      <c r="AQ114">
        <f t="shared" si="46"/>
        <v>102.18075000000002</v>
      </c>
      <c r="AR114">
        <v>90</v>
      </c>
      <c r="AS114">
        <f t="shared" ref="AS114" si="294">AVERAGEIFS(AS$3:AS$91,AR$3:AR$91,"&gt;="&amp;AR113,AR$3:AR$91,"&lt;="&amp;AR114)</f>
        <v>2.3558249999999998</v>
      </c>
      <c r="AT114">
        <f t="shared" si="48"/>
        <v>103.97749999999999</v>
      </c>
      <c r="AW114" s="2">
        <f t="shared" si="49"/>
        <v>6.8991838888888877</v>
      </c>
      <c r="AX114" s="2">
        <f t="shared" si="50"/>
        <v>6.9693927342427342</v>
      </c>
      <c r="AY114" s="2">
        <f t="shared" si="51"/>
        <v>1.7994894661934056</v>
      </c>
      <c r="BA114" s="2">
        <f t="shared" si="52"/>
        <v>130.56235444444442</v>
      </c>
      <c r="BB114" s="2">
        <f t="shared" si="53"/>
        <v>24.506424010241194</v>
      </c>
      <c r="BC114" s="2">
        <f t="shared" si="54"/>
        <v>6.3275314711174477</v>
      </c>
    </row>
    <row r="115" spans="2:55" x14ac:dyDescent="0.65">
      <c r="B115">
        <v>95</v>
      </c>
      <c r="C115">
        <f t="shared" ref="C115" si="295">AVERAGEIFS(C$3:C$91,B$3:B$91,"&gt;="&amp;B114,B$3:B$91,"&lt;="&amp;B115)</f>
        <v>7.7184000000000008</v>
      </c>
      <c r="D115">
        <f t="shared" si="20"/>
        <v>133.54810000000001</v>
      </c>
      <c r="E115">
        <v>95</v>
      </c>
      <c r="F115">
        <f t="shared" ref="F115" si="296">AVERAGEIFS(F$3:F$91,E$3:E$91,"&gt;="&amp;E114,E$3:E$91,"&lt;="&amp;E115)</f>
        <v>0.8377</v>
      </c>
      <c r="G115">
        <f t="shared" si="22"/>
        <v>176.29533333333336</v>
      </c>
      <c r="H115">
        <v>95</v>
      </c>
      <c r="I115">
        <f t="shared" ref="I115" si="297">AVERAGEIFS(I$3:I$91,H$3:H$91,"&gt;="&amp;H114,H$3:H$91,"&lt;="&amp;H115)</f>
        <v>6.5123333333333333</v>
      </c>
      <c r="J115">
        <f t="shared" si="24"/>
        <v>188.05199999999999</v>
      </c>
      <c r="K115">
        <v>95</v>
      </c>
      <c r="L115">
        <f t="shared" ref="L115" si="298">AVERAGEIFS(L$3:L$91,K$3:K$91,"&gt;="&amp;K114,K$3:K$91,"&lt;="&amp;K115)</f>
        <v>35.708800000000004</v>
      </c>
      <c r="M115">
        <f t="shared" si="26"/>
        <v>141.23869999999999</v>
      </c>
      <c r="N115">
        <v>95</v>
      </c>
      <c r="O115">
        <f t="shared" ref="O115" si="299">AVERAGEIFS(O$3:O$91,N$3:N$91,"&gt;="&amp;N114,N$3:N$91,"&lt;="&amp;N115)</f>
        <v>4.1933333333333334</v>
      </c>
      <c r="P115">
        <f t="shared" si="28"/>
        <v>145.27566666666667</v>
      </c>
      <c r="Q115">
        <v>95</v>
      </c>
      <c r="R115">
        <f t="shared" ref="R115" si="300">AVERAGEIFS(R$3:R$91,Q$3:Q$91,"&gt;="&amp;Q114,Q$3:Q$91,"&lt;="&amp;Q115)</f>
        <v>11.004666666666667</v>
      </c>
      <c r="S115">
        <f t="shared" si="30"/>
        <v>113.25933333333334</v>
      </c>
      <c r="T115">
        <v>95</v>
      </c>
      <c r="U115">
        <f t="shared" ref="U115" si="301">AVERAGEIFS(U$3:U$91,T$3:T$91,"&gt;="&amp;T114,T$3:T$91,"&lt;="&amp;T115)</f>
        <v>0</v>
      </c>
      <c r="V115">
        <f t="shared" si="32"/>
        <v>121.68333333333334</v>
      </c>
      <c r="W115">
        <v>95</v>
      </c>
      <c r="X115">
        <f t="shared" ref="X115" si="302">AVERAGEIFS(X$3:X$91,W$3:W$91,"&gt;="&amp;W114,W$3:W$91,"&lt;="&amp;W115)</f>
        <v>6.0722500000000004</v>
      </c>
      <c r="Y115">
        <f t="shared" si="34"/>
        <v>159.73724999999999</v>
      </c>
      <c r="Z115">
        <v>95</v>
      </c>
      <c r="AA115">
        <f t="shared" ref="AA115" si="303">AVERAGEIFS(AA$3:AA$91,Z$3:Z$91,"&gt;="&amp;Z114,Z$3:Z$91,"&lt;="&amp;Z115)</f>
        <v>1.921</v>
      </c>
      <c r="AB115">
        <f t="shared" si="36"/>
        <v>111.05175</v>
      </c>
      <c r="AC115">
        <v>95</v>
      </c>
      <c r="AD115">
        <f t="shared" ref="AD115" si="304">AVERAGEIFS(AD$3:AD$91,AC$3:AC$91,"&gt;="&amp;AC114,AC$3:AC$91,"&lt;="&amp;AC115)</f>
        <v>0.46099999999999997</v>
      </c>
      <c r="AE115">
        <f t="shared" si="38"/>
        <v>143.20155</v>
      </c>
      <c r="AF115">
        <v>95</v>
      </c>
      <c r="AG115">
        <f t="shared" ref="AG115" si="305">AVERAGEIFS(AG$3:AG$91,AF$3:AF$91,"&gt;="&amp;AF114,AF$3:AF$91,"&lt;="&amp;AF115)</f>
        <v>7.5192499999999995</v>
      </c>
      <c r="AH115">
        <f t="shared" si="40"/>
        <v>130.82550000000001</v>
      </c>
      <c r="AI115">
        <v>95</v>
      </c>
      <c r="AJ115">
        <f t="shared" ref="AJ115" si="306">AVERAGEIFS(AJ$3:AJ$91,AI$3:AI$91,"&gt;="&amp;AI114,AI$3:AI$91,"&lt;="&amp;AI115)</f>
        <v>4.33</v>
      </c>
      <c r="AK115">
        <f t="shared" si="42"/>
        <v>124.074</v>
      </c>
      <c r="AL115">
        <v>95</v>
      </c>
      <c r="AM115">
        <f t="shared" ref="AM115" si="307">AVERAGEIFS(AM$3:AM$91,AL$3:AL$91,"&gt;="&amp;AL114,AL$3:AL$91,"&lt;="&amp;AL115)</f>
        <v>6.0510333333333337</v>
      </c>
      <c r="AN115">
        <f t="shared" si="44"/>
        <v>144.61566666666667</v>
      </c>
      <c r="AO115">
        <v>95</v>
      </c>
      <c r="AP115">
        <f t="shared" ref="AP115" si="308">AVERAGEIFS(AP$3:AP$91,AO$3:AO$91,"&gt;="&amp;AO114,AO$3:AO$91,"&lt;="&amp;AO115)</f>
        <v>4.3914499999999999</v>
      </c>
      <c r="AQ115">
        <f t="shared" si="46"/>
        <v>120.79127500000001</v>
      </c>
      <c r="AR115">
        <v>95</v>
      </c>
      <c r="AS115">
        <f t="shared" ref="AS115" si="309">AVERAGEIFS(AS$3:AS$91,AR$3:AR$91,"&gt;="&amp;AR114,AR$3:AR$91,"&lt;="&amp;AR115)</f>
        <v>1.1274333333333333</v>
      </c>
      <c r="AT115">
        <f t="shared" si="48"/>
        <v>119.01166666666667</v>
      </c>
      <c r="AW115" s="2">
        <f t="shared" si="49"/>
        <v>6.5232433333333351</v>
      </c>
      <c r="AX115" s="2">
        <f t="shared" si="50"/>
        <v>8.3723132919756775</v>
      </c>
      <c r="AY115" s="2">
        <f t="shared" si="51"/>
        <v>2.1617219966035197</v>
      </c>
      <c r="BA115" s="2">
        <f t="shared" si="52"/>
        <v>138.17740833333335</v>
      </c>
      <c r="BB115" s="2">
        <f t="shared" si="53"/>
        <v>21.763095057079315</v>
      </c>
      <c r="BC115" s="2">
        <f t="shared" si="54"/>
        <v>5.6192069811998095</v>
      </c>
    </row>
    <row r="116" spans="2:55" x14ac:dyDescent="0.65">
      <c r="B116">
        <v>100</v>
      </c>
      <c r="C116">
        <f t="shared" ref="C116" si="310">AVERAGEIFS(C$3:C$91,B$3:B$91,"&gt;="&amp;B115,B$3:B$91,"&lt;="&amp;B116)</f>
        <v>6.4735333333333331</v>
      </c>
      <c r="D116">
        <f t="shared" si="20"/>
        <v>109.6452</v>
      </c>
      <c r="E116">
        <v>100</v>
      </c>
      <c r="F116">
        <f t="shared" ref="F116" si="311">AVERAGEIFS(F$3:F$91,E$3:E$91,"&gt;="&amp;E115,E$3:E$91,"&lt;="&amp;E116)</f>
        <v>1</v>
      </c>
      <c r="G116">
        <f t="shared" si="22"/>
        <v>215.91549999999998</v>
      </c>
      <c r="H116">
        <v>100</v>
      </c>
      <c r="I116">
        <f t="shared" ref="I116" si="312">AVERAGEIFS(I$3:I$91,H$3:H$91,"&gt;="&amp;H115,H$3:H$91,"&lt;="&amp;H116)</f>
        <v>12.474333333333334</v>
      </c>
      <c r="J116">
        <f t="shared" si="24"/>
        <v>188.00133333333335</v>
      </c>
      <c r="K116">
        <v>100</v>
      </c>
      <c r="L116">
        <f t="shared" ref="L116" si="313">AVERAGEIFS(L$3:L$91,K$3:K$91,"&gt;="&amp;K115,K$3:K$91,"&lt;="&amp;K116)</f>
        <v>49.277000000000008</v>
      </c>
      <c r="M116">
        <f t="shared" si="26"/>
        <v>139.39576666666665</v>
      </c>
      <c r="N116">
        <v>100</v>
      </c>
      <c r="O116">
        <f t="shared" ref="O116" si="314">AVERAGEIFS(O$3:O$91,N$3:N$91,"&gt;="&amp;N115,N$3:N$91,"&lt;="&amp;N116)</f>
        <v>5.569</v>
      </c>
      <c r="P116">
        <f t="shared" si="28"/>
        <v>164.15649999999999</v>
      </c>
      <c r="Q116">
        <v>100</v>
      </c>
      <c r="R116">
        <f t="shared" ref="R116" si="315">AVERAGEIFS(R$3:R$91,Q$3:Q$91,"&gt;="&amp;Q115,Q$3:Q$91,"&lt;="&amp;Q116)</f>
        <v>10.452</v>
      </c>
      <c r="S116">
        <f t="shared" si="30"/>
        <v>127.32899999999999</v>
      </c>
      <c r="T116">
        <v>100</v>
      </c>
      <c r="U116">
        <f t="shared" ref="U116" si="316">AVERAGEIFS(U$3:U$91,T$3:T$91,"&gt;="&amp;T115,T$3:T$91,"&lt;="&amp;T116)</f>
        <v>2.2337749999999996</v>
      </c>
      <c r="V116">
        <f t="shared" si="32"/>
        <v>130.12275</v>
      </c>
      <c r="W116">
        <v>100</v>
      </c>
      <c r="X116">
        <f t="shared" ref="X116" si="317">AVERAGEIFS(X$3:X$91,W$3:W$91,"&gt;="&amp;W115,W$3:W$91,"&lt;="&amp;W116)</f>
        <v>7.54575</v>
      </c>
      <c r="Y116">
        <f t="shared" si="34"/>
        <v>186.70874999999998</v>
      </c>
      <c r="Z116">
        <v>100</v>
      </c>
      <c r="AA116">
        <f t="shared" ref="AA116" si="318">AVERAGEIFS(AA$3:AA$91,Z$3:Z$91,"&gt;="&amp;Z115,Z$3:Z$91,"&lt;="&amp;Z116)</f>
        <v>4.5831999999999997</v>
      </c>
      <c r="AB116">
        <f t="shared" si="36"/>
        <v>140.8408</v>
      </c>
      <c r="AC116">
        <v>100</v>
      </c>
      <c r="AD116">
        <f t="shared" ref="AD116" si="319">AVERAGEIFS(AD$3:AD$91,AC$3:AC$91,"&gt;="&amp;AC115,AC$3:AC$91,"&lt;="&amp;AC116)</f>
        <v>1.9143333333333334</v>
      </c>
      <c r="AE116">
        <f t="shared" si="38"/>
        <v>141.43206666666666</v>
      </c>
      <c r="AF116">
        <v>100</v>
      </c>
      <c r="AG116">
        <f t="shared" ref="AG116" si="320">AVERAGEIFS(AG$3:AG$91,AF$3:AF$91,"&gt;="&amp;AF115,AF$3:AF$91,"&lt;="&amp;AF116)</f>
        <v>8.678466666666667</v>
      </c>
      <c r="AH116">
        <f t="shared" si="40"/>
        <v>112.03800000000001</v>
      </c>
      <c r="AI116">
        <v>100</v>
      </c>
      <c r="AJ116">
        <f t="shared" ref="AJ116" si="321">AVERAGEIFS(AJ$3:AJ$91,AI$3:AI$91,"&gt;="&amp;AI115,AI$3:AI$91,"&lt;="&amp;AI116)</f>
        <v>11.117999999999999</v>
      </c>
      <c r="AK116">
        <f t="shared" si="42"/>
        <v>140.42399999999998</v>
      </c>
      <c r="AL116">
        <v>100</v>
      </c>
      <c r="AM116">
        <f t="shared" ref="AM116" si="322">AVERAGEIFS(AM$3:AM$91,AL$3:AL$91,"&gt;="&amp;AL115,AL$3:AL$91,"&lt;="&amp;AL116)</f>
        <v>2.8366750000000001</v>
      </c>
      <c r="AN116">
        <f t="shared" si="44"/>
        <v>178.50925000000001</v>
      </c>
      <c r="AO116">
        <v>100</v>
      </c>
      <c r="AP116">
        <f t="shared" ref="AP116" si="323">AVERAGEIFS(AP$3:AP$91,AO$3:AO$91,"&gt;="&amp;AO115,AO$3:AO$91,"&lt;="&amp;AO116)</f>
        <v>6.39215</v>
      </c>
      <c r="AQ116">
        <f t="shared" si="46"/>
        <v>116.9603</v>
      </c>
      <c r="AR116">
        <v>100</v>
      </c>
      <c r="AS116">
        <f t="shared" ref="AS116" si="324">AVERAGEIFS(AS$3:AS$91,AR$3:AR$91,"&gt;="&amp;AR115,AR$3:AR$91,"&lt;="&amp;AR116)</f>
        <v>2.0922499999999999</v>
      </c>
      <c r="AT116">
        <f t="shared" si="48"/>
        <v>131.959</v>
      </c>
      <c r="AW116" s="2">
        <f t="shared" si="49"/>
        <v>8.8426977777777775</v>
      </c>
      <c r="AX116" s="2">
        <f t="shared" si="50"/>
        <v>11.35166617045402</v>
      </c>
      <c r="AY116" s="2">
        <f t="shared" si="51"/>
        <v>2.9309876019916361</v>
      </c>
      <c r="BA116" s="2">
        <f t="shared" si="52"/>
        <v>148.22921444444444</v>
      </c>
      <c r="BB116" s="2">
        <f t="shared" si="53"/>
        <v>30.397244904765476</v>
      </c>
      <c r="BC116" s="2">
        <f t="shared" si="54"/>
        <v>7.8485348857829962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Y42" sqref="Y42"/>
    </sheetView>
  </sheetViews>
  <sheetFormatPr defaultRowHeight="14.25" x14ac:dyDescent="0.65"/>
  <cols>
    <col min="1" max="1" width="14.6328125" customWidth="1"/>
  </cols>
  <sheetData>
    <row r="1" spans="1:9" ht="28.5" x14ac:dyDescent="0.65">
      <c r="A1" s="3" t="s">
        <v>12</v>
      </c>
      <c r="C1" t="s">
        <v>8</v>
      </c>
      <c r="D1" t="s">
        <v>9</v>
      </c>
      <c r="E1" t="s">
        <v>10</v>
      </c>
      <c r="G1" t="s">
        <v>8</v>
      </c>
      <c r="H1" t="s">
        <v>9</v>
      </c>
      <c r="I1" t="s">
        <v>10</v>
      </c>
    </row>
    <row r="2" spans="1:9" x14ac:dyDescent="0.65">
      <c r="A2" t="s">
        <v>13</v>
      </c>
      <c r="B2" s="2" t="s">
        <v>0</v>
      </c>
      <c r="C2" s="2">
        <v>7.009787444444445</v>
      </c>
      <c r="D2" s="2">
        <v>6.2728468846428607</v>
      </c>
      <c r="E2" s="2">
        <v>1.619642101168725</v>
      </c>
      <c r="F2" s="2" t="s">
        <v>11</v>
      </c>
      <c r="G2" s="2">
        <v>171.18991944444443</v>
      </c>
      <c r="H2" s="2">
        <v>23.970288590785021</v>
      </c>
      <c r="I2" s="2">
        <v>6.1891019010597352</v>
      </c>
    </row>
    <row r="3" spans="1:9" x14ac:dyDescent="0.65">
      <c r="A3" s="4" t="s">
        <v>14</v>
      </c>
      <c r="B3" s="2"/>
      <c r="C3" s="2">
        <v>6.2613512222222214</v>
      </c>
      <c r="D3" s="2">
        <v>4.7319939474072346</v>
      </c>
      <c r="E3" s="2">
        <v>1.2217955835108343</v>
      </c>
      <c r="F3" s="2"/>
      <c r="G3" s="2">
        <v>170.95865333333339</v>
      </c>
      <c r="H3" s="2">
        <v>28.611809925372121</v>
      </c>
      <c r="I3" s="2">
        <v>7.3875375563878869</v>
      </c>
    </row>
    <row r="4" spans="1:9" x14ac:dyDescent="0.65">
      <c r="A4" s="4" t="s">
        <v>15</v>
      </c>
      <c r="B4" s="2"/>
      <c r="C4" s="2">
        <v>7.8773029999999995</v>
      </c>
      <c r="D4" s="2">
        <v>6.0271947801182977</v>
      </c>
      <c r="E4" s="2">
        <v>1.5562150005164292</v>
      </c>
      <c r="F4" s="2"/>
      <c r="G4" s="2">
        <v>159.263835</v>
      </c>
      <c r="H4" s="2">
        <v>28.999339670202009</v>
      </c>
      <c r="I4" s="2">
        <v>7.4875973062469638</v>
      </c>
    </row>
    <row r="5" spans="1:9" x14ac:dyDescent="0.65">
      <c r="A5" t="s">
        <v>16</v>
      </c>
      <c r="C5" s="2">
        <v>8.9366127777777784</v>
      </c>
      <c r="D5" s="2">
        <v>6.923338206445127</v>
      </c>
      <c r="E5" s="2">
        <v>1.7875982382482336</v>
      </c>
      <c r="G5" s="2">
        <v>143.15999500000001</v>
      </c>
      <c r="H5" s="2">
        <v>32.225779091691436</v>
      </c>
      <c r="I5" s="2">
        <v>8.3206603827120063</v>
      </c>
    </row>
    <row r="6" spans="1:9" x14ac:dyDescent="0.65">
      <c r="A6" t="s">
        <v>17</v>
      </c>
      <c r="C6" s="2">
        <v>8.0095717777777775</v>
      </c>
      <c r="D6" s="2">
        <v>6.0635742572360511</v>
      </c>
      <c r="E6" s="2">
        <v>1.5656081411178155</v>
      </c>
      <c r="G6" s="2">
        <v>124.77255111111111</v>
      </c>
      <c r="H6" s="2">
        <v>33.498484857433787</v>
      </c>
      <c r="I6" s="2">
        <v>8.6492715984014925</v>
      </c>
    </row>
    <row r="7" spans="1:9" x14ac:dyDescent="0.65">
      <c r="A7" t="s">
        <v>18</v>
      </c>
      <c r="C7" s="2">
        <v>8.3904034444444431</v>
      </c>
      <c r="D7" s="2">
        <v>7.54565350359786</v>
      </c>
      <c r="E7" s="2">
        <v>1.948279357045744</v>
      </c>
      <c r="G7" s="2">
        <v>125.03540388888889</v>
      </c>
      <c r="H7" s="2">
        <v>23.442209317691599</v>
      </c>
      <c r="I7" s="2">
        <v>6.0527524190485265</v>
      </c>
    </row>
    <row r="8" spans="1:9" x14ac:dyDescent="0.65">
      <c r="A8" t="s">
        <v>19</v>
      </c>
      <c r="C8" s="2">
        <v>7.7306456666666667</v>
      </c>
      <c r="D8" s="2">
        <v>5.1517587310027286</v>
      </c>
      <c r="E8" s="2">
        <v>1.3301783845901483</v>
      </c>
      <c r="G8" s="2">
        <v>122.59981777777779</v>
      </c>
      <c r="H8" s="2">
        <v>16.853020362894249</v>
      </c>
      <c r="I8" s="2">
        <v>4.3514311465855933</v>
      </c>
    </row>
    <row r="9" spans="1:9" x14ac:dyDescent="0.65">
      <c r="A9" t="s">
        <v>20</v>
      </c>
      <c r="C9" s="2">
        <v>7.8233476666666659</v>
      </c>
      <c r="D9" s="2">
        <v>8.3326109128755395</v>
      </c>
      <c r="E9" s="2">
        <v>2.1514708863995429</v>
      </c>
      <c r="G9" s="2">
        <v>119.37863944444443</v>
      </c>
      <c r="H9" s="2">
        <v>16.798102733009134</v>
      </c>
      <c r="I9" s="2">
        <v>4.3372514755217111</v>
      </c>
    </row>
    <row r="10" spans="1:9" x14ac:dyDescent="0.65">
      <c r="A10" t="s">
        <v>21</v>
      </c>
      <c r="C10" s="2">
        <v>5.4542172222222218</v>
      </c>
      <c r="D10" s="2">
        <v>4.8019722172600767</v>
      </c>
      <c r="E10" s="2">
        <v>1.2398638950932654</v>
      </c>
      <c r="G10" s="2">
        <v>117.9983888888889</v>
      </c>
      <c r="H10" s="2">
        <v>23.268676409242122</v>
      </c>
      <c r="I10" s="2">
        <v>6.0079464147522756</v>
      </c>
    </row>
    <row r="11" spans="1:9" x14ac:dyDescent="0.65">
      <c r="A11" t="s">
        <v>22</v>
      </c>
      <c r="C11" s="2">
        <v>14.341704666666665</v>
      </c>
      <c r="D11" s="2">
        <v>24.228815015781411</v>
      </c>
      <c r="E11" s="2">
        <v>6.2558531369641059</v>
      </c>
      <c r="G11" s="2">
        <v>115.50767777777779</v>
      </c>
      <c r="H11" s="2">
        <v>20.222156630399105</v>
      </c>
      <c r="I11" s="2">
        <v>5.2213383902622414</v>
      </c>
    </row>
    <row r="12" spans="1:9" x14ac:dyDescent="0.65">
      <c r="A12" t="s">
        <v>23</v>
      </c>
      <c r="C12" s="2">
        <v>31.244144333333331</v>
      </c>
      <c r="D12" s="2">
        <v>51.983141325382299</v>
      </c>
      <c r="E12" s="2">
        <v>13.421989375783479</v>
      </c>
      <c r="G12" s="2">
        <v>110.80805333333333</v>
      </c>
      <c r="H12" s="2">
        <v>20.125839761178611</v>
      </c>
      <c r="I12" s="2">
        <v>5.1964694815655879</v>
      </c>
    </row>
    <row r="13" spans="1:9" x14ac:dyDescent="0.65">
      <c r="A13" t="s">
        <v>24</v>
      </c>
      <c r="C13" s="2">
        <v>53.869309999999999</v>
      </c>
      <c r="D13" s="2">
        <v>67.263549779644109</v>
      </c>
      <c r="E13" s="2">
        <v>17.367373873557014</v>
      </c>
      <c r="G13" s="2">
        <v>105.59068666666667</v>
      </c>
      <c r="H13" s="2">
        <v>24.061482672261949</v>
      </c>
      <c r="I13" s="2">
        <v>6.2126481116485905</v>
      </c>
    </row>
    <row r="14" spans="1:9" x14ac:dyDescent="0.65">
      <c r="A14" t="s">
        <v>25</v>
      </c>
      <c r="C14" s="2">
        <v>43.85465544444444</v>
      </c>
      <c r="D14" s="2">
        <v>43.018024822825673</v>
      </c>
      <c r="E14" s="2">
        <v>11.107206248369407</v>
      </c>
      <c r="G14" s="2">
        <v>97.928847222222217</v>
      </c>
      <c r="H14" s="2">
        <v>24.63261779193008</v>
      </c>
      <c r="I14" s="2">
        <v>6.3601145654425144</v>
      </c>
    </row>
    <row r="15" spans="1:9" x14ac:dyDescent="0.65">
      <c r="A15" t="s">
        <v>26</v>
      </c>
      <c r="C15" s="2">
        <v>36.883079444444448</v>
      </c>
      <c r="D15" s="2">
        <v>28.191564365555976</v>
      </c>
      <c r="E15" s="2">
        <v>7.2790306194221834</v>
      </c>
      <c r="G15" s="2">
        <v>99.549897777777758</v>
      </c>
      <c r="H15" s="2">
        <v>21.419749135825626</v>
      </c>
      <c r="I15" s="2">
        <v>5.5305554455328902</v>
      </c>
    </row>
    <row r="16" spans="1:9" x14ac:dyDescent="0.65">
      <c r="A16" t="s">
        <v>27</v>
      </c>
      <c r="C16" s="2">
        <v>25.348188777777782</v>
      </c>
      <c r="D16" s="2">
        <v>21.303051318510864</v>
      </c>
      <c r="E16" s="2">
        <v>5.5004241986663018</v>
      </c>
      <c r="G16" s="2">
        <v>110.73393166666665</v>
      </c>
      <c r="H16" s="2">
        <v>17.326182698405411</v>
      </c>
      <c r="I16" s="2">
        <v>4.4736011362847492</v>
      </c>
    </row>
    <row r="17" spans="1:9" x14ac:dyDescent="0.65">
      <c r="A17" t="s">
        <v>28</v>
      </c>
      <c r="C17" s="2">
        <v>18.178334555555555</v>
      </c>
      <c r="D17" s="2">
        <v>22.360848231957558</v>
      </c>
      <c r="E17" s="2">
        <v>5.7735461872962119</v>
      </c>
      <c r="G17" s="2">
        <v>121.42148000000002</v>
      </c>
      <c r="H17" s="2">
        <v>16.498946845055439</v>
      </c>
      <c r="I17" s="2">
        <v>4.2600097573907414</v>
      </c>
    </row>
    <row r="18" spans="1:9" x14ac:dyDescent="0.65">
      <c r="A18" t="s">
        <v>29</v>
      </c>
      <c r="C18" s="2">
        <v>9.9223844444444431</v>
      </c>
      <c r="D18" s="2">
        <v>15.08890274107096</v>
      </c>
      <c r="E18" s="2">
        <v>3.8959379352474182</v>
      </c>
      <c r="G18" s="2">
        <v>126.35869277777778</v>
      </c>
      <c r="H18" s="2">
        <v>20.093330660084536</v>
      </c>
      <c r="I18" s="2">
        <v>5.1880756677564195</v>
      </c>
    </row>
    <row r="19" spans="1:9" x14ac:dyDescent="0.65">
      <c r="A19" t="s">
        <v>30</v>
      </c>
      <c r="C19" s="2">
        <v>6.8991838888888877</v>
      </c>
      <c r="D19" s="2">
        <v>6.9693927342427342</v>
      </c>
      <c r="E19" s="2">
        <v>1.7994894661934056</v>
      </c>
      <c r="G19" s="2">
        <v>130.56235444444442</v>
      </c>
      <c r="H19" s="2">
        <v>24.506424010241194</v>
      </c>
      <c r="I19" s="2">
        <v>6.3275314711174477</v>
      </c>
    </row>
    <row r="20" spans="1:9" x14ac:dyDescent="0.65">
      <c r="A20" t="s">
        <v>31</v>
      </c>
      <c r="C20" s="2">
        <v>6.5232433333333351</v>
      </c>
      <c r="D20" s="2">
        <v>8.3723132919756775</v>
      </c>
      <c r="E20" s="2">
        <v>2.1617219966035197</v>
      </c>
      <c r="G20" s="2">
        <v>138.17740833333335</v>
      </c>
      <c r="H20" s="2">
        <v>21.763095057079315</v>
      </c>
      <c r="I20" s="2">
        <v>5.6192069811998095</v>
      </c>
    </row>
    <row r="21" spans="1:9" x14ac:dyDescent="0.65">
      <c r="A21" s="4" t="s">
        <v>32</v>
      </c>
      <c r="C21" s="2">
        <v>8.8426977777777775</v>
      </c>
      <c r="D21" s="2">
        <v>11.35166617045402</v>
      </c>
      <c r="E21" s="2">
        <v>2.9309876019916361</v>
      </c>
      <c r="G21" s="2">
        <v>148.22921444444444</v>
      </c>
      <c r="H21" s="2">
        <v>30.397244904765476</v>
      </c>
      <c r="I21" s="2">
        <v>7.8485348857829962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binned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2018-01-18T16:14:37Z</dcterms:created>
  <dcterms:modified xsi:type="dcterms:W3CDTF">2020-04-27T10:21:12Z</dcterms:modified>
</cp:coreProperties>
</file>