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x\Documents\Edinburgh\Wellcome Trust\PhD\Manuscript\eLife information\Full Submission files\"/>
    </mc:Choice>
  </mc:AlternateContent>
  <bookViews>
    <workbookView xWindow="0" yWindow="0" windowWidth="23040" windowHeight="9210"/>
  </bookViews>
  <sheets>
    <sheet name="NP-F1 H3K9me3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J4" i="1"/>
  <c r="J5" i="1"/>
  <c r="J6" i="1"/>
  <c r="J7" i="1"/>
  <c r="J8" i="1"/>
  <c r="J9" i="1"/>
  <c r="J10" i="1"/>
  <c r="J11" i="1"/>
  <c r="J12" i="1"/>
  <c r="J13" i="1"/>
  <c r="J14" i="1"/>
  <c r="N14" i="1" s="1"/>
  <c r="O14" i="1" s="1"/>
  <c r="J15" i="1"/>
  <c r="J16" i="1"/>
  <c r="J17" i="1"/>
  <c r="J18" i="1"/>
  <c r="J19" i="1"/>
  <c r="N19" i="1" s="1"/>
  <c r="O19" i="1" s="1"/>
  <c r="J20" i="1"/>
  <c r="N20" i="1" s="1"/>
  <c r="O20" i="1" s="1"/>
  <c r="J21" i="1"/>
  <c r="N21" i="1" s="1"/>
  <c r="O21" i="1" s="1"/>
  <c r="J22" i="1"/>
  <c r="N22" i="1" s="1"/>
  <c r="O22" i="1" s="1"/>
  <c r="J23" i="1"/>
  <c r="J24" i="1"/>
  <c r="J25" i="1"/>
  <c r="J26" i="1"/>
  <c r="J27" i="1"/>
  <c r="N27" i="1" s="1"/>
  <c r="O27" i="1" s="1"/>
  <c r="J28" i="1"/>
  <c r="N28" i="1" s="1"/>
  <c r="O28" i="1" s="1"/>
  <c r="L3" i="1"/>
  <c r="K3" i="1"/>
  <c r="J3" i="1"/>
  <c r="G28" i="1"/>
  <c r="H28" i="1" s="1"/>
  <c r="F28" i="1"/>
  <c r="G27" i="1"/>
  <c r="H27" i="1" s="1"/>
  <c r="F27" i="1"/>
  <c r="G26" i="1"/>
  <c r="H26" i="1" s="1"/>
  <c r="F26" i="1"/>
  <c r="G25" i="1"/>
  <c r="H25" i="1" s="1"/>
  <c r="F25" i="1"/>
  <c r="G24" i="1"/>
  <c r="H24" i="1" s="1"/>
  <c r="F24" i="1"/>
  <c r="G23" i="1"/>
  <c r="H23" i="1" s="1"/>
  <c r="F23" i="1"/>
  <c r="G22" i="1"/>
  <c r="H22" i="1" s="1"/>
  <c r="F22" i="1"/>
  <c r="G21" i="1"/>
  <c r="H21" i="1" s="1"/>
  <c r="F21" i="1"/>
  <c r="G20" i="1"/>
  <c r="H20" i="1" s="1"/>
  <c r="F20" i="1"/>
  <c r="G19" i="1"/>
  <c r="H19" i="1" s="1"/>
  <c r="F19" i="1"/>
  <c r="G18" i="1"/>
  <c r="H18" i="1" s="1"/>
  <c r="F18" i="1"/>
  <c r="G17" i="1"/>
  <c r="H17" i="1" s="1"/>
  <c r="F17" i="1"/>
  <c r="G16" i="1"/>
  <c r="H16" i="1" s="1"/>
  <c r="F16" i="1"/>
  <c r="G15" i="1"/>
  <c r="H15" i="1" s="1"/>
  <c r="F15" i="1"/>
  <c r="G14" i="1"/>
  <c r="H14" i="1" s="1"/>
  <c r="F14" i="1"/>
  <c r="G13" i="1"/>
  <c r="H13" i="1" s="1"/>
  <c r="F13" i="1"/>
  <c r="G12" i="1"/>
  <c r="H12" i="1" s="1"/>
  <c r="F12" i="1"/>
  <c r="G11" i="1"/>
  <c r="H11" i="1" s="1"/>
  <c r="F11" i="1"/>
  <c r="G10" i="1"/>
  <c r="H10" i="1" s="1"/>
  <c r="F10" i="1"/>
  <c r="G9" i="1"/>
  <c r="H9" i="1" s="1"/>
  <c r="F9" i="1"/>
  <c r="G8" i="1"/>
  <c r="H8" i="1" s="1"/>
  <c r="F8" i="1"/>
  <c r="G7" i="1"/>
  <c r="H7" i="1" s="1"/>
  <c r="F7" i="1"/>
  <c r="G6" i="1"/>
  <c r="H6" i="1" s="1"/>
  <c r="F6" i="1"/>
  <c r="G5" i="1"/>
  <c r="H5" i="1" s="1"/>
  <c r="F5" i="1"/>
  <c r="G4" i="1"/>
  <c r="H4" i="1" s="1"/>
  <c r="F4" i="1"/>
  <c r="G3" i="1"/>
  <c r="H3" i="1" s="1"/>
  <c r="F3" i="1"/>
  <c r="N7" i="1" l="1"/>
  <c r="O7" i="1" s="1"/>
  <c r="N11" i="1"/>
  <c r="O11" i="1" s="1"/>
  <c r="M23" i="1"/>
  <c r="M15" i="1"/>
  <c r="M7" i="1"/>
  <c r="N25" i="1"/>
  <c r="O25" i="1" s="1"/>
  <c r="N17" i="1"/>
  <c r="O17" i="1" s="1"/>
  <c r="N9" i="1"/>
  <c r="O9" i="1" s="1"/>
  <c r="N13" i="1"/>
  <c r="O13" i="1" s="1"/>
  <c r="N5" i="1"/>
  <c r="O5" i="1" s="1"/>
  <c r="N24" i="1"/>
  <c r="O24" i="1" s="1"/>
  <c r="M26" i="1"/>
  <c r="M18" i="1"/>
  <c r="M10" i="1"/>
  <c r="N16" i="1"/>
  <c r="O16" i="1" s="1"/>
  <c r="N8" i="1"/>
  <c r="O8" i="1" s="1"/>
  <c r="N6" i="1"/>
  <c r="O6" i="1" s="1"/>
  <c r="N12" i="1"/>
  <c r="O12" i="1" s="1"/>
  <c r="N4" i="1"/>
  <c r="O4" i="1" s="1"/>
  <c r="M25" i="1"/>
  <c r="M21" i="1"/>
  <c r="M22" i="1"/>
  <c r="N23" i="1"/>
  <c r="O23" i="1" s="1"/>
  <c r="M17" i="1"/>
  <c r="M14" i="1"/>
  <c r="M9" i="1"/>
  <c r="M6" i="1"/>
  <c r="M13" i="1"/>
  <c r="M5" i="1"/>
  <c r="N15" i="1"/>
  <c r="O15" i="1" s="1"/>
  <c r="N26" i="1"/>
  <c r="O26" i="1" s="1"/>
  <c r="N18" i="1"/>
  <c r="O18" i="1" s="1"/>
  <c r="N10" i="1"/>
  <c r="O10" i="1" s="1"/>
  <c r="M24" i="1"/>
  <c r="M16" i="1"/>
  <c r="M8" i="1"/>
  <c r="M28" i="1"/>
  <c r="M20" i="1"/>
  <c r="M12" i="1"/>
  <c r="M4" i="1"/>
  <c r="M27" i="1"/>
  <c r="M19" i="1"/>
  <c r="M11" i="1"/>
  <c r="N3" i="1"/>
  <c r="O3" i="1" s="1"/>
  <c r="M3" i="1"/>
</calcChain>
</file>

<file path=xl/sharedStrings.xml><?xml version="1.0" encoding="utf-8"?>
<sst xmlns="http://schemas.openxmlformats.org/spreadsheetml/2006/main" count="51" uniqueCount="25">
  <si>
    <t>Mean %IP</t>
  </si>
  <si>
    <t>STDEV</t>
  </si>
  <si>
    <t>SEM</t>
  </si>
  <si>
    <t>% Sat 1</t>
  </si>
  <si>
    <t>% Sat 2</t>
  </si>
  <si>
    <t>% Sat 3</t>
  </si>
  <si>
    <t>Mean %Sat</t>
  </si>
  <si>
    <t>Rad3</t>
  </si>
  <si>
    <t>Mac1</t>
  </si>
  <si>
    <t>ChrI_Inter</t>
  </si>
  <si>
    <t>Pol5</t>
  </si>
  <si>
    <t>Pcn1</t>
  </si>
  <si>
    <t>Ura4</t>
  </si>
  <si>
    <t>Mpg1</t>
  </si>
  <si>
    <t>ChrI_LTR</t>
  </si>
  <si>
    <t>NeoP</t>
  </si>
  <si>
    <t>NeoS</t>
  </si>
  <si>
    <t>Hoxc8</t>
  </si>
  <si>
    <t>mAct</t>
  </si>
  <si>
    <t>mSat</t>
  </si>
  <si>
    <t>No Antibody</t>
  </si>
  <si>
    <t>H3K9me3</t>
  </si>
  <si>
    <t>%IP 2 (ChIP 32)</t>
  </si>
  <si>
    <t>%IP 3 (ChIP33)</t>
  </si>
  <si>
    <t>%IP 1 (ChIP 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</si>
</sst>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D8" sqref="D8"/>
    </sheetView>
  </sheetViews>
  <sheetFormatPr defaultRowHeight="14.25" x14ac:dyDescent="0.65"/>
  <cols>
    <col min="2" max="6" width="13.5" customWidth="1"/>
    <col min="7" max="7" width="11.5" customWidth="1"/>
    <col min="8" max="8" width="10.1328125" customWidth="1"/>
    <col min="10" max="13" width="13.5" customWidth="1"/>
    <col min="14" max="14" width="10.08984375" customWidth="1"/>
    <col min="15" max="15" width="10.90625" customWidth="1"/>
  </cols>
  <sheetData>
    <row r="1" spans="1:15" x14ac:dyDescent="0.65">
      <c r="C1" s="1" t="s">
        <v>24</v>
      </c>
      <c r="D1" s="1" t="s">
        <v>22</v>
      </c>
      <c r="E1" s="1" t="s">
        <v>23</v>
      </c>
      <c r="F1" s="1" t="s">
        <v>0</v>
      </c>
      <c r="G1" s="1" t="s">
        <v>1</v>
      </c>
      <c r="H1" s="1" t="s">
        <v>2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1</v>
      </c>
      <c r="O1" s="1" t="s">
        <v>2</v>
      </c>
    </row>
    <row r="3" spans="1:15" x14ac:dyDescent="0.65">
      <c r="A3" t="s">
        <v>7</v>
      </c>
      <c r="B3" t="s">
        <v>20</v>
      </c>
      <c r="C3">
        <v>1.4034402201623913E-3</v>
      </c>
      <c r="D3">
        <v>8.7222954560653987E-3</v>
      </c>
      <c r="E3">
        <v>2.0084900450404258E-2</v>
      </c>
      <c r="F3">
        <f t="shared" ref="F3:F28" si="0">(C3+D3+E3)/3</f>
        <v>1.0070212042210683E-2</v>
      </c>
      <c r="G3">
        <f t="shared" ref="G3:G28" si="1">_xlfn.STDEV.P(C3,D3,E3)</f>
        <v>7.6860001919477504E-3</v>
      </c>
      <c r="H3">
        <f t="shared" ref="H3:H28" si="2">G3/(SQRT(3))</f>
        <v>4.437514279812549E-3</v>
      </c>
      <c r="J3">
        <f t="shared" ref="J3:J28" si="3">C3/$C$28</f>
        <v>7.0319717391643197E-3</v>
      </c>
      <c r="K3">
        <f t="shared" ref="K3:K28" si="4">D3/$D$28</f>
        <v>2.7321038316110335E-2</v>
      </c>
      <c r="L3">
        <f t="shared" ref="L3:L28" si="5">E3/$E$28</f>
        <v>3.3322265939873648E-2</v>
      </c>
      <c r="M3">
        <f t="shared" ref="M3:M28" si="6">(J3+K3+L3)/3</f>
        <v>2.2558425331716103E-2</v>
      </c>
      <c r="N3">
        <f t="shared" ref="N3:N28" si="7">_xlfn.STDEV.P(J3,K3,L3)</f>
        <v>1.1248903772347567E-2</v>
      </c>
      <c r="O3">
        <f t="shared" ref="O3:O28" si="8">N3/(SQRT(3))</f>
        <v>6.4945576210530646E-3</v>
      </c>
    </row>
    <row r="4" spans="1:15" x14ac:dyDescent="0.65">
      <c r="B4" t="s">
        <v>21</v>
      </c>
      <c r="C4">
        <v>0.11980950765056524</v>
      </c>
      <c r="D4">
        <v>0.35412916314596621</v>
      </c>
      <c r="E4">
        <v>0.27392248179590684</v>
      </c>
      <c r="F4">
        <f t="shared" si="0"/>
        <v>0.24928705086414613</v>
      </c>
      <c r="G4">
        <f t="shared" si="1"/>
        <v>9.7233751275867905E-2</v>
      </c>
      <c r="H4">
        <f t="shared" si="2"/>
        <v>5.6137932473439456E-2</v>
      </c>
      <c r="J4">
        <f t="shared" si="3"/>
        <v>0.60030848466383646</v>
      </c>
      <c r="K4">
        <f t="shared" si="4"/>
        <v>1.1092465835280789</v>
      </c>
      <c r="L4">
        <f t="shared" si="5"/>
        <v>0.45445671029600193</v>
      </c>
      <c r="M4">
        <f t="shared" si="6"/>
        <v>0.72133725949597238</v>
      </c>
      <c r="N4">
        <f t="shared" si="7"/>
        <v>0.28068181009207549</v>
      </c>
      <c r="O4">
        <f t="shared" si="8"/>
        <v>0.16205171861329121</v>
      </c>
    </row>
    <row r="5" spans="1:15" x14ac:dyDescent="0.65">
      <c r="A5" t="s">
        <v>8</v>
      </c>
      <c r="B5" t="s">
        <v>20</v>
      </c>
      <c r="C5">
        <v>6.8946107382013583E-3</v>
      </c>
      <c r="D5">
        <v>7.4938569291940985E-3</v>
      </c>
      <c r="E5">
        <v>1.2203336631844978E-2</v>
      </c>
      <c r="F5">
        <f t="shared" si="0"/>
        <v>8.8639347664134782E-3</v>
      </c>
      <c r="G5">
        <f t="shared" si="1"/>
        <v>2.3739527675012634E-3</v>
      </c>
      <c r="H5">
        <f t="shared" si="2"/>
        <v>1.3706022693603117E-3</v>
      </c>
      <c r="J5">
        <f t="shared" si="3"/>
        <v>3.4545616668988505E-2</v>
      </c>
      <c r="K5">
        <f t="shared" si="4"/>
        <v>2.3473173240833839E-2</v>
      </c>
      <c r="L5">
        <f t="shared" si="5"/>
        <v>2.0246195872579274E-2</v>
      </c>
      <c r="M5">
        <f t="shared" si="6"/>
        <v>2.6088328594133875E-2</v>
      </c>
      <c r="N5">
        <f t="shared" si="7"/>
        <v>6.1235957258033496E-3</v>
      </c>
      <c r="O5">
        <f t="shared" si="8"/>
        <v>3.535459640701006E-3</v>
      </c>
    </row>
    <row r="6" spans="1:15" x14ac:dyDescent="0.65">
      <c r="B6" t="s">
        <v>21</v>
      </c>
      <c r="C6">
        <v>0.16316216174344614</v>
      </c>
      <c r="D6">
        <v>0.27111874851480833</v>
      </c>
      <c r="E6">
        <v>0.365047140810146</v>
      </c>
      <c r="F6">
        <f t="shared" si="0"/>
        <v>0.26644268368946683</v>
      </c>
      <c r="G6">
        <f t="shared" si="1"/>
        <v>8.2485495209273244E-2</v>
      </c>
      <c r="H6">
        <f t="shared" si="2"/>
        <v>4.7623022863313498E-2</v>
      </c>
      <c r="J6">
        <f t="shared" si="3"/>
        <v>0.81752802420619775</v>
      </c>
      <c r="K6">
        <f t="shared" si="4"/>
        <v>0.84923123204202333</v>
      </c>
      <c r="L6">
        <f t="shared" si="5"/>
        <v>0.60563894437531818</v>
      </c>
      <c r="M6">
        <f t="shared" si="6"/>
        <v>0.75746606687451312</v>
      </c>
      <c r="N6">
        <f t="shared" si="7"/>
        <v>0.10813534633830989</v>
      </c>
      <c r="O6">
        <f t="shared" si="8"/>
        <v>6.2431971317336632E-2</v>
      </c>
    </row>
    <row r="7" spans="1:15" x14ac:dyDescent="0.65">
      <c r="A7" t="s">
        <v>9</v>
      </c>
      <c r="B7" t="s">
        <v>20</v>
      </c>
      <c r="C7">
        <v>5.9101186758553706E-4</v>
      </c>
      <c r="D7">
        <v>8.0325810190340994E-3</v>
      </c>
      <c r="E7">
        <v>1.7958475673537193E-2</v>
      </c>
      <c r="F7">
        <f t="shared" si="0"/>
        <v>8.860689520052277E-3</v>
      </c>
      <c r="G7">
        <f t="shared" si="1"/>
        <v>7.1143761745662603E-3</v>
      </c>
      <c r="H7">
        <f t="shared" si="2"/>
        <v>4.1074869995020909E-3</v>
      </c>
      <c r="J7">
        <f t="shared" si="3"/>
        <v>2.9612794978124083E-3</v>
      </c>
      <c r="K7">
        <f t="shared" si="4"/>
        <v>2.5160630582134427E-2</v>
      </c>
      <c r="L7">
        <f t="shared" si="5"/>
        <v>2.9794377310758006E-2</v>
      </c>
      <c r="M7">
        <f t="shared" si="6"/>
        <v>1.9305429130234947E-2</v>
      </c>
      <c r="N7">
        <f t="shared" si="7"/>
        <v>1.1710858852407618E-2</v>
      </c>
      <c r="O7">
        <f t="shared" si="8"/>
        <v>6.76126751087925E-3</v>
      </c>
    </row>
    <row r="8" spans="1:15" x14ac:dyDescent="0.65">
      <c r="B8" t="s">
        <v>21</v>
      </c>
      <c r="C8">
        <v>9.4200840948544001E-2</v>
      </c>
      <c r="D8">
        <v>0.23294224438667693</v>
      </c>
      <c r="E8">
        <v>0.33187895209882401</v>
      </c>
      <c r="F8">
        <f t="shared" si="0"/>
        <v>0.21967401247801499</v>
      </c>
      <c r="G8">
        <f t="shared" si="1"/>
        <v>9.7484205946323163E-2</v>
      </c>
      <c r="H8">
        <f t="shared" si="2"/>
        <v>5.6282532544846595E-2</v>
      </c>
      <c r="J8">
        <f t="shared" si="3"/>
        <v>0.4719956303368778</v>
      </c>
      <c r="K8">
        <f t="shared" si="4"/>
        <v>0.72965012666516804</v>
      </c>
      <c r="L8">
        <f t="shared" si="5"/>
        <v>0.55061058076894842</v>
      </c>
      <c r="M8">
        <f t="shared" si="6"/>
        <v>0.58408544592366474</v>
      </c>
      <c r="N8">
        <f t="shared" si="7"/>
        <v>0.10781739135343918</v>
      </c>
      <c r="O8">
        <f t="shared" si="8"/>
        <v>6.2248399921231344E-2</v>
      </c>
    </row>
    <row r="9" spans="1:15" x14ac:dyDescent="0.65">
      <c r="A9" t="s">
        <v>10</v>
      </c>
      <c r="B9" t="s">
        <v>20</v>
      </c>
      <c r="C9">
        <v>4.2107454347824784E-3</v>
      </c>
      <c r="D9">
        <v>1.5090219200778469E-2</v>
      </c>
      <c r="E9">
        <v>1.7394993868540706E-2</v>
      </c>
      <c r="F9">
        <f t="shared" si="0"/>
        <v>1.2231986168033884E-2</v>
      </c>
      <c r="G9">
        <f t="shared" si="1"/>
        <v>5.7493897498121999E-3</v>
      </c>
      <c r="H9">
        <f t="shared" si="2"/>
        <v>3.3194117197301487E-3</v>
      </c>
      <c r="J9">
        <f t="shared" si="3"/>
        <v>2.109804355954643E-2</v>
      </c>
      <c r="K9">
        <f t="shared" si="4"/>
        <v>4.7267426225085812E-2</v>
      </c>
      <c r="L9">
        <f t="shared" si="5"/>
        <v>2.8859521267794893E-2</v>
      </c>
      <c r="M9">
        <f t="shared" si="6"/>
        <v>3.2408330350809048E-2</v>
      </c>
      <c r="N9">
        <f t="shared" si="7"/>
        <v>1.0974354398767488E-2</v>
      </c>
      <c r="O9">
        <f t="shared" si="8"/>
        <v>6.3360464663107631E-3</v>
      </c>
    </row>
    <row r="10" spans="1:15" x14ac:dyDescent="0.65">
      <c r="B10" t="s">
        <v>21</v>
      </c>
      <c r="C10">
        <v>0.16461671826042171</v>
      </c>
      <c r="D10">
        <v>0.39507035285265973</v>
      </c>
      <c r="E10">
        <v>0.31725597140326911</v>
      </c>
      <c r="F10">
        <f t="shared" si="0"/>
        <v>0.29231434750545021</v>
      </c>
      <c r="G10">
        <f t="shared" si="1"/>
        <v>9.572106308153347E-2</v>
      </c>
      <c r="H10">
        <f t="shared" si="2"/>
        <v>5.5264581537240502E-2</v>
      </c>
      <c r="J10">
        <f t="shared" si="3"/>
        <v>0.82481611540769262</v>
      </c>
      <c r="K10">
        <f t="shared" si="4"/>
        <v>1.237487574482574</v>
      </c>
      <c r="L10">
        <f t="shared" si="5"/>
        <v>0.52635002479685689</v>
      </c>
      <c r="M10">
        <f t="shared" si="6"/>
        <v>0.86288457156237452</v>
      </c>
      <c r="N10">
        <f t="shared" si="7"/>
        <v>0.29156595498417615</v>
      </c>
      <c r="O10">
        <f t="shared" si="8"/>
        <v>0.16833568259664441</v>
      </c>
    </row>
    <row r="11" spans="1:15" x14ac:dyDescent="0.65">
      <c r="A11" t="s">
        <v>11</v>
      </c>
      <c r="B11" t="s">
        <v>20</v>
      </c>
      <c r="C11">
        <v>1.7128595992681635E-3</v>
      </c>
      <c r="D11">
        <v>3.9433146678694402E-3</v>
      </c>
      <c r="E11">
        <v>1.4096601334502176E-2</v>
      </c>
      <c r="F11">
        <f t="shared" si="0"/>
        <v>6.5842585338799263E-3</v>
      </c>
      <c r="G11">
        <f t="shared" si="1"/>
        <v>5.3895085254475651E-3</v>
      </c>
      <c r="H11">
        <f t="shared" si="2"/>
        <v>3.1116341979669348E-3</v>
      </c>
      <c r="J11">
        <f t="shared" si="3"/>
        <v>8.5823251479969359E-3</v>
      </c>
      <c r="K11">
        <f t="shared" si="4"/>
        <v>1.2351731453722162E-2</v>
      </c>
      <c r="L11">
        <f t="shared" si="5"/>
        <v>2.3387255499551396E-2</v>
      </c>
      <c r="M11">
        <f t="shared" si="6"/>
        <v>1.4773770700423497E-2</v>
      </c>
      <c r="N11">
        <f t="shared" si="7"/>
        <v>6.2820482998788302E-3</v>
      </c>
      <c r="O11">
        <f t="shared" si="8"/>
        <v>3.6269422769972738E-3</v>
      </c>
    </row>
    <row r="12" spans="1:15" x14ac:dyDescent="0.65">
      <c r="B12" t="s">
        <v>21</v>
      </c>
      <c r="C12">
        <v>0.10735255916404211</v>
      </c>
      <c r="D12">
        <v>0.22681040428043348</v>
      </c>
      <c r="E12">
        <v>0.32936827150644921</v>
      </c>
      <c r="F12">
        <f t="shared" si="0"/>
        <v>0.22117707831697495</v>
      </c>
      <c r="G12">
        <f t="shared" si="1"/>
        <v>9.0725023754142348E-2</v>
      </c>
      <c r="H12">
        <f t="shared" si="2"/>
        <v>5.2380116886689282E-2</v>
      </c>
      <c r="J12">
        <f t="shared" si="3"/>
        <v>0.53789263790741348</v>
      </c>
      <c r="K12">
        <f t="shared" si="4"/>
        <v>0.71044322874078714</v>
      </c>
      <c r="L12">
        <f t="shared" si="5"/>
        <v>0.54644518464982006</v>
      </c>
      <c r="M12">
        <f t="shared" si="6"/>
        <v>0.59826035043267367</v>
      </c>
      <c r="N12">
        <f t="shared" si="7"/>
        <v>7.9402078701022061E-2</v>
      </c>
      <c r="O12">
        <f t="shared" si="8"/>
        <v>4.584281151225094E-2</v>
      </c>
    </row>
    <row r="13" spans="1:15" x14ac:dyDescent="0.65">
      <c r="A13" t="s">
        <v>12</v>
      </c>
      <c r="B13" t="s">
        <v>20</v>
      </c>
      <c r="C13">
        <v>4.3414778460430948E-3</v>
      </c>
      <c r="D13">
        <v>3.8780281161293036E-3</v>
      </c>
      <c r="E13">
        <v>1.0746365773755389E-2</v>
      </c>
      <c r="F13">
        <f t="shared" si="0"/>
        <v>6.3219572453092621E-3</v>
      </c>
      <c r="G13">
        <f t="shared" si="1"/>
        <v>3.1342452076993403E-3</v>
      </c>
      <c r="H13">
        <f t="shared" si="2"/>
        <v>1.8095573143715087E-3</v>
      </c>
      <c r="J13">
        <f t="shared" si="3"/>
        <v>2.1753081521385012E-2</v>
      </c>
      <c r="K13">
        <f t="shared" si="4"/>
        <v>1.214723294864359E-2</v>
      </c>
      <c r="L13">
        <f t="shared" si="5"/>
        <v>1.7828978494788886E-2</v>
      </c>
      <c r="M13">
        <f t="shared" si="6"/>
        <v>1.7243097654939161E-2</v>
      </c>
      <c r="N13">
        <f t="shared" si="7"/>
        <v>3.9433931217913399E-3</v>
      </c>
      <c r="O13">
        <f t="shared" si="8"/>
        <v>2.2767190803867489E-3</v>
      </c>
    </row>
    <row r="14" spans="1:15" x14ac:dyDescent="0.65">
      <c r="B14" t="s">
        <v>21</v>
      </c>
      <c r="C14">
        <v>0.14271121387781063</v>
      </c>
      <c r="D14">
        <v>0.31522293386814165</v>
      </c>
      <c r="E14">
        <v>0.38198290783174438</v>
      </c>
      <c r="F14">
        <f t="shared" si="0"/>
        <v>0.27997235185923225</v>
      </c>
      <c r="G14">
        <f t="shared" si="1"/>
        <v>0.10081232904386041</v>
      </c>
      <c r="H14">
        <f t="shared" si="2"/>
        <v>5.8204025311105939E-2</v>
      </c>
      <c r="J14">
        <f t="shared" si="3"/>
        <v>0.71505804695726904</v>
      </c>
      <c r="K14">
        <f t="shared" si="4"/>
        <v>0.98737974398005068</v>
      </c>
      <c r="L14">
        <f t="shared" si="5"/>
        <v>0.63373657592609267</v>
      </c>
      <c r="M14">
        <f t="shared" si="6"/>
        <v>0.77872478895447073</v>
      </c>
      <c r="N14">
        <f t="shared" si="7"/>
        <v>0.15123042706460366</v>
      </c>
      <c r="O14">
        <f t="shared" si="8"/>
        <v>8.7312927775410998E-2</v>
      </c>
    </row>
    <row r="15" spans="1:15" x14ac:dyDescent="0.65">
      <c r="A15" t="s">
        <v>13</v>
      </c>
      <c r="B15" t="s">
        <v>20</v>
      </c>
      <c r="C15">
        <v>2.1345201212677077E-3</v>
      </c>
      <c r="D15">
        <v>7.1101969745039854E-3</v>
      </c>
      <c r="E15">
        <v>1.8122221096027041E-2</v>
      </c>
      <c r="F15">
        <f t="shared" si="0"/>
        <v>9.1223127305995778E-3</v>
      </c>
      <c r="G15">
        <f t="shared" si="1"/>
        <v>6.6802246956484054E-3</v>
      </c>
      <c r="H15">
        <f t="shared" si="2"/>
        <v>3.8568295262797927E-3</v>
      </c>
      <c r="J15">
        <f t="shared" si="3"/>
        <v>1.069506556374402E-2</v>
      </c>
      <c r="K15">
        <f t="shared" si="4"/>
        <v>2.2271426708026738E-2</v>
      </c>
      <c r="L15">
        <f t="shared" si="5"/>
        <v>3.0066042511594681E-2</v>
      </c>
      <c r="M15">
        <f t="shared" si="6"/>
        <v>2.1010844927788482E-2</v>
      </c>
      <c r="N15">
        <f t="shared" si="7"/>
        <v>7.9582446472004457E-3</v>
      </c>
      <c r="O15">
        <f t="shared" si="8"/>
        <v>4.5946946893380761E-3</v>
      </c>
    </row>
    <row r="16" spans="1:15" x14ac:dyDescent="0.65">
      <c r="B16" t="s">
        <v>21</v>
      </c>
      <c r="C16">
        <v>0.16728452700979873</v>
      </c>
      <c r="D16">
        <v>0.50597051906476531</v>
      </c>
      <c r="E16">
        <v>0.46142961200348243</v>
      </c>
      <c r="F16">
        <f t="shared" si="0"/>
        <v>0.37822821935934886</v>
      </c>
      <c r="G16">
        <f t="shared" si="1"/>
        <v>0.15026399903060977</v>
      </c>
      <c r="H16">
        <f t="shared" si="2"/>
        <v>8.675496028983222E-2</v>
      </c>
      <c r="J16">
        <f t="shared" si="3"/>
        <v>0.83818323675821504</v>
      </c>
      <c r="K16">
        <f t="shared" si="4"/>
        <v>1.5848626095986997</v>
      </c>
      <c r="L16">
        <f t="shared" si="5"/>
        <v>0.76554425956357075</v>
      </c>
      <c r="M16">
        <f t="shared" si="6"/>
        <v>1.0628633686401618</v>
      </c>
      <c r="N16">
        <f t="shared" si="7"/>
        <v>0.3702985380499883</v>
      </c>
      <c r="O16">
        <f t="shared" si="8"/>
        <v>0.21379196062368563</v>
      </c>
    </row>
    <row r="17" spans="1:15" x14ac:dyDescent="0.65">
      <c r="A17" t="s">
        <v>14</v>
      </c>
      <c r="B17" t="s">
        <v>20</v>
      </c>
      <c r="C17">
        <v>1.9004348512028362E-3</v>
      </c>
      <c r="D17">
        <v>6.4131619346687804E-3</v>
      </c>
      <c r="E17">
        <v>1.2452829851066567E-2</v>
      </c>
      <c r="F17">
        <f t="shared" si="0"/>
        <v>6.9221422123127282E-3</v>
      </c>
      <c r="G17">
        <f t="shared" si="1"/>
        <v>4.3230047999479977E-3</v>
      </c>
      <c r="H17">
        <f t="shared" si="2"/>
        <v>2.495887984958021E-3</v>
      </c>
      <c r="J17">
        <f t="shared" si="3"/>
        <v>9.5221755610188901E-3</v>
      </c>
      <c r="K17">
        <f t="shared" si="4"/>
        <v>2.008808848852555E-2</v>
      </c>
      <c r="L17">
        <f t="shared" si="5"/>
        <v>2.0660122713871121E-2</v>
      </c>
      <c r="M17">
        <f t="shared" si="6"/>
        <v>1.6756795587805188E-2</v>
      </c>
      <c r="N17">
        <f t="shared" si="7"/>
        <v>5.1209765336782285E-3</v>
      </c>
      <c r="O17">
        <f t="shared" si="8"/>
        <v>2.956597180232882E-3</v>
      </c>
    </row>
    <row r="18" spans="1:15" x14ac:dyDescent="0.65">
      <c r="B18" t="s">
        <v>21</v>
      </c>
      <c r="C18">
        <v>0.13063166881942576</v>
      </c>
      <c r="D18">
        <v>0.37535869445528819</v>
      </c>
      <c r="E18">
        <v>0.58745656363080923</v>
      </c>
      <c r="F18">
        <f t="shared" si="0"/>
        <v>0.3644823089685077</v>
      </c>
      <c r="G18">
        <f t="shared" si="1"/>
        <v>0.18665649011093555</v>
      </c>
      <c r="H18">
        <f t="shared" si="2"/>
        <v>0.10776617481153937</v>
      </c>
      <c r="J18">
        <f t="shared" si="3"/>
        <v>0.65453318935934746</v>
      </c>
      <c r="K18">
        <f t="shared" si="4"/>
        <v>1.17574431239505</v>
      </c>
      <c r="L18">
        <f t="shared" si="5"/>
        <v>0.97463185788586415</v>
      </c>
      <c r="M18">
        <f t="shared" si="6"/>
        <v>0.93496978654675378</v>
      </c>
      <c r="N18">
        <f t="shared" si="7"/>
        <v>0.21462380828046729</v>
      </c>
      <c r="O18">
        <f t="shared" si="8"/>
        <v>0.12391311348523043</v>
      </c>
    </row>
    <row r="19" spans="1:15" x14ac:dyDescent="0.65">
      <c r="A19" t="s">
        <v>15</v>
      </c>
      <c r="B19" t="s">
        <v>20</v>
      </c>
      <c r="C19">
        <v>3.1163985546296994E-4</v>
      </c>
      <c r="D19">
        <v>3.6131651545998158E-3</v>
      </c>
      <c r="E19">
        <v>5.9923418607022655E-3</v>
      </c>
      <c r="F19">
        <f t="shared" si="0"/>
        <v>3.3057156235883505E-3</v>
      </c>
      <c r="G19">
        <f t="shared" si="1"/>
        <v>2.3293042922257301E-3</v>
      </c>
      <c r="H19">
        <f t="shared" si="2"/>
        <v>1.344824460141076E-3</v>
      </c>
      <c r="J19">
        <f t="shared" si="3"/>
        <v>1.5614791602304851E-3</v>
      </c>
      <c r="K19">
        <f t="shared" si="4"/>
        <v>1.131759685606735E-2</v>
      </c>
      <c r="L19">
        <f t="shared" si="5"/>
        <v>9.9417176389808379E-3</v>
      </c>
      <c r="M19">
        <f t="shared" si="6"/>
        <v>7.6069312184262232E-3</v>
      </c>
      <c r="N19">
        <f t="shared" si="7"/>
        <v>4.3115255494979186E-3</v>
      </c>
      <c r="O19">
        <f t="shared" si="8"/>
        <v>2.4892604366205727E-3</v>
      </c>
    </row>
    <row r="20" spans="1:15" x14ac:dyDescent="0.65">
      <c r="B20" t="s">
        <v>21</v>
      </c>
      <c r="C20">
        <v>3.7982109880347684E-2</v>
      </c>
      <c r="D20">
        <v>7.850815378119895E-2</v>
      </c>
      <c r="E20">
        <v>5.8198923953646578E-2</v>
      </c>
      <c r="F20">
        <f t="shared" si="0"/>
        <v>5.8229729205064397E-2</v>
      </c>
      <c r="G20">
        <f t="shared" si="1"/>
        <v>1.6544702481178453E-2</v>
      </c>
      <c r="H20">
        <f t="shared" si="2"/>
        <v>9.5520884311706498E-3</v>
      </c>
      <c r="J20">
        <f t="shared" si="3"/>
        <v>0.19031029568294264</v>
      </c>
      <c r="K20">
        <f t="shared" si="4"/>
        <v>0.24591282058573924</v>
      </c>
      <c r="L20">
        <f t="shared" si="5"/>
        <v>9.6556118173782651E-2</v>
      </c>
      <c r="M20">
        <f t="shared" si="6"/>
        <v>0.17759307814748818</v>
      </c>
      <c r="N20">
        <f t="shared" si="7"/>
        <v>6.1634145597098393E-2</v>
      </c>
      <c r="O20">
        <f t="shared" si="8"/>
        <v>3.5584490551757345E-2</v>
      </c>
    </row>
    <row r="21" spans="1:15" x14ac:dyDescent="0.65">
      <c r="A21" t="s">
        <v>16</v>
      </c>
      <c r="B21" t="s">
        <v>20</v>
      </c>
      <c r="C21">
        <v>2.9970263462792495E-3</v>
      </c>
      <c r="D21">
        <v>3.2284637350515413E-2</v>
      </c>
      <c r="E21">
        <v>0.13755556313180636</v>
      </c>
      <c r="F21">
        <f t="shared" si="0"/>
        <v>5.7612408942867011E-2</v>
      </c>
      <c r="G21">
        <f t="shared" si="1"/>
        <v>5.7779015601636688E-2</v>
      </c>
      <c r="H21">
        <f t="shared" si="2"/>
        <v>3.335873021111653E-2</v>
      </c>
      <c r="J21">
        <f t="shared" si="3"/>
        <v>1.5016674216539129E-2</v>
      </c>
      <c r="K21">
        <f t="shared" si="4"/>
        <v>0.10112588119928793</v>
      </c>
      <c r="L21">
        <f t="shared" si="5"/>
        <v>0.22821437763685173</v>
      </c>
      <c r="M21">
        <f t="shared" si="6"/>
        <v>0.11478564435089293</v>
      </c>
      <c r="N21">
        <f t="shared" si="7"/>
        <v>8.7571902011784414E-2</v>
      </c>
      <c r="O21">
        <f t="shared" si="8"/>
        <v>5.0559661199951263E-2</v>
      </c>
    </row>
    <row r="22" spans="1:15" x14ac:dyDescent="0.65">
      <c r="B22" t="s">
        <v>21</v>
      </c>
      <c r="C22">
        <v>4.0600521443518403E-2</v>
      </c>
      <c r="D22">
        <v>7.8414111707838879E-2</v>
      </c>
      <c r="E22">
        <v>0.38679877584736022</v>
      </c>
      <c r="F22">
        <f t="shared" si="0"/>
        <v>0.16860446966623918</v>
      </c>
      <c r="G22">
        <f t="shared" si="1"/>
        <v>0.15505705044609674</v>
      </c>
      <c r="H22">
        <f t="shared" si="2"/>
        <v>8.9522229814803345E-2</v>
      </c>
      <c r="J22">
        <f t="shared" si="3"/>
        <v>0.20342991121710985</v>
      </c>
      <c r="K22">
        <f t="shared" si="4"/>
        <v>0.24561825052645395</v>
      </c>
      <c r="L22">
        <f t="shared" si="5"/>
        <v>0.64172644050839156</v>
      </c>
      <c r="M22">
        <f t="shared" si="6"/>
        <v>0.36359153408398509</v>
      </c>
      <c r="N22">
        <f t="shared" si="7"/>
        <v>0.19742379731971701</v>
      </c>
      <c r="O22">
        <f t="shared" si="8"/>
        <v>0.11398268252697674</v>
      </c>
    </row>
    <row r="23" spans="1:15" x14ac:dyDescent="0.65">
      <c r="A23" t="s">
        <v>18</v>
      </c>
      <c r="B23" t="s">
        <v>20</v>
      </c>
      <c r="C23">
        <v>1.013605728854105E-3</v>
      </c>
      <c r="D23">
        <v>5.0253224507393378E-3</v>
      </c>
      <c r="E23">
        <v>4.7396637262575314E-3</v>
      </c>
      <c r="F23">
        <f t="shared" si="0"/>
        <v>3.5928639686169917E-3</v>
      </c>
      <c r="G23">
        <f t="shared" si="1"/>
        <v>1.8275356863376978E-3</v>
      </c>
      <c r="H23">
        <f t="shared" si="2"/>
        <v>1.0551282204607174E-3</v>
      </c>
      <c r="J23">
        <f t="shared" si="3"/>
        <v>5.0786964329213695E-3</v>
      </c>
      <c r="K23">
        <f t="shared" si="4"/>
        <v>1.5740928281898998E-2</v>
      </c>
      <c r="L23">
        <f t="shared" si="5"/>
        <v>7.8634362934443675E-3</v>
      </c>
      <c r="M23">
        <f t="shared" si="6"/>
        <v>9.5610203360882457E-3</v>
      </c>
      <c r="N23">
        <f t="shared" si="7"/>
        <v>4.5153176844099311E-3</v>
      </c>
      <c r="O23">
        <f t="shared" si="8"/>
        <v>2.6069198805707514E-3</v>
      </c>
    </row>
    <row r="24" spans="1:15" x14ac:dyDescent="0.65">
      <c r="B24" t="s">
        <v>21</v>
      </c>
      <c r="C24">
        <v>3.9828826747369726E-2</v>
      </c>
      <c r="D24">
        <v>6.7495954638295066E-2</v>
      </c>
      <c r="E24">
        <v>6.1944534977376453E-2</v>
      </c>
      <c r="F24">
        <f t="shared" si="0"/>
        <v>5.6423105454347082E-2</v>
      </c>
      <c r="G24">
        <f t="shared" si="1"/>
        <v>1.1950791589305983E-2</v>
      </c>
      <c r="H24">
        <f t="shared" si="2"/>
        <v>6.8997927411149256E-3</v>
      </c>
      <c r="J24">
        <f t="shared" si="3"/>
        <v>0.19956331596308999</v>
      </c>
      <c r="K24">
        <f t="shared" si="4"/>
        <v>0.2114190664766995</v>
      </c>
      <c r="L24">
        <f t="shared" si="5"/>
        <v>0.10277035094771393</v>
      </c>
      <c r="M24">
        <f t="shared" si="6"/>
        <v>0.17125091112916779</v>
      </c>
      <c r="N24">
        <f t="shared" si="7"/>
        <v>4.8664360998815465E-2</v>
      </c>
      <c r="O24">
        <f t="shared" si="8"/>
        <v>2.8096381922607234E-2</v>
      </c>
    </row>
    <row r="25" spans="1:15" x14ac:dyDescent="0.65">
      <c r="A25" t="s">
        <v>17</v>
      </c>
      <c r="B25" t="s">
        <v>20</v>
      </c>
      <c r="C25">
        <v>2.3692131633599157E-4</v>
      </c>
      <c r="D25">
        <v>1.0415666583673917E-2</v>
      </c>
      <c r="E25">
        <v>4.3689926156516802E-3</v>
      </c>
      <c r="F25">
        <f t="shared" si="0"/>
        <v>5.0071935052205295E-3</v>
      </c>
      <c r="G25">
        <f t="shared" si="1"/>
        <v>4.1798874854014432E-3</v>
      </c>
      <c r="H25">
        <f t="shared" si="2"/>
        <v>2.4132591648788715E-3</v>
      </c>
      <c r="J25">
        <f t="shared" si="3"/>
        <v>1.1871000823159591E-3</v>
      </c>
      <c r="K25">
        <f t="shared" si="4"/>
        <v>3.262522202483982E-2</v>
      </c>
      <c r="L25">
        <f t="shared" si="5"/>
        <v>7.2484667866580949E-3</v>
      </c>
      <c r="M25">
        <f t="shared" si="6"/>
        <v>1.3686929631271291E-2</v>
      </c>
      <c r="N25">
        <f t="shared" si="7"/>
        <v>1.3618106345826221E-2</v>
      </c>
      <c r="O25">
        <f t="shared" si="8"/>
        <v>7.8624173646157196E-3</v>
      </c>
    </row>
    <row r="26" spans="1:15" x14ac:dyDescent="0.65">
      <c r="B26" t="s">
        <v>21</v>
      </c>
      <c r="C26">
        <v>9.6604185328055453E-2</v>
      </c>
      <c r="D26">
        <v>0.13032983224023825</v>
      </c>
      <c r="E26">
        <v>0.1097064744446347</v>
      </c>
      <c r="F26">
        <f t="shared" si="0"/>
        <v>0.1122134973376428</v>
      </c>
      <c r="G26">
        <f t="shared" si="1"/>
        <v>1.3882091286998929E-2</v>
      </c>
      <c r="H26">
        <f t="shared" si="2"/>
        <v>8.0148291414637897E-3</v>
      </c>
      <c r="J26">
        <f t="shared" si="3"/>
        <v>0.48403764645798369</v>
      </c>
      <c r="K26">
        <f t="shared" si="4"/>
        <v>0.40823500628973458</v>
      </c>
      <c r="L26">
        <f t="shared" si="5"/>
        <v>0.18201077599548124</v>
      </c>
      <c r="M26">
        <f t="shared" si="6"/>
        <v>0.35809447624773316</v>
      </c>
      <c r="N26">
        <f t="shared" si="7"/>
        <v>0.12829812205695745</v>
      </c>
      <c r="O26">
        <f t="shared" si="8"/>
        <v>7.4072955306107857E-2</v>
      </c>
    </row>
    <row r="27" spans="1:15" x14ac:dyDescent="0.65">
      <c r="A27" t="s">
        <v>19</v>
      </c>
      <c r="B27" t="s">
        <v>20</v>
      </c>
      <c r="C27">
        <v>5.1550737459648437E-4</v>
      </c>
      <c r="D27">
        <v>5.6921272123105198E-3</v>
      </c>
      <c r="E27">
        <v>6.3085997865262684E-3</v>
      </c>
      <c r="F27">
        <f t="shared" si="0"/>
        <v>4.1720781244777572E-3</v>
      </c>
      <c r="G27">
        <f t="shared" si="1"/>
        <v>2.5978057209056927E-3</v>
      </c>
      <c r="H27">
        <f t="shared" si="2"/>
        <v>1.4998438322672515E-3</v>
      </c>
      <c r="J27">
        <f t="shared" si="3"/>
        <v>2.5829623787423039E-3</v>
      </c>
      <c r="K27">
        <f t="shared" si="4"/>
        <v>1.7829575534450227E-2</v>
      </c>
      <c r="L27">
        <f t="shared" si="5"/>
        <v>1.0466411835794153E-2</v>
      </c>
      <c r="M27">
        <f t="shared" si="6"/>
        <v>1.0292983249662227E-2</v>
      </c>
      <c r="N27">
        <f t="shared" si="7"/>
        <v>6.2256116853857445E-3</v>
      </c>
      <c r="O27">
        <f t="shared" si="8"/>
        <v>3.5943585824275395E-3</v>
      </c>
    </row>
    <row r="28" spans="1:15" x14ac:dyDescent="0.65">
      <c r="B28" t="s">
        <v>21</v>
      </c>
      <c r="C28">
        <v>0.19957990052007465</v>
      </c>
      <c r="D28">
        <v>0.3192519755342586</v>
      </c>
      <c r="E28">
        <v>0.60274713870434993</v>
      </c>
      <c r="F28">
        <f t="shared" si="0"/>
        <v>0.37385967158622774</v>
      </c>
      <c r="G28">
        <f t="shared" si="1"/>
        <v>0.169061045852994</v>
      </c>
      <c r="H28">
        <f t="shared" si="2"/>
        <v>9.7607440332705755E-2</v>
      </c>
      <c r="J28">
        <f t="shared" si="3"/>
        <v>1</v>
      </c>
      <c r="K28">
        <f t="shared" si="4"/>
        <v>1</v>
      </c>
      <c r="L28">
        <f t="shared" si="5"/>
        <v>1</v>
      </c>
      <c r="M28">
        <f t="shared" si="6"/>
        <v>1</v>
      </c>
      <c r="N28">
        <f t="shared" si="7"/>
        <v>0</v>
      </c>
      <c r="O28">
        <f t="shared" si="8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NP-F1 H3K9me3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Fitz-James</dc:creator>
  <cp:lastModifiedBy>Max</cp:lastModifiedBy>
  <dcterms:created xsi:type="dcterms:W3CDTF">2017-07-17T09:40:40Z</dcterms:created>
  <dcterms:modified xsi:type="dcterms:W3CDTF">2020-04-27T10:04:06Z</dcterms:modified>
</cp:coreProperties>
</file>