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ureen\Projects\Andreas paper\Paper versions\Revision\Data tables - Maureen revised\"/>
    </mc:Choice>
  </mc:AlternateContent>
  <bookViews>
    <workbookView xWindow="0" yWindow="0" windowWidth="10830" windowHeight="9195" activeTab="1"/>
  </bookViews>
  <sheets>
    <sheet name="Panel E" sheetId="1" r:id="rId1"/>
    <sheet name="Panel J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G32" i="1"/>
  <c r="I33" i="1"/>
  <c r="D31" i="1"/>
  <c r="I32" i="2"/>
  <c r="I31" i="2"/>
  <c r="I33" i="2" s="1"/>
  <c r="I30" i="2"/>
  <c r="H32" i="2"/>
  <c r="H31" i="2"/>
  <c r="H33" i="2" s="1"/>
  <c r="H30" i="2"/>
  <c r="G32" i="2"/>
  <c r="G31" i="2"/>
  <c r="G33" i="2" s="1"/>
  <c r="G30" i="2"/>
  <c r="F32" i="2"/>
  <c r="F31" i="2"/>
  <c r="F33" i="2" s="1"/>
  <c r="F30" i="2"/>
  <c r="E32" i="2"/>
  <c r="E31" i="2"/>
  <c r="E33" i="2" s="1"/>
  <c r="E30" i="2"/>
  <c r="D32" i="2"/>
  <c r="D31" i="2"/>
  <c r="D33" i="2" s="1"/>
  <c r="D30" i="2"/>
  <c r="C32" i="2"/>
  <c r="C31" i="2"/>
  <c r="C33" i="2" s="1"/>
  <c r="C30" i="2"/>
  <c r="B33" i="2"/>
  <c r="B32" i="2"/>
  <c r="B31" i="2"/>
  <c r="B30" i="2"/>
  <c r="E33" i="1" l="1"/>
  <c r="D32" i="1"/>
  <c r="D34" i="1" s="1"/>
  <c r="C33" i="1"/>
  <c r="I32" i="1"/>
  <c r="I34" i="1" s="1"/>
  <c r="I31" i="1"/>
  <c r="H33" i="1"/>
  <c r="F33" i="1"/>
  <c r="B33" i="1"/>
  <c r="F32" i="1"/>
  <c r="G31" i="1"/>
  <c r="G33" i="1"/>
  <c r="G34" i="1" s="1"/>
  <c r="H31" i="1"/>
  <c r="H32" i="1"/>
  <c r="B31" i="1"/>
  <c r="B32" i="1"/>
  <c r="C31" i="1"/>
  <c r="C32" i="1"/>
  <c r="E31" i="1"/>
  <c r="E32" i="1"/>
  <c r="E34" i="1" s="1"/>
  <c r="F31" i="1"/>
  <c r="B34" i="1" l="1"/>
  <c r="H34" i="1"/>
  <c r="C34" i="1"/>
  <c r="F34" i="1"/>
</calcChain>
</file>

<file path=xl/sharedStrings.xml><?xml version="1.0" encoding="utf-8"?>
<sst xmlns="http://schemas.openxmlformats.org/spreadsheetml/2006/main" count="24" uniqueCount="15">
  <si>
    <t>Stimulation intensity (V)</t>
  </si>
  <si>
    <t>Inward and outward currents peak amplitude (pA)</t>
  </si>
  <si>
    <t>2*SD of baseline</t>
  </si>
  <si>
    <t>Inward current</t>
  </si>
  <si>
    <t>Outward current</t>
  </si>
  <si>
    <t>2.09</t>
  </si>
  <si>
    <t>Mean</t>
  </si>
  <si>
    <t>SD</t>
  </si>
  <si>
    <t>SEM</t>
  </si>
  <si>
    <t>N</t>
  </si>
  <si>
    <t>2.45</t>
  </si>
  <si>
    <t>2,67</t>
  </si>
  <si>
    <t>Figure 3. In the absence of PF-EPSCs GABAergic-independent outward currents are preceded by a short-lasting inward current</t>
  </si>
  <si>
    <t>Figure 3E</t>
  </si>
  <si>
    <t>Figure 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</si>
</sst>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="55" zoomScaleNormal="55" workbookViewId="0">
      <selection activeCell="B3" sqref="B3:C3"/>
    </sheetView>
  </sheetViews>
  <sheetFormatPr defaultColWidth="11.5703125" defaultRowHeight="15" x14ac:dyDescent="0.25"/>
  <cols>
    <col min="1" max="1" width="29.28515625" style="1" customWidth="1"/>
    <col min="2" max="16384" width="11.5703125" style="1"/>
  </cols>
  <sheetData>
    <row r="1" spans="1:9" ht="15.75" x14ac:dyDescent="0.25">
      <c r="A1" s="34" t="s">
        <v>12</v>
      </c>
    </row>
    <row r="2" spans="1:9" x14ac:dyDescent="0.25">
      <c r="A2" s="3"/>
      <c r="B2" s="35" t="s">
        <v>13</v>
      </c>
      <c r="C2" s="36"/>
      <c r="D2" s="36"/>
      <c r="E2" s="36"/>
      <c r="F2" s="36"/>
      <c r="G2" s="36"/>
      <c r="H2" s="36"/>
      <c r="I2" s="37"/>
    </row>
    <row r="3" spans="1:9" x14ac:dyDescent="0.25">
      <c r="A3" s="28" t="s">
        <v>0</v>
      </c>
      <c r="B3" s="41">
        <v>20</v>
      </c>
      <c r="C3" s="42"/>
      <c r="D3" s="41">
        <v>30</v>
      </c>
      <c r="E3" s="42"/>
      <c r="F3" s="41">
        <v>40</v>
      </c>
      <c r="G3" s="42"/>
      <c r="H3" s="41">
        <v>50</v>
      </c>
      <c r="I3" s="42"/>
    </row>
    <row r="4" spans="1:9" ht="14.45" customHeight="1" x14ac:dyDescent="0.25">
      <c r="A4" s="38" t="s">
        <v>1</v>
      </c>
      <c r="B4" s="3">
        <v>-4.6269499999999998E-2</v>
      </c>
      <c r="C4" s="23">
        <v>3.2292000000000001</v>
      </c>
      <c r="D4" s="1">
        <v>-13.673400000000001</v>
      </c>
      <c r="E4" s="1">
        <v>2.8495699999999999</v>
      </c>
      <c r="F4" s="3">
        <v>-20.814200000000003</v>
      </c>
      <c r="G4" s="23">
        <v>17.832400000000003</v>
      </c>
      <c r="H4" s="3">
        <v>-26.5108</v>
      </c>
      <c r="I4" s="23">
        <v>11.3706</v>
      </c>
    </row>
    <row r="5" spans="1:9" x14ac:dyDescent="0.25">
      <c r="A5" s="39"/>
      <c r="B5" s="4">
        <v>3.5394799999999997</v>
      </c>
      <c r="C5" s="6">
        <v>1.8417600000000001</v>
      </c>
      <c r="D5" s="1">
        <v>-11.169699999999999</v>
      </c>
      <c r="E5" s="1">
        <v>-8.2611500000000007</v>
      </c>
      <c r="F5" s="4">
        <v>-14.3224</v>
      </c>
      <c r="G5" s="6">
        <v>6.4995500000000002</v>
      </c>
      <c r="H5" s="4">
        <v>-22.0366</v>
      </c>
      <c r="I5" s="6">
        <v>21.587700000000002</v>
      </c>
    </row>
    <row r="6" spans="1:9" x14ac:dyDescent="0.25">
      <c r="A6" s="39"/>
      <c r="B6" s="4">
        <v>4.93607</v>
      </c>
      <c r="C6" s="6">
        <v>5.4833100000000004</v>
      </c>
      <c r="D6" s="1">
        <v>-18.225899999999999</v>
      </c>
      <c r="E6" s="1">
        <v>17.512799999999999</v>
      </c>
      <c r="F6" s="4">
        <v>-20.607700000000001</v>
      </c>
      <c r="G6" s="6">
        <v>14.933</v>
      </c>
      <c r="H6" s="4">
        <v>-23.426600000000001</v>
      </c>
      <c r="I6" s="6">
        <v>16.572600000000001</v>
      </c>
    </row>
    <row r="7" spans="1:9" x14ac:dyDescent="0.25">
      <c r="A7" s="39"/>
      <c r="B7" s="4">
        <v>-3.78105</v>
      </c>
      <c r="C7" s="6">
        <v>-2.5255400000000003</v>
      </c>
      <c r="D7" s="1">
        <v>-12.136600000000001</v>
      </c>
      <c r="E7" s="1">
        <v>2.25115</v>
      </c>
      <c r="F7" s="4">
        <v>-17.533100000000001</v>
      </c>
      <c r="G7" s="6">
        <v>5.0020100000000003</v>
      </c>
      <c r="H7" s="4">
        <v>-24.875800000000002</v>
      </c>
      <c r="I7" s="6">
        <v>14.9482</v>
      </c>
    </row>
    <row r="8" spans="1:9" x14ac:dyDescent="0.25">
      <c r="A8" s="39"/>
      <c r="B8" s="4">
        <v>-2.3096700000000001</v>
      </c>
      <c r="C8" s="6">
        <v>3.38198</v>
      </c>
      <c r="D8" s="1">
        <v>-3.5363199999999999</v>
      </c>
      <c r="E8" s="1">
        <v>2.7306600000000003</v>
      </c>
      <c r="F8" s="4">
        <v>-11.4422</v>
      </c>
      <c r="G8" s="6">
        <v>8.08507</v>
      </c>
      <c r="H8" s="4">
        <v>-30.617899999999999</v>
      </c>
      <c r="I8" s="6">
        <v>15.319599999999999</v>
      </c>
    </row>
    <row r="9" spans="1:9" x14ac:dyDescent="0.25">
      <c r="A9" s="39"/>
      <c r="B9" s="4">
        <v>-3.2648600000000001</v>
      </c>
      <c r="C9" s="6">
        <v>-2.1223299999999998</v>
      </c>
      <c r="D9" s="1">
        <v>-4.76661</v>
      </c>
      <c r="E9" s="1">
        <v>-5.34781</v>
      </c>
      <c r="F9" s="4">
        <v>-28.4954</v>
      </c>
      <c r="G9" s="6">
        <v>15.256</v>
      </c>
      <c r="H9" s="4">
        <v>-30.657299999999999</v>
      </c>
      <c r="I9" s="6">
        <v>7.8655800000000005</v>
      </c>
    </row>
    <row r="10" spans="1:9" x14ac:dyDescent="0.25">
      <c r="A10" s="39"/>
      <c r="B10" s="4">
        <v>-0.99781099999999989</v>
      </c>
      <c r="C10" s="6">
        <v>1.5027300000000001</v>
      </c>
      <c r="D10" s="1">
        <v>-7.58561</v>
      </c>
      <c r="E10" s="1">
        <v>-0.161603</v>
      </c>
      <c r="F10" s="4">
        <v>-12.244899999999999</v>
      </c>
      <c r="G10" s="6">
        <v>2.4040599999999999</v>
      </c>
      <c r="H10" s="4">
        <v>-32.129100000000001</v>
      </c>
      <c r="I10" s="6">
        <v>11.426399999999999</v>
      </c>
    </row>
    <row r="11" spans="1:9" x14ac:dyDescent="0.25">
      <c r="A11" s="39"/>
      <c r="B11" s="4">
        <v>-4.7548000000000004</v>
      </c>
      <c r="C11" s="6">
        <v>-3.3377400000000002</v>
      </c>
      <c r="D11" s="1">
        <v>-6.9947000000000008</v>
      </c>
      <c r="E11" s="1">
        <v>6.0760600000000005E-2</v>
      </c>
      <c r="F11" s="4">
        <v>-13.553100000000001</v>
      </c>
      <c r="G11" s="6">
        <v>4.1902500000000007</v>
      </c>
      <c r="H11" s="4">
        <v>-28.854399999999998</v>
      </c>
      <c r="I11" s="6">
        <v>10.584700000000002</v>
      </c>
    </row>
    <row r="12" spans="1:9" x14ac:dyDescent="0.25">
      <c r="A12" s="39"/>
      <c r="B12" s="4">
        <v>2.2172300000000003</v>
      </c>
      <c r="C12" s="6">
        <v>1.7482199999999999</v>
      </c>
      <c r="D12" s="1">
        <v>-6.0280200000000006</v>
      </c>
      <c r="E12" s="1">
        <v>-3.8912800000000001</v>
      </c>
      <c r="F12" s="4">
        <v>-25.735500000000002</v>
      </c>
      <c r="G12" s="6">
        <v>13.580200000000001</v>
      </c>
      <c r="H12" s="4">
        <v>-12.117899999999999</v>
      </c>
      <c r="I12" s="6">
        <v>7.1486299999999998</v>
      </c>
    </row>
    <row r="13" spans="1:9" x14ac:dyDescent="0.25">
      <c r="A13" s="39"/>
      <c r="B13" s="4">
        <v>1.6435</v>
      </c>
      <c r="C13" s="6">
        <v>2.7331099999999999</v>
      </c>
      <c r="D13" s="1">
        <v>-16.309699999999999</v>
      </c>
      <c r="E13" s="1">
        <v>5.5522599999999995</v>
      </c>
      <c r="F13" s="4">
        <v>-22.061299999999999</v>
      </c>
      <c r="G13" s="6">
        <v>17.890799999999999</v>
      </c>
      <c r="H13" s="4">
        <v>-30.086600000000001</v>
      </c>
      <c r="I13" s="6">
        <v>16.057400000000001</v>
      </c>
    </row>
    <row r="14" spans="1:9" x14ac:dyDescent="0.25">
      <c r="A14" s="39"/>
      <c r="B14" s="4">
        <v>-1.64601</v>
      </c>
      <c r="C14" s="6">
        <v>-0.24489599999999997</v>
      </c>
      <c r="D14" s="1">
        <v>-10.036099999999999</v>
      </c>
      <c r="E14" s="1">
        <v>-3.9842200000000001</v>
      </c>
      <c r="F14" s="4">
        <v>-21.605499999999999</v>
      </c>
      <c r="G14" s="6">
        <v>22.098400000000002</v>
      </c>
      <c r="H14" s="4">
        <v>-27.150000000000002</v>
      </c>
      <c r="I14" s="6">
        <v>18.3963</v>
      </c>
    </row>
    <row r="15" spans="1:9" x14ac:dyDescent="0.25">
      <c r="A15" s="39"/>
      <c r="B15" s="4">
        <v>1.58839</v>
      </c>
      <c r="C15" s="6">
        <v>1.5168300000000001</v>
      </c>
      <c r="D15" s="1">
        <v>-6.1277299999999997</v>
      </c>
      <c r="E15" s="1">
        <v>1.8532600000000001</v>
      </c>
      <c r="F15" s="4">
        <v>-23.3902</v>
      </c>
      <c r="G15" s="6">
        <v>12.094000000000001</v>
      </c>
      <c r="H15" s="4">
        <v>-26.2926</v>
      </c>
      <c r="I15" s="6">
        <v>13.688799999999999</v>
      </c>
    </row>
    <row r="16" spans="1:9" x14ac:dyDescent="0.25">
      <c r="A16" s="39"/>
      <c r="B16" s="4">
        <v>-1.92306</v>
      </c>
      <c r="C16" s="6">
        <v>-0.62987099999999996</v>
      </c>
      <c r="D16" s="1">
        <v>-6.87582</v>
      </c>
      <c r="E16" s="1">
        <v>-2.2908199999999996</v>
      </c>
      <c r="F16" s="4">
        <v>-19.169499999999999</v>
      </c>
      <c r="G16" s="6">
        <v>17.751200000000001</v>
      </c>
      <c r="H16" s="4">
        <v>-26.458500000000001</v>
      </c>
      <c r="I16" s="6">
        <v>18.434699999999999</v>
      </c>
    </row>
    <row r="17" spans="1:10" x14ac:dyDescent="0.25">
      <c r="A17" s="39"/>
      <c r="B17" s="4">
        <v>-0.71728999999999998</v>
      </c>
      <c r="C17" s="6">
        <v>0.31841799999999998</v>
      </c>
      <c r="D17" s="1">
        <v>-13.184100000000001</v>
      </c>
      <c r="E17" s="1">
        <v>7.5326500000000003</v>
      </c>
      <c r="F17" s="4">
        <v>-16.23</v>
      </c>
      <c r="G17" s="6">
        <v>10.045</v>
      </c>
      <c r="H17" s="4">
        <v>-19.575599999999998</v>
      </c>
      <c r="I17" s="6">
        <v>1.40097</v>
      </c>
    </row>
    <row r="18" spans="1:10" x14ac:dyDescent="0.25">
      <c r="A18" s="39"/>
      <c r="B18" s="4">
        <v>7.9559499999999991E-2</v>
      </c>
      <c r="C18" s="6">
        <v>0.44501299999999999</v>
      </c>
      <c r="D18" s="1">
        <v>-11.878100000000002</v>
      </c>
      <c r="E18" s="1">
        <v>9.2961100000000005</v>
      </c>
      <c r="F18" s="4">
        <v>-22.433499999999999</v>
      </c>
      <c r="G18" s="6">
        <v>18.045300000000001</v>
      </c>
      <c r="H18" s="4">
        <v>-31.261999999999997</v>
      </c>
      <c r="I18" s="6">
        <v>15.112</v>
      </c>
    </row>
    <row r="19" spans="1:10" x14ac:dyDescent="0.25">
      <c r="A19" s="39"/>
      <c r="B19" s="4">
        <v>0.313475</v>
      </c>
      <c r="C19" s="6">
        <v>2.4955500000000002</v>
      </c>
      <c r="D19" s="1">
        <v>-27.4754</v>
      </c>
      <c r="E19" s="1">
        <v>19.558699999999998</v>
      </c>
      <c r="F19" s="4">
        <v>-25.002400000000002</v>
      </c>
      <c r="G19" s="6">
        <v>20.9419</v>
      </c>
      <c r="H19" s="4">
        <v>-27.735699999999998</v>
      </c>
      <c r="I19" s="6">
        <v>12.009799999999998</v>
      </c>
    </row>
    <row r="20" spans="1:10" x14ac:dyDescent="0.25">
      <c r="A20" s="39"/>
      <c r="B20" s="13"/>
      <c r="C20" s="8"/>
      <c r="D20" s="1">
        <v>-10.106999999999999</v>
      </c>
      <c r="E20" s="1">
        <v>-5.3722599999999998</v>
      </c>
      <c r="F20" s="4">
        <v>-10.191699999999999</v>
      </c>
      <c r="G20" s="6">
        <v>8.4892609999999991</v>
      </c>
      <c r="H20" s="4">
        <v>-26.060500000000001</v>
      </c>
      <c r="I20" s="6">
        <v>13.455299999999999</v>
      </c>
    </row>
    <row r="21" spans="1:10" x14ac:dyDescent="0.25">
      <c r="A21" s="39"/>
      <c r="B21" s="13"/>
      <c r="C21" s="8"/>
      <c r="D21" s="7"/>
      <c r="E21" s="7"/>
      <c r="F21" s="4">
        <v>-28.060499999999998</v>
      </c>
      <c r="G21" s="6">
        <v>15.553900000000001</v>
      </c>
      <c r="H21" s="4">
        <v>-30.904700000000002</v>
      </c>
      <c r="I21" s="6">
        <v>14.9923</v>
      </c>
    </row>
    <row r="22" spans="1:10" x14ac:dyDescent="0.25">
      <c r="A22" s="39"/>
      <c r="B22" s="13"/>
      <c r="C22" s="8"/>
      <c r="D22" s="7"/>
      <c r="E22" s="7"/>
      <c r="F22" s="4">
        <v>-20.8886</v>
      </c>
      <c r="G22" s="6">
        <v>18.7196</v>
      </c>
      <c r="H22" s="13"/>
      <c r="I22" s="8"/>
    </row>
    <row r="23" spans="1:10" x14ac:dyDescent="0.25">
      <c r="A23" s="39"/>
      <c r="B23" s="13"/>
      <c r="C23" s="8"/>
      <c r="D23" s="7"/>
      <c r="E23" s="7"/>
      <c r="F23" s="4">
        <v>-24.467300000000002</v>
      </c>
      <c r="G23" s="6">
        <v>15.292399999999999</v>
      </c>
      <c r="H23" s="13"/>
      <c r="I23" s="8"/>
    </row>
    <row r="24" spans="1:10" x14ac:dyDescent="0.25">
      <c r="A24" s="39"/>
      <c r="B24" s="13"/>
      <c r="C24" s="8"/>
      <c r="D24" s="7"/>
      <c r="E24" s="7"/>
      <c r="F24" s="13"/>
      <c r="G24" s="8"/>
      <c r="H24" s="13"/>
      <c r="I24" s="8"/>
    </row>
    <row r="25" spans="1:10" x14ac:dyDescent="0.25">
      <c r="A25" s="39"/>
      <c r="B25" s="13"/>
      <c r="C25" s="8"/>
      <c r="D25" s="7"/>
      <c r="E25" s="7"/>
      <c r="F25" s="13"/>
      <c r="G25" s="8"/>
      <c r="H25" s="13"/>
      <c r="I25" s="8"/>
    </row>
    <row r="26" spans="1:10" x14ac:dyDescent="0.25">
      <c r="A26" s="39"/>
      <c r="B26" s="13"/>
      <c r="C26" s="8"/>
      <c r="D26" s="7"/>
      <c r="E26" s="7"/>
      <c r="F26" s="13"/>
      <c r="G26" s="8"/>
      <c r="H26" s="13"/>
      <c r="I26" s="8"/>
    </row>
    <row r="27" spans="1:10" x14ac:dyDescent="0.25">
      <c r="A27" s="39"/>
      <c r="B27" s="13"/>
      <c r="C27" s="8"/>
      <c r="D27" s="7"/>
      <c r="E27" s="7"/>
      <c r="F27" s="13"/>
      <c r="G27" s="8"/>
      <c r="H27" s="13"/>
      <c r="I27" s="8"/>
    </row>
    <row r="28" spans="1:10" x14ac:dyDescent="0.25">
      <c r="A28" s="39"/>
      <c r="B28" s="13"/>
      <c r="C28" s="8"/>
      <c r="D28" s="7"/>
      <c r="E28" s="7"/>
      <c r="F28" s="13"/>
      <c r="G28" s="8"/>
      <c r="H28" s="13"/>
      <c r="I28" s="8"/>
    </row>
    <row r="29" spans="1:10" x14ac:dyDescent="0.25">
      <c r="A29" s="39"/>
      <c r="B29" s="13"/>
      <c r="C29" s="8"/>
      <c r="D29" s="7"/>
      <c r="E29" s="7"/>
      <c r="F29" s="13"/>
      <c r="G29" s="8"/>
      <c r="H29" s="13"/>
      <c r="I29" s="8"/>
    </row>
    <row r="30" spans="1:10" x14ac:dyDescent="0.25">
      <c r="A30" s="40"/>
      <c r="B30" s="9"/>
      <c r="C30" s="12"/>
      <c r="D30" s="11"/>
      <c r="E30" s="11"/>
      <c r="F30" s="9"/>
      <c r="G30" s="12"/>
      <c r="H30" s="9"/>
      <c r="I30" s="12"/>
      <c r="J30" s="2"/>
    </row>
    <row r="31" spans="1:10" x14ac:dyDescent="0.25">
      <c r="A31" s="29" t="s">
        <v>6</v>
      </c>
      <c r="B31" s="15">
        <f t="shared" ref="B31:I31" si="0">AVERAGE(B4:B30)</f>
        <v>-0.32019475000000008</v>
      </c>
      <c r="C31" s="15">
        <f t="shared" si="0"/>
        <v>0.98973399999999989</v>
      </c>
      <c r="D31" s="15">
        <f t="shared" si="0"/>
        <v>-10.947694705882352</v>
      </c>
      <c r="E31" s="15">
        <f t="shared" si="0"/>
        <v>2.346398682352941</v>
      </c>
      <c r="F31" s="15">
        <f t="shared" si="0"/>
        <v>-19.91245</v>
      </c>
      <c r="G31" s="15">
        <f t="shared" si="0"/>
        <v>13.235215049999999</v>
      </c>
      <c r="H31" s="15">
        <f t="shared" si="0"/>
        <v>-26.486255555555552</v>
      </c>
      <c r="I31" s="25">
        <f t="shared" si="0"/>
        <v>13.353976666666664</v>
      </c>
    </row>
    <row r="32" spans="1:10" x14ac:dyDescent="0.25">
      <c r="A32" s="30" t="s">
        <v>7</v>
      </c>
      <c r="B32" s="4">
        <f t="shared" ref="B32:I32" si="1">_xlfn.STDEV.S(B4:B30)</f>
        <v>2.6622699691588441</v>
      </c>
      <c r="C32" s="4">
        <f t="shared" si="1"/>
        <v>2.3628133352038061</v>
      </c>
      <c r="D32" s="4">
        <f t="shared" si="1"/>
        <v>5.8910158742880654</v>
      </c>
      <c r="E32" s="4">
        <f t="shared" si="1"/>
        <v>7.7286455236631371</v>
      </c>
      <c r="F32" s="4">
        <f t="shared" si="1"/>
        <v>5.4545821719956358</v>
      </c>
      <c r="G32" s="4">
        <f t="shared" si="1"/>
        <v>5.8213246181820359</v>
      </c>
      <c r="H32" s="4">
        <f t="shared" si="1"/>
        <v>4.9431704047958887</v>
      </c>
      <c r="I32" s="24">
        <f t="shared" si="1"/>
        <v>4.7131330042290323</v>
      </c>
    </row>
    <row r="33" spans="1:9" x14ac:dyDescent="0.25">
      <c r="A33" s="31" t="s">
        <v>9</v>
      </c>
      <c r="B33" s="4">
        <f t="shared" ref="B33:I33" si="2">COUNT(B4:B30)</f>
        <v>16</v>
      </c>
      <c r="C33" s="4">
        <f t="shared" si="2"/>
        <v>16</v>
      </c>
      <c r="D33" s="4">
        <f t="shared" si="2"/>
        <v>17</v>
      </c>
      <c r="E33" s="4">
        <f t="shared" si="2"/>
        <v>17</v>
      </c>
      <c r="F33" s="4">
        <f t="shared" si="2"/>
        <v>20</v>
      </c>
      <c r="G33" s="4">
        <f t="shared" si="2"/>
        <v>20</v>
      </c>
      <c r="H33" s="4">
        <f t="shared" si="2"/>
        <v>18</v>
      </c>
      <c r="I33" s="24">
        <f t="shared" si="2"/>
        <v>18</v>
      </c>
    </row>
    <row r="34" spans="1:9" x14ac:dyDescent="0.25">
      <c r="A34" s="32" t="s">
        <v>8</v>
      </c>
      <c r="B34" s="18">
        <f t="shared" ref="B34:I34" si="3">B32/SQRT(B33-1)</f>
        <v>0.68739515024402242</v>
      </c>
      <c r="C34" s="18">
        <f t="shared" si="3"/>
        <v>0.61007577982940953</v>
      </c>
      <c r="D34" s="18">
        <f t="shared" si="3"/>
        <v>1.4727539685720163</v>
      </c>
      <c r="E34" s="18">
        <f t="shared" si="3"/>
        <v>1.9321613809157843</v>
      </c>
      <c r="F34" s="18">
        <f t="shared" si="3"/>
        <v>1.2513669719456615</v>
      </c>
      <c r="G34" s="18">
        <f t="shared" si="3"/>
        <v>1.3355034593789994</v>
      </c>
      <c r="H34" s="18">
        <f t="shared" si="3"/>
        <v>1.198894923788274</v>
      </c>
      <c r="I34" s="20">
        <f t="shared" si="3"/>
        <v>1.1431026590600581</v>
      </c>
    </row>
    <row r="36" spans="1:9" x14ac:dyDescent="0.25">
      <c r="A36" s="35" t="s">
        <v>2</v>
      </c>
      <c r="B36" s="37"/>
    </row>
    <row r="37" spans="1:9" x14ac:dyDescent="0.25">
      <c r="A37" s="33" t="s">
        <v>3</v>
      </c>
      <c r="B37" s="21" t="s">
        <v>11</v>
      </c>
    </row>
    <row r="38" spans="1:9" x14ac:dyDescent="0.25">
      <c r="A38" s="33" t="s">
        <v>4</v>
      </c>
      <c r="B38" s="14">
        <v>2.77</v>
      </c>
    </row>
    <row r="40" spans="1:9" x14ac:dyDescent="0.25">
      <c r="A40" s="27"/>
      <c r="B40" s="27"/>
    </row>
    <row r="41" spans="1:9" x14ac:dyDescent="0.25">
      <c r="A41" s="5"/>
      <c r="B41" s="26"/>
    </row>
    <row r="42" spans="1:9" x14ac:dyDescent="0.25">
      <c r="A42" s="5"/>
      <c r="B42" s="5"/>
    </row>
    <row r="45" spans="1:9" x14ac:dyDescent="0.25">
      <c r="B45" s="22"/>
      <c r="C45" s="22"/>
      <c r="D45" s="22"/>
      <c r="E45" s="22"/>
      <c r="F45" s="22"/>
      <c r="G45" s="22"/>
    </row>
    <row r="46" spans="1:9" x14ac:dyDescent="0.25">
      <c r="B46" s="22"/>
      <c r="C46" s="22"/>
      <c r="D46" s="22"/>
      <c r="E46" s="22"/>
      <c r="F46" s="22"/>
      <c r="G46" s="22"/>
    </row>
    <row r="47" spans="1:9" x14ac:dyDescent="0.25">
      <c r="B47" s="22"/>
      <c r="C47" s="22"/>
      <c r="D47" s="22"/>
      <c r="E47" s="22"/>
      <c r="F47" s="22"/>
      <c r="G47" s="22"/>
    </row>
    <row r="48" spans="1:9" x14ac:dyDescent="0.25">
      <c r="B48" s="22"/>
      <c r="C48" s="22"/>
      <c r="D48" s="22"/>
      <c r="E48" s="22"/>
      <c r="F48" s="22"/>
      <c r="G48" s="22"/>
    </row>
    <row r="49" spans="1:8" x14ac:dyDescent="0.25">
      <c r="B49" s="22"/>
      <c r="C49" s="22"/>
      <c r="D49" s="22"/>
      <c r="E49" s="22"/>
      <c r="F49" s="22"/>
      <c r="G49" s="22"/>
    </row>
    <row r="50" spans="1:8" x14ac:dyDescent="0.25">
      <c r="B50" s="22"/>
      <c r="C50" s="22"/>
      <c r="D50" s="22"/>
      <c r="E50" s="22"/>
      <c r="F50" s="22"/>
      <c r="G50" s="22"/>
    </row>
    <row r="51" spans="1:8" x14ac:dyDescent="0.25">
      <c r="B51" s="22"/>
      <c r="C51" s="22"/>
      <c r="D51" s="22"/>
      <c r="E51" s="22"/>
      <c r="F51" s="22"/>
      <c r="G51" s="22"/>
    </row>
    <row r="52" spans="1:8" x14ac:dyDescent="0.25">
      <c r="B52" s="22"/>
      <c r="C52" s="22"/>
      <c r="D52" s="22"/>
      <c r="E52" s="22"/>
      <c r="F52" s="22"/>
      <c r="G52" s="22"/>
    </row>
    <row r="53" spans="1:8" x14ac:dyDescent="0.25">
      <c r="B53" s="22"/>
      <c r="C53" s="22"/>
      <c r="D53" s="22"/>
      <c r="E53" s="22"/>
      <c r="F53" s="22"/>
      <c r="G53" s="22"/>
    </row>
    <row r="54" spans="1:8" x14ac:dyDescent="0.25">
      <c r="B54" s="22"/>
      <c r="C54" s="22"/>
      <c r="D54" s="22"/>
      <c r="E54" s="22"/>
      <c r="F54" s="22"/>
      <c r="G54" s="22"/>
    </row>
    <row r="55" spans="1:8" x14ac:dyDescent="0.25">
      <c r="B55" s="22"/>
      <c r="C55" s="22"/>
      <c r="D55" s="22"/>
      <c r="E55" s="22"/>
      <c r="F55" s="22"/>
      <c r="G55" s="22"/>
    </row>
    <row r="56" spans="1:8" x14ac:dyDescent="0.25">
      <c r="A56" s="2"/>
      <c r="B56" s="22"/>
      <c r="C56" s="22"/>
      <c r="D56" s="22"/>
      <c r="E56" s="22"/>
      <c r="F56" s="22"/>
      <c r="G56" s="22"/>
    </row>
    <row r="57" spans="1:8" x14ac:dyDescent="0.25">
      <c r="B57" s="22"/>
      <c r="C57" s="22"/>
      <c r="D57" s="22"/>
      <c r="E57" s="22"/>
      <c r="F57" s="22"/>
      <c r="G57" s="22"/>
    </row>
    <row r="58" spans="1:8" x14ac:dyDescent="0.25">
      <c r="B58" s="22"/>
      <c r="C58" s="22"/>
      <c r="D58" s="22"/>
      <c r="E58" s="22"/>
      <c r="F58" s="22"/>
      <c r="G58" s="22"/>
      <c r="H58" s="2"/>
    </row>
    <row r="59" spans="1:8" x14ac:dyDescent="0.25">
      <c r="B59" s="22"/>
      <c r="C59" s="22"/>
      <c r="D59" s="22"/>
      <c r="E59" s="22"/>
      <c r="F59" s="22"/>
      <c r="G59" s="22"/>
    </row>
    <row r="60" spans="1:8" x14ac:dyDescent="0.25">
      <c r="B60" s="22"/>
      <c r="C60" s="22"/>
      <c r="D60" s="22"/>
      <c r="E60" s="22"/>
      <c r="F60" s="22"/>
      <c r="G60" s="22"/>
    </row>
    <row r="61" spans="1:8" x14ac:dyDescent="0.25">
      <c r="B61" s="22"/>
      <c r="C61" s="22"/>
      <c r="D61" s="22"/>
      <c r="E61" s="22"/>
      <c r="F61" s="22"/>
      <c r="G61" s="22"/>
    </row>
    <row r="62" spans="1:8" x14ac:dyDescent="0.25">
      <c r="B62" s="22"/>
      <c r="C62" s="22"/>
      <c r="D62" s="22"/>
      <c r="E62" s="22"/>
      <c r="F62" s="22"/>
      <c r="G62" s="22"/>
    </row>
    <row r="63" spans="1:8" x14ac:dyDescent="0.25">
      <c r="B63" s="22"/>
      <c r="C63" s="22"/>
      <c r="D63" s="22"/>
      <c r="E63" s="22"/>
      <c r="F63" s="22"/>
      <c r="G63" s="22"/>
    </row>
    <row r="64" spans="1:8" x14ac:dyDescent="0.25">
      <c r="B64" s="22"/>
      <c r="C64" s="22"/>
      <c r="D64" s="22"/>
      <c r="E64" s="22"/>
      <c r="F64" s="22"/>
      <c r="G64" s="22"/>
    </row>
    <row r="65" spans="2:7" x14ac:dyDescent="0.25">
      <c r="B65" s="22"/>
      <c r="C65" s="22"/>
      <c r="D65" s="22"/>
      <c r="E65" s="22"/>
      <c r="F65" s="22"/>
      <c r="G65" s="22"/>
    </row>
    <row r="66" spans="2:7" x14ac:dyDescent="0.25">
      <c r="B66" s="22"/>
      <c r="C66" s="22"/>
      <c r="D66" s="22"/>
      <c r="E66" s="22"/>
      <c r="F66" s="22"/>
      <c r="G66" s="22"/>
    </row>
    <row r="67" spans="2:7" x14ac:dyDescent="0.25">
      <c r="B67" s="22"/>
      <c r="C67" s="22"/>
      <c r="D67" s="22"/>
      <c r="E67" s="22"/>
      <c r="F67" s="22"/>
      <c r="G67" s="22"/>
    </row>
    <row r="68" spans="2:7" x14ac:dyDescent="0.25">
      <c r="B68" s="22"/>
      <c r="C68" s="22"/>
      <c r="D68" s="22"/>
      <c r="E68" s="22"/>
      <c r="F68" s="22"/>
      <c r="G68" s="22"/>
    </row>
    <row r="69" spans="2:7" x14ac:dyDescent="0.25">
      <c r="B69" s="22"/>
      <c r="C69" s="22"/>
      <c r="D69" s="22"/>
      <c r="E69" s="22"/>
      <c r="F69" s="22"/>
      <c r="G69" s="22"/>
    </row>
    <row r="70" spans="2:7" x14ac:dyDescent="0.25">
      <c r="B70" s="22"/>
      <c r="C70" s="22"/>
      <c r="D70" s="22"/>
      <c r="E70" s="22"/>
      <c r="F70" s="22"/>
      <c r="G70" s="22"/>
    </row>
    <row r="71" spans="2:7" x14ac:dyDescent="0.25">
      <c r="B71" s="22"/>
      <c r="C71" s="22"/>
      <c r="D71" s="22"/>
      <c r="E71" s="22"/>
      <c r="F71" s="22"/>
      <c r="G71" s="22"/>
    </row>
    <row r="72" spans="2:7" x14ac:dyDescent="0.25">
      <c r="B72" s="22"/>
      <c r="C72" s="22"/>
      <c r="D72" s="22"/>
      <c r="E72" s="22"/>
      <c r="F72" s="22"/>
      <c r="G72" s="22"/>
    </row>
    <row r="73" spans="2:7" x14ac:dyDescent="0.25">
      <c r="B73" s="22"/>
      <c r="C73" s="22"/>
      <c r="D73" s="22"/>
      <c r="E73" s="22"/>
      <c r="F73" s="22"/>
      <c r="G73" s="22"/>
    </row>
    <row r="74" spans="2:7" x14ac:dyDescent="0.25">
      <c r="B74" s="22"/>
      <c r="C74" s="22"/>
      <c r="D74" s="22"/>
      <c r="E74" s="22"/>
      <c r="F74" s="22"/>
      <c r="G74" s="22"/>
    </row>
    <row r="75" spans="2:7" x14ac:dyDescent="0.25">
      <c r="B75" s="22"/>
      <c r="C75" s="22"/>
      <c r="D75" s="22"/>
      <c r="E75" s="22"/>
      <c r="F75" s="22"/>
      <c r="G75" s="22"/>
    </row>
    <row r="76" spans="2:7" x14ac:dyDescent="0.25">
      <c r="B76" s="22"/>
      <c r="C76" s="22"/>
      <c r="D76" s="22"/>
      <c r="E76" s="22"/>
      <c r="F76" s="22"/>
      <c r="G76" s="22"/>
    </row>
    <row r="77" spans="2:7" x14ac:dyDescent="0.25">
      <c r="B77" s="22"/>
      <c r="C77" s="22"/>
      <c r="D77" s="22"/>
      <c r="E77" s="22"/>
      <c r="F77" s="22"/>
      <c r="G77" s="22"/>
    </row>
    <row r="78" spans="2:7" x14ac:dyDescent="0.25">
      <c r="B78" s="22"/>
      <c r="C78" s="22"/>
      <c r="D78" s="22"/>
      <c r="E78" s="22"/>
      <c r="F78" s="22"/>
      <c r="G78" s="22"/>
    </row>
    <row r="79" spans="2:7" x14ac:dyDescent="0.25">
      <c r="B79" s="22"/>
      <c r="C79" s="22"/>
      <c r="D79" s="22"/>
      <c r="E79" s="22"/>
      <c r="F79" s="22"/>
      <c r="G79" s="22"/>
    </row>
    <row r="80" spans="2:7" x14ac:dyDescent="0.25">
      <c r="B80" s="22"/>
      <c r="C80" s="22"/>
      <c r="D80" s="22"/>
      <c r="E80" s="22"/>
      <c r="F80" s="22"/>
      <c r="G80" s="22"/>
    </row>
    <row r="81" spans="1:7" x14ac:dyDescent="0.25">
      <c r="B81" s="22"/>
      <c r="C81" s="22"/>
      <c r="D81" s="22"/>
      <c r="E81" s="22"/>
      <c r="F81" s="22"/>
      <c r="G81" s="22"/>
    </row>
    <row r="82" spans="1:7" x14ac:dyDescent="0.25">
      <c r="B82" s="22"/>
      <c r="C82" s="22"/>
      <c r="D82" s="22"/>
      <c r="E82" s="22"/>
      <c r="F82" s="22"/>
      <c r="G82" s="22"/>
    </row>
    <row r="83" spans="1:7" x14ac:dyDescent="0.25">
      <c r="A83" s="2"/>
      <c r="B83" s="22"/>
      <c r="C83" s="22"/>
      <c r="D83" s="22"/>
      <c r="E83" s="22"/>
      <c r="F83" s="22"/>
      <c r="G83" s="22"/>
    </row>
    <row r="84" spans="1:7" x14ac:dyDescent="0.25">
      <c r="B84" s="22"/>
      <c r="C84" s="22"/>
      <c r="D84" s="22"/>
      <c r="E84" s="22"/>
      <c r="F84" s="22"/>
      <c r="G84" s="22"/>
    </row>
    <row r="85" spans="1:7" x14ac:dyDescent="0.25">
      <c r="B85" s="22"/>
      <c r="C85" s="22"/>
      <c r="D85" s="22"/>
      <c r="E85" s="22"/>
      <c r="F85" s="22"/>
      <c r="G85" s="22"/>
    </row>
    <row r="86" spans="1:7" x14ac:dyDescent="0.25">
      <c r="B86" s="22"/>
      <c r="C86" s="22"/>
      <c r="D86" s="22"/>
      <c r="E86" s="22"/>
      <c r="F86" s="22"/>
      <c r="G86" s="22"/>
    </row>
    <row r="87" spans="1:7" x14ac:dyDescent="0.25">
      <c r="B87" s="22"/>
      <c r="C87" s="22"/>
      <c r="D87" s="22"/>
      <c r="E87" s="22"/>
      <c r="F87" s="22"/>
      <c r="G87" s="22"/>
    </row>
    <row r="88" spans="1:7" x14ac:dyDescent="0.25">
      <c r="B88" s="22"/>
      <c r="C88" s="22"/>
      <c r="D88" s="22"/>
      <c r="E88" s="22"/>
      <c r="F88" s="22"/>
      <c r="G88" s="22"/>
    </row>
    <row r="89" spans="1:7" x14ac:dyDescent="0.25">
      <c r="B89" s="22"/>
      <c r="C89" s="22"/>
      <c r="D89" s="22"/>
      <c r="E89" s="22"/>
      <c r="F89" s="22"/>
      <c r="G89" s="22"/>
    </row>
    <row r="90" spans="1:7" x14ac:dyDescent="0.25">
      <c r="B90" s="22"/>
      <c r="C90" s="22"/>
      <c r="D90" s="22"/>
      <c r="E90" s="22"/>
      <c r="F90" s="22"/>
      <c r="G90" s="22"/>
    </row>
    <row r="91" spans="1:7" x14ac:dyDescent="0.25">
      <c r="B91" s="22"/>
      <c r="C91" s="22"/>
      <c r="D91" s="22"/>
      <c r="E91" s="22"/>
      <c r="F91" s="22"/>
      <c r="G91" s="22"/>
    </row>
    <row r="92" spans="1:7" x14ac:dyDescent="0.25">
      <c r="B92" s="22"/>
      <c r="C92" s="22"/>
      <c r="D92" s="22"/>
      <c r="E92" s="22"/>
      <c r="F92" s="22"/>
      <c r="G92" s="22"/>
    </row>
    <row r="93" spans="1:7" x14ac:dyDescent="0.25">
      <c r="B93" s="22"/>
      <c r="C93" s="22"/>
      <c r="D93" s="22"/>
      <c r="E93" s="22"/>
      <c r="F93" s="22"/>
      <c r="G93" s="22"/>
    </row>
    <row r="94" spans="1:7" x14ac:dyDescent="0.25">
      <c r="B94" s="22"/>
      <c r="C94" s="22"/>
      <c r="D94" s="22"/>
      <c r="E94" s="22"/>
      <c r="F94" s="22"/>
      <c r="G94" s="22"/>
    </row>
    <row r="95" spans="1:7" x14ac:dyDescent="0.25">
      <c r="B95" s="22"/>
      <c r="C95" s="22"/>
      <c r="D95" s="22"/>
      <c r="E95" s="22"/>
      <c r="F95" s="22"/>
      <c r="G95" s="22"/>
    </row>
    <row r="96" spans="1:7" x14ac:dyDescent="0.25">
      <c r="B96" s="22"/>
      <c r="C96" s="22"/>
      <c r="D96" s="22"/>
      <c r="E96" s="22"/>
      <c r="F96" s="22"/>
      <c r="G96" s="22"/>
    </row>
    <row r="97" spans="2:7" x14ac:dyDescent="0.25">
      <c r="B97" s="22"/>
      <c r="C97" s="22"/>
      <c r="D97" s="22"/>
      <c r="E97" s="22"/>
      <c r="F97" s="22"/>
      <c r="G97" s="22"/>
    </row>
    <row r="98" spans="2:7" x14ac:dyDescent="0.25">
      <c r="B98" s="22"/>
      <c r="C98" s="22"/>
      <c r="D98" s="22"/>
      <c r="E98" s="22"/>
      <c r="F98" s="22"/>
      <c r="G98" s="22"/>
    </row>
    <row r="99" spans="2:7" x14ac:dyDescent="0.25">
      <c r="B99" s="22"/>
      <c r="C99" s="22"/>
      <c r="D99" s="22"/>
      <c r="E99" s="22"/>
      <c r="F99" s="22"/>
      <c r="G99" s="22"/>
    </row>
    <row r="100" spans="2:7" x14ac:dyDescent="0.25">
      <c r="B100" s="22"/>
      <c r="C100" s="22"/>
      <c r="D100" s="22"/>
      <c r="E100" s="22"/>
      <c r="F100" s="22"/>
      <c r="G100" s="22"/>
    </row>
    <row r="101" spans="2:7" x14ac:dyDescent="0.25">
      <c r="B101" s="22"/>
      <c r="C101" s="22"/>
      <c r="D101" s="22"/>
      <c r="E101" s="22"/>
      <c r="F101" s="22"/>
      <c r="G101" s="22"/>
    </row>
    <row r="102" spans="2:7" x14ac:dyDescent="0.25">
      <c r="B102" s="22"/>
      <c r="C102" s="22"/>
      <c r="D102" s="22"/>
      <c r="E102" s="22"/>
      <c r="F102" s="22"/>
      <c r="G102" s="22"/>
    </row>
    <row r="103" spans="2:7" x14ac:dyDescent="0.25">
      <c r="B103" s="22"/>
      <c r="C103" s="22"/>
      <c r="D103" s="22"/>
      <c r="E103" s="22"/>
      <c r="F103" s="22"/>
      <c r="G103" s="22"/>
    </row>
    <row r="104" spans="2:7" x14ac:dyDescent="0.25">
      <c r="B104" s="22"/>
      <c r="C104" s="22"/>
      <c r="D104" s="22"/>
      <c r="E104" s="22"/>
      <c r="F104" s="22"/>
      <c r="G104" s="22"/>
    </row>
    <row r="105" spans="2:7" x14ac:dyDescent="0.25">
      <c r="B105" s="22"/>
      <c r="C105" s="22"/>
      <c r="D105" s="22"/>
      <c r="E105" s="22"/>
      <c r="F105" s="22"/>
      <c r="G105" s="22"/>
    </row>
    <row r="106" spans="2:7" x14ac:dyDescent="0.25">
      <c r="B106" s="22"/>
      <c r="C106" s="22"/>
      <c r="D106" s="22"/>
      <c r="E106" s="22"/>
      <c r="F106" s="22"/>
      <c r="G106" s="22"/>
    </row>
    <row r="107" spans="2:7" x14ac:dyDescent="0.25">
      <c r="B107" s="22"/>
      <c r="C107" s="22"/>
      <c r="D107" s="22"/>
      <c r="E107" s="22"/>
      <c r="F107" s="22"/>
      <c r="G107" s="22"/>
    </row>
    <row r="108" spans="2:7" x14ac:dyDescent="0.25">
      <c r="B108" s="22"/>
      <c r="C108" s="22"/>
      <c r="D108" s="22"/>
      <c r="E108" s="22"/>
      <c r="F108" s="22"/>
      <c r="G108" s="22"/>
    </row>
    <row r="109" spans="2:7" x14ac:dyDescent="0.25">
      <c r="B109" s="22"/>
      <c r="C109" s="22"/>
      <c r="D109" s="22"/>
      <c r="E109" s="22"/>
      <c r="F109" s="22"/>
      <c r="G109" s="22"/>
    </row>
    <row r="110" spans="2:7" x14ac:dyDescent="0.25">
      <c r="B110" s="22"/>
      <c r="C110" s="22"/>
      <c r="D110" s="22"/>
      <c r="E110" s="22"/>
      <c r="F110" s="22"/>
      <c r="G110" s="22"/>
    </row>
    <row r="111" spans="2:7" x14ac:dyDescent="0.25">
      <c r="B111" s="22"/>
      <c r="C111" s="22"/>
      <c r="D111" s="22"/>
      <c r="E111" s="22"/>
      <c r="F111" s="22"/>
      <c r="G111" s="22"/>
    </row>
    <row r="112" spans="2:7" x14ac:dyDescent="0.25">
      <c r="B112" s="22"/>
      <c r="C112" s="22"/>
      <c r="D112" s="22"/>
      <c r="E112" s="22"/>
      <c r="F112" s="22"/>
      <c r="G112" s="22"/>
    </row>
    <row r="113" spans="2:7" x14ac:dyDescent="0.25">
      <c r="B113" s="22"/>
      <c r="C113" s="22"/>
      <c r="D113" s="22"/>
      <c r="E113" s="22"/>
      <c r="F113" s="22"/>
      <c r="G113" s="22"/>
    </row>
    <row r="114" spans="2:7" x14ac:dyDescent="0.25">
      <c r="B114" s="22"/>
      <c r="C114" s="22"/>
      <c r="D114" s="22"/>
      <c r="E114" s="22"/>
      <c r="F114" s="22"/>
      <c r="G114" s="22"/>
    </row>
    <row r="115" spans="2:7" x14ac:dyDescent="0.25">
      <c r="B115" s="22"/>
      <c r="C115" s="22"/>
      <c r="D115" s="22"/>
      <c r="E115" s="22"/>
      <c r="F115" s="22"/>
      <c r="G115" s="22"/>
    </row>
    <row r="116" spans="2:7" x14ac:dyDescent="0.25">
      <c r="B116" s="22"/>
      <c r="C116" s="22"/>
      <c r="D116" s="22"/>
      <c r="E116" s="22"/>
      <c r="F116" s="22"/>
      <c r="G116" s="22"/>
    </row>
    <row r="117" spans="2:7" x14ac:dyDescent="0.25">
      <c r="B117" s="22"/>
      <c r="C117" s="22"/>
      <c r="D117" s="22"/>
      <c r="E117" s="22"/>
      <c r="F117" s="22"/>
      <c r="G117" s="22"/>
    </row>
    <row r="118" spans="2:7" x14ac:dyDescent="0.25">
      <c r="B118" s="22"/>
      <c r="C118" s="22"/>
      <c r="D118" s="22"/>
      <c r="E118" s="22"/>
      <c r="F118" s="22"/>
      <c r="G118" s="22"/>
    </row>
  </sheetData>
  <mergeCells count="7">
    <mergeCell ref="B2:I2"/>
    <mergeCell ref="A4:A30"/>
    <mergeCell ref="A36:B36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40" zoomScaleNormal="40" workbookViewId="0">
      <selection activeCell="N42" sqref="N42"/>
    </sheetView>
  </sheetViews>
  <sheetFormatPr defaultColWidth="11.5703125" defaultRowHeight="15" x14ac:dyDescent="0.25"/>
  <cols>
    <col min="1" max="1" width="29.7109375" style="1" customWidth="1"/>
    <col min="2" max="16384" width="11.5703125" style="1"/>
  </cols>
  <sheetData>
    <row r="1" spans="1:9" x14ac:dyDescent="0.25">
      <c r="A1" s="3"/>
      <c r="B1" s="35" t="s">
        <v>14</v>
      </c>
      <c r="C1" s="36"/>
      <c r="D1" s="36"/>
      <c r="E1" s="36"/>
      <c r="F1" s="36"/>
      <c r="G1" s="36"/>
      <c r="H1" s="36"/>
      <c r="I1" s="37"/>
    </row>
    <row r="2" spans="1:9" x14ac:dyDescent="0.25">
      <c r="A2" s="28" t="s">
        <v>0</v>
      </c>
      <c r="B2" s="43">
        <v>20</v>
      </c>
      <c r="C2" s="44"/>
      <c r="D2" s="43">
        <v>30</v>
      </c>
      <c r="E2" s="44"/>
      <c r="F2" s="43">
        <v>40</v>
      </c>
      <c r="G2" s="44"/>
      <c r="H2" s="43">
        <v>50</v>
      </c>
      <c r="I2" s="44"/>
    </row>
    <row r="3" spans="1:9" x14ac:dyDescent="0.25">
      <c r="A3" s="38" t="s">
        <v>1</v>
      </c>
      <c r="B3" s="15">
        <v>0.97729200000000005</v>
      </c>
      <c r="C3" s="17">
        <v>2.0027399999999997</v>
      </c>
      <c r="D3" s="15">
        <v>-3.3622000000000001</v>
      </c>
      <c r="E3" s="17">
        <v>3.5690600000000003</v>
      </c>
      <c r="F3" s="15">
        <v>-6.6097999999999999</v>
      </c>
      <c r="G3" s="17">
        <v>5.0242599999999999</v>
      </c>
      <c r="H3" s="16">
        <v>-17.308299999999999</v>
      </c>
      <c r="I3" s="17">
        <v>11.0358</v>
      </c>
    </row>
    <row r="4" spans="1:9" x14ac:dyDescent="0.25">
      <c r="A4" s="39"/>
      <c r="B4" s="13">
        <v>-0.96704699999999999</v>
      </c>
      <c r="C4" s="8">
        <v>1.2640900000000002</v>
      </c>
      <c r="D4" s="13">
        <v>-1.50797</v>
      </c>
      <c r="E4" s="8">
        <v>2.8159299999999998</v>
      </c>
      <c r="F4" s="13">
        <v>-2.40808</v>
      </c>
      <c r="G4" s="8">
        <v>1.6859</v>
      </c>
      <c r="H4" s="7">
        <v>-16.255200000000002</v>
      </c>
      <c r="I4" s="8">
        <v>12.7422</v>
      </c>
    </row>
    <row r="5" spans="1:9" x14ac:dyDescent="0.25">
      <c r="A5" s="39"/>
      <c r="B5" s="13">
        <v>-2.6202100000000002</v>
      </c>
      <c r="C5" s="8">
        <v>1.05101</v>
      </c>
      <c r="D5" s="13">
        <v>-1.25902</v>
      </c>
      <c r="E5" s="8">
        <v>5.5598099999999997</v>
      </c>
      <c r="F5" s="13">
        <v>-5.7420099999999996</v>
      </c>
      <c r="G5" s="8">
        <v>2.8848200000000004</v>
      </c>
      <c r="H5" s="7">
        <v>-17.650599999999997</v>
      </c>
      <c r="I5" s="8">
        <v>11.040799999999999</v>
      </c>
    </row>
    <row r="6" spans="1:9" x14ac:dyDescent="0.25">
      <c r="A6" s="39"/>
      <c r="B6" s="13">
        <v>-0.43489299999999997</v>
      </c>
      <c r="C6" s="8">
        <v>-6.4185699999999998E-2</v>
      </c>
      <c r="D6" s="13">
        <v>-4.3499699999999999</v>
      </c>
      <c r="E6" s="8">
        <v>-0.84730700000000003</v>
      </c>
      <c r="F6" s="13">
        <v>-8.7090199999999989</v>
      </c>
      <c r="G6" s="8">
        <v>4.7522099999999998</v>
      </c>
      <c r="H6" s="7">
        <v>-16.495699999999999</v>
      </c>
      <c r="I6" s="8">
        <v>12.4672</v>
      </c>
    </row>
    <row r="7" spans="1:9" x14ac:dyDescent="0.25">
      <c r="A7" s="39"/>
      <c r="B7" s="13">
        <v>-3.45607</v>
      </c>
      <c r="C7" s="8">
        <v>-4.0432899999999998</v>
      </c>
      <c r="D7" s="13">
        <v>-2.4516400000000003</v>
      </c>
      <c r="E7" s="8">
        <v>1.6344400000000001</v>
      </c>
      <c r="F7" s="13">
        <v>-5.0626199999999999</v>
      </c>
      <c r="G7" s="8">
        <v>5.0606899999999992</v>
      </c>
      <c r="H7" s="7">
        <v>-19.059699999999999</v>
      </c>
      <c r="I7" s="8">
        <v>15.420299999999999</v>
      </c>
    </row>
    <row r="8" spans="1:9" x14ac:dyDescent="0.25">
      <c r="A8" s="39"/>
      <c r="B8" s="13">
        <v>-1.11459</v>
      </c>
      <c r="C8" s="8">
        <v>1.18963</v>
      </c>
      <c r="D8" s="13">
        <v>-4.1642199999999994</v>
      </c>
      <c r="E8" s="8">
        <v>0.96150499999999994</v>
      </c>
      <c r="F8" s="13">
        <v>-6.9830899999999998</v>
      </c>
      <c r="G8" s="8">
        <v>1.9719</v>
      </c>
      <c r="H8" s="7">
        <v>-17.188300000000002</v>
      </c>
      <c r="I8" s="8">
        <v>10.332799999999999</v>
      </c>
    </row>
    <row r="9" spans="1:9" x14ac:dyDescent="0.25">
      <c r="A9" s="39"/>
      <c r="B9" s="13">
        <v>1.10273</v>
      </c>
      <c r="C9" s="8">
        <v>3.5477999999999996</v>
      </c>
      <c r="D9" s="13">
        <v>-1.08117</v>
      </c>
      <c r="E9" s="8">
        <v>6.7422599999999999</v>
      </c>
      <c r="F9" s="13">
        <v>-4.6822699999999999</v>
      </c>
      <c r="G9" s="8">
        <v>1.4179900000000001</v>
      </c>
      <c r="H9" s="7">
        <v>-16.264600000000002</v>
      </c>
      <c r="I9" s="8">
        <v>11.3131</v>
      </c>
    </row>
    <row r="10" spans="1:9" x14ac:dyDescent="0.25">
      <c r="A10" s="39"/>
      <c r="B10" s="13">
        <v>0.14532400000000001</v>
      </c>
      <c r="C10" s="8">
        <v>-0.91031200000000001</v>
      </c>
      <c r="D10" s="13">
        <v>-0.94636199999999993</v>
      </c>
      <c r="E10" s="8">
        <v>3.07199</v>
      </c>
      <c r="F10" s="13">
        <v>-6.9093899999999993</v>
      </c>
      <c r="G10" s="8">
        <v>2.706</v>
      </c>
      <c r="H10" s="7">
        <v>-18.630199999999999</v>
      </c>
      <c r="I10" s="8">
        <v>9.0042899999999992</v>
      </c>
    </row>
    <row r="11" spans="1:9" x14ac:dyDescent="0.25">
      <c r="A11" s="39"/>
      <c r="B11" s="13">
        <v>0.84345400000000004</v>
      </c>
      <c r="C11" s="8">
        <v>1.8270199999999999</v>
      </c>
      <c r="D11" s="13">
        <v>-5.54359</v>
      </c>
      <c r="E11" s="8">
        <v>1.1296599999999999</v>
      </c>
      <c r="F11" s="13">
        <v>-6.9696499999999997</v>
      </c>
      <c r="G11" s="8">
        <v>5.8520200000000004</v>
      </c>
      <c r="H11" s="7">
        <v>-19.3645</v>
      </c>
      <c r="I11" s="8">
        <v>10.448799999999999</v>
      </c>
    </row>
    <row r="12" spans="1:9" x14ac:dyDescent="0.25">
      <c r="A12" s="39"/>
      <c r="B12" s="13">
        <v>-0.553728</v>
      </c>
      <c r="C12" s="8">
        <v>-1.0052100000000002</v>
      </c>
      <c r="D12" s="13">
        <v>-3.2082000000000002</v>
      </c>
      <c r="E12" s="8">
        <v>4.5599400000000001</v>
      </c>
      <c r="F12" s="13">
        <v>-2.63761</v>
      </c>
      <c r="G12" s="8">
        <v>7.8271799999999994</v>
      </c>
      <c r="H12" s="7">
        <v>-17.490599999999997</v>
      </c>
      <c r="I12" s="8">
        <v>13.082000000000001</v>
      </c>
    </row>
    <row r="13" spans="1:9" x14ac:dyDescent="0.25">
      <c r="A13" s="39"/>
      <c r="B13" s="13">
        <v>-0.63750899999999999</v>
      </c>
      <c r="C13" s="8">
        <v>-0.89530899999999991</v>
      </c>
      <c r="D13" s="13">
        <v>-5.1591899999999997</v>
      </c>
      <c r="E13" s="8">
        <v>4.99282</v>
      </c>
      <c r="F13" s="13">
        <v>-3.5552100000000002</v>
      </c>
      <c r="G13" s="8">
        <v>1.82565</v>
      </c>
      <c r="H13" s="7">
        <v>-17.781200000000002</v>
      </c>
      <c r="I13" s="8">
        <v>10.3505</v>
      </c>
    </row>
    <row r="14" spans="1:9" x14ac:dyDescent="0.25">
      <c r="A14" s="39"/>
      <c r="B14" s="13">
        <v>-1.61148</v>
      </c>
      <c r="C14" s="8">
        <v>-0.96365600000000007</v>
      </c>
      <c r="D14" s="13">
        <v>-5.0343900000000001</v>
      </c>
      <c r="E14" s="8">
        <v>5.4990800000000002</v>
      </c>
      <c r="F14" s="13">
        <v>-2.96515</v>
      </c>
      <c r="G14" s="8">
        <v>3.3476299999999997</v>
      </c>
      <c r="H14" s="7">
        <v>-19.8492</v>
      </c>
      <c r="I14" s="8">
        <v>12.038600000000001</v>
      </c>
    </row>
    <row r="15" spans="1:9" x14ac:dyDescent="0.25">
      <c r="A15" s="39"/>
      <c r="B15" s="13">
        <v>1.6130100000000001</v>
      </c>
      <c r="C15" s="8">
        <v>1.31962</v>
      </c>
      <c r="D15" s="13">
        <v>-3.7423000000000002</v>
      </c>
      <c r="E15" s="8">
        <v>1.72715</v>
      </c>
      <c r="F15" s="13">
        <v>-5.4768999999999997</v>
      </c>
      <c r="G15" s="8">
        <v>2.22356</v>
      </c>
      <c r="H15" s="7">
        <v>-21.496500000000001</v>
      </c>
      <c r="I15" s="8">
        <v>15.8849</v>
      </c>
    </row>
    <row r="16" spans="1:9" x14ac:dyDescent="0.25">
      <c r="A16" s="39"/>
      <c r="B16" s="13">
        <v>-2.5190799999999998</v>
      </c>
      <c r="C16" s="8">
        <v>-2.5929899999999999</v>
      </c>
      <c r="D16" s="13">
        <v>-5.1434999999999995</v>
      </c>
      <c r="E16" s="8">
        <v>-0.99488599999999994</v>
      </c>
      <c r="F16" s="13">
        <v>-4.83629</v>
      </c>
      <c r="G16" s="8">
        <v>2.8606799999999999</v>
      </c>
      <c r="H16" s="7">
        <v>-14.130800000000001</v>
      </c>
      <c r="I16" s="8">
        <v>12.5413</v>
      </c>
    </row>
    <row r="17" spans="1:9" x14ac:dyDescent="0.25">
      <c r="A17" s="39"/>
      <c r="B17" s="13">
        <v>-3.0682700000000001</v>
      </c>
      <c r="C17" s="8">
        <v>-1.81897</v>
      </c>
      <c r="D17" s="13">
        <v>-2.37887</v>
      </c>
      <c r="E17" s="8">
        <v>3.9840500000000003</v>
      </c>
      <c r="F17" s="13">
        <v>-3.8734099999999998</v>
      </c>
      <c r="G17" s="8">
        <v>5.0766</v>
      </c>
      <c r="H17" s="7">
        <v>-18.843</v>
      </c>
      <c r="I17" s="8">
        <v>19.610800000000001</v>
      </c>
    </row>
    <row r="18" spans="1:9" x14ac:dyDescent="0.25">
      <c r="A18" s="39"/>
      <c r="B18" s="13">
        <v>-3.9373400000000003</v>
      </c>
      <c r="C18" s="8">
        <v>-0.27485999999999999</v>
      </c>
      <c r="D18" s="13">
        <v>-3.63056</v>
      </c>
      <c r="E18" s="8">
        <v>2.0820600000000002</v>
      </c>
      <c r="F18" s="13">
        <v>-3.4934400000000001</v>
      </c>
      <c r="G18" s="8">
        <v>4.3574200000000003</v>
      </c>
      <c r="H18" s="7">
        <v>-18.336000000000002</v>
      </c>
      <c r="I18" s="8">
        <v>11.5457</v>
      </c>
    </row>
    <row r="19" spans="1:9" x14ac:dyDescent="0.25">
      <c r="A19" s="39"/>
      <c r="B19" s="13">
        <v>-2.6674699999999998</v>
      </c>
      <c r="C19" s="8">
        <v>0.42448200000000003</v>
      </c>
      <c r="D19" s="13">
        <v>-4.4321200000000003</v>
      </c>
      <c r="E19" s="8">
        <v>3.1429499999999999</v>
      </c>
      <c r="F19" s="13">
        <v>-5.7759799999999997</v>
      </c>
      <c r="G19" s="8">
        <v>5.3425699999999994</v>
      </c>
      <c r="H19" s="7">
        <v>-15.708699999999999</v>
      </c>
      <c r="I19" s="8">
        <v>11.594800000000001</v>
      </c>
    </row>
    <row r="20" spans="1:9" x14ac:dyDescent="0.25">
      <c r="A20" s="39"/>
      <c r="B20" s="13">
        <v>0.74040600000000001</v>
      </c>
      <c r="C20" s="8">
        <v>0.733908</v>
      </c>
      <c r="D20" s="13">
        <v>-4.3652899999999999</v>
      </c>
      <c r="E20" s="8">
        <v>3.1424099999999999</v>
      </c>
      <c r="F20" s="13">
        <v>-4.5910200000000003</v>
      </c>
      <c r="G20" s="8">
        <v>6.6988099999999999</v>
      </c>
      <c r="H20" s="7">
        <v>-18.221700000000002</v>
      </c>
      <c r="I20" s="8">
        <v>7.3705999999999996</v>
      </c>
    </row>
    <row r="21" spans="1:9" x14ac:dyDescent="0.25">
      <c r="A21" s="39"/>
      <c r="B21" s="13">
        <v>-0.91095199999999998</v>
      </c>
      <c r="C21" s="8">
        <v>-2.0223400000000002</v>
      </c>
      <c r="D21" s="13">
        <v>-1.60666</v>
      </c>
      <c r="E21" s="8">
        <v>5.1965300000000001</v>
      </c>
      <c r="F21" s="13">
        <v>-6.0274200000000002</v>
      </c>
      <c r="G21" s="8">
        <v>3.9823499999999998</v>
      </c>
      <c r="H21" s="7">
        <v>-14.5115</v>
      </c>
      <c r="I21" s="8">
        <v>12.7902</v>
      </c>
    </row>
    <row r="22" spans="1:9" x14ac:dyDescent="0.25">
      <c r="A22" s="39"/>
      <c r="B22" s="13">
        <v>-0.927539</v>
      </c>
      <c r="C22" s="8">
        <v>-1.2158799999999998</v>
      </c>
      <c r="D22" s="13">
        <v>-0.93438100000000002</v>
      </c>
      <c r="E22" s="8">
        <v>4.0143599999999999</v>
      </c>
      <c r="F22" s="13">
        <v>-3.54236</v>
      </c>
      <c r="G22" s="8">
        <v>6.0274999999999999</v>
      </c>
      <c r="H22" s="7">
        <v>-14.1976</v>
      </c>
      <c r="I22" s="8">
        <v>10.7468</v>
      </c>
    </row>
    <row r="23" spans="1:9" x14ac:dyDescent="0.25">
      <c r="A23" s="39"/>
      <c r="B23" s="13">
        <v>2.0627499999999999</v>
      </c>
      <c r="C23" s="8">
        <v>2.9413</v>
      </c>
      <c r="D23" s="13">
        <v>-1.4430700000000001</v>
      </c>
      <c r="E23" s="8">
        <v>5.2715499999999995</v>
      </c>
      <c r="F23" s="13">
        <v>-4.1485200000000004</v>
      </c>
      <c r="G23" s="8">
        <v>1.6587500000000002</v>
      </c>
      <c r="H23" s="7">
        <v>-18.860199999999999</v>
      </c>
      <c r="I23" s="8">
        <v>9.27</v>
      </c>
    </row>
    <row r="24" spans="1:9" x14ac:dyDescent="0.25">
      <c r="A24" s="39"/>
      <c r="B24" s="13">
        <v>-0.20519799999999999</v>
      </c>
      <c r="C24" s="8">
        <v>2.2020199999999996</v>
      </c>
      <c r="D24" s="13">
        <v>-0.97223100000000007</v>
      </c>
      <c r="E24" s="8">
        <v>6.3048899999999994</v>
      </c>
      <c r="F24" s="13">
        <v>-6.20662</v>
      </c>
      <c r="G24" s="8">
        <v>7.4895500000000004</v>
      </c>
      <c r="H24" s="7">
        <v>-14.1029</v>
      </c>
      <c r="I24" s="8">
        <v>7.3570700000000002</v>
      </c>
    </row>
    <row r="25" spans="1:9" x14ac:dyDescent="0.25">
      <c r="A25" s="39"/>
      <c r="B25" s="13">
        <v>-3.7471800000000002</v>
      </c>
      <c r="C25" s="8">
        <v>-3.5474199999999998</v>
      </c>
      <c r="D25" s="13">
        <v>-5.1306700000000003</v>
      </c>
      <c r="E25" s="8">
        <v>1.5395799999999999</v>
      </c>
      <c r="F25" s="13">
        <v>-4.2694900000000002</v>
      </c>
      <c r="G25" s="8">
        <v>0.62582299999999991</v>
      </c>
      <c r="H25" s="7">
        <v>-17.1111</v>
      </c>
      <c r="I25" s="8">
        <v>9.7256499999999999</v>
      </c>
    </row>
    <row r="26" spans="1:9" x14ac:dyDescent="0.25">
      <c r="A26" s="39"/>
      <c r="B26" s="13">
        <v>-0.57161899999999999</v>
      </c>
      <c r="C26" s="8">
        <v>0.60153400000000001</v>
      </c>
      <c r="D26" s="13">
        <v>-4.9639199999999999</v>
      </c>
      <c r="E26" s="8">
        <v>1.6617200000000001</v>
      </c>
      <c r="F26" s="13">
        <v>-4.9450799999999999</v>
      </c>
      <c r="G26" s="8">
        <v>3.7439499999999999</v>
      </c>
      <c r="H26" s="7">
        <v>-14.6532</v>
      </c>
      <c r="I26" s="8">
        <v>12.11</v>
      </c>
    </row>
    <row r="27" spans="1:9" x14ac:dyDescent="0.25">
      <c r="A27" s="39"/>
      <c r="B27" s="13">
        <v>1.7757999999999998</v>
      </c>
      <c r="C27" s="8">
        <v>0.84501499999999996</v>
      </c>
      <c r="D27" s="13">
        <v>-1.5386899999999999</v>
      </c>
      <c r="E27" s="8">
        <v>3.5979399999999999</v>
      </c>
      <c r="F27" s="13">
        <v>-4.4800500000000003</v>
      </c>
      <c r="G27" s="8">
        <v>1.3395300000000001</v>
      </c>
      <c r="H27" s="7">
        <v>-17.944700000000001</v>
      </c>
      <c r="I27" s="8">
        <v>12.905200000000001</v>
      </c>
    </row>
    <row r="28" spans="1:9" x14ac:dyDescent="0.25">
      <c r="A28" s="39"/>
      <c r="B28" s="13">
        <v>0.45297000000000004</v>
      </c>
      <c r="C28" s="8">
        <v>1.3076999999999999</v>
      </c>
      <c r="D28" s="13">
        <v>-7.0011000000000001</v>
      </c>
      <c r="E28" s="8">
        <v>1.42865</v>
      </c>
      <c r="F28" s="13"/>
      <c r="G28" s="8"/>
      <c r="H28" s="7">
        <v>-17.062999999999999</v>
      </c>
      <c r="I28" s="8">
        <v>13.4092</v>
      </c>
    </row>
    <row r="29" spans="1:9" x14ac:dyDescent="0.25">
      <c r="A29" s="40"/>
      <c r="B29" s="13">
        <v>0.85350199999999998</v>
      </c>
      <c r="C29" s="12">
        <v>-1.0974900000000001</v>
      </c>
      <c r="D29" s="18"/>
      <c r="E29" s="19"/>
      <c r="F29" s="9"/>
      <c r="G29" s="12"/>
      <c r="H29" s="10"/>
      <c r="I29" s="12"/>
    </row>
    <row r="30" spans="1:9" x14ac:dyDescent="0.25">
      <c r="A30" s="29" t="s">
        <v>6</v>
      </c>
      <c r="B30" s="15">
        <f t="shared" ref="B30:I30" si="0">AVERAGE(B3:B29)</f>
        <v>-0.71788655555555536</v>
      </c>
      <c r="C30" s="15">
        <f t="shared" si="0"/>
        <v>2.9850233333333285E-2</v>
      </c>
      <c r="D30" s="15">
        <f t="shared" si="0"/>
        <v>-3.2827416923076922</v>
      </c>
      <c r="E30" s="15">
        <f t="shared" si="0"/>
        <v>3.1456977692307695</v>
      </c>
      <c r="F30" s="15">
        <f t="shared" si="0"/>
        <v>-4.9960192000000019</v>
      </c>
      <c r="G30" s="15">
        <f t="shared" si="0"/>
        <v>3.8313337199999991</v>
      </c>
      <c r="H30" s="15">
        <f t="shared" si="0"/>
        <v>-17.250730769230774</v>
      </c>
      <c r="I30" s="25">
        <f t="shared" si="0"/>
        <v>11.774561923076922</v>
      </c>
    </row>
    <row r="31" spans="1:9" x14ac:dyDescent="0.25">
      <c r="A31" s="30" t="s">
        <v>7</v>
      </c>
      <c r="B31" s="4">
        <f t="shared" ref="B31:I31" si="1">_xlfn.STDEV.S(B3:B29)</f>
        <v>1.7480302655112729</v>
      </c>
      <c r="C31" s="4">
        <f t="shared" si="1"/>
        <v>1.8827374524571214</v>
      </c>
      <c r="D31" s="4">
        <f t="shared" si="1"/>
        <v>1.7791094345550702</v>
      </c>
      <c r="E31" s="4">
        <f t="shared" si="1"/>
        <v>2.0538330639118718</v>
      </c>
      <c r="F31" s="4">
        <f t="shared" si="1"/>
        <v>1.5507939491163809</v>
      </c>
      <c r="G31" s="4">
        <f t="shared" si="1"/>
        <v>2.0354916101921505</v>
      </c>
      <c r="H31" s="4">
        <f t="shared" si="1"/>
        <v>1.9061692814162956</v>
      </c>
      <c r="I31" s="24">
        <f t="shared" si="1"/>
        <v>2.5754780617338184</v>
      </c>
    </row>
    <row r="32" spans="1:9" x14ac:dyDescent="0.25">
      <c r="A32" s="31" t="s">
        <v>9</v>
      </c>
      <c r="B32" s="4">
        <f t="shared" ref="B32:I32" si="2">COUNT(B3:B29)</f>
        <v>27</v>
      </c>
      <c r="C32" s="4">
        <f t="shared" si="2"/>
        <v>27</v>
      </c>
      <c r="D32" s="4">
        <f t="shared" si="2"/>
        <v>26</v>
      </c>
      <c r="E32" s="4">
        <f t="shared" si="2"/>
        <v>26</v>
      </c>
      <c r="F32" s="4">
        <f t="shared" si="2"/>
        <v>25</v>
      </c>
      <c r="G32" s="4">
        <f t="shared" si="2"/>
        <v>25</v>
      </c>
      <c r="H32" s="4">
        <f t="shared" si="2"/>
        <v>26</v>
      </c>
      <c r="I32" s="24">
        <f t="shared" si="2"/>
        <v>26</v>
      </c>
    </row>
    <row r="33" spans="1:9" x14ac:dyDescent="0.25">
      <c r="A33" s="32" t="s">
        <v>8</v>
      </c>
      <c r="B33" s="18">
        <f t="shared" ref="B33:I33" si="3">B31/SQRT(B32-1)</f>
        <v>0.34281693977664451</v>
      </c>
      <c r="C33" s="18">
        <f t="shared" si="3"/>
        <v>0.36923519265580118</v>
      </c>
      <c r="D33" s="18">
        <f t="shared" si="3"/>
        <v>0.35582188691101402</v>
      </c>
      <c r="E33" s="18">
        <f t="shared" si="3"/>
        <v>0.41076661278237436</v>
      </c>
      <c r="F33" s="18">
        <f t="shared" si="3"/>
        <v>0.31655448929423274</v>
      </c>
      <c r="G33" s="18">
        <f t="shared" si="3"/>
        <v>0.41549298505724069</v>
      </c>
      <c r="H33" s="18">
        <f t="shared" si="3"/>
        <v>0.38123385628325912</v>
      </c>
      <c r="I33" s="20">
        <f t="shared" si="3"/>
        <v>0.51509561234676371</v>
      </c>
    </row>
    <row r="35" spans="1:9" x14ac:dyDescent="0.25">
      <c r="A35" s="35" t="s">
        <v>2</v>
      </c>
      <c r="B35" s="37"/>
    </row>
    <row r="36" spans="1:9" x14ac:dyDescent="0.25">
      <c r="A36" s="33" t="s">
        <v>3</v>
      </c>
      <c r="B36" s="21" t="s">
        <v>10</v>
      </c>
    </row>
    <row r="37" spans="1:9" x14ac:dyDescent="0.25">
      <c r="A37" s="33" t="s">
        <v>4</v>
      </c>
      <c r="B37" s="14" t="s">
        <v>5</v>
      </c>
    </row>
  </sheetData>
  <mergeCells count="7">
    <mergeCell ref="A35:B35"/>
    <mergeCell ref="B1:I1"/>
    <mergeCell ref="B2:C2"/>
    <mergeCell ref="D2:E2"/>
    <mergeCell ref="F2:G2"/>
    <mergeCell ref="H2:I2"/>
    <mergeCell ref="A3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E</vt:lpstr>
      <vt:lpstr>Panel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Adnréas HOEHNE</dc:creator>
  <cp:lastModifiedBy>Maureen</cp:lastModifiedBy>
  <dcterms:created xsi:type="dcterms:W3CDTF">2020-04-04T18:08:31Z</dcterms:created>
  <dcterms:modified xsi:type="dcterms:W3CDTF">2020-07-07T14:37:10Z</dcterms:modified>
</cp:coreProperties>
</file>