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jnish\Desktop\eLife Revision upload\Source Data files_eLife\"/>
    </mc:Choice>
  </mc:AlternateContent>
  <xr:revisionPtr revIDLastSave="0" documentId="13_ncr:1_{4711270F-FB5F-438D-A49C-4B77C1E8CD1C}" xr6:coauthVersionLast="47" xr6:coauthVersionMax="47" xr10:uidLastSave="{00000000-0000-0000-0000-000000000000}"/>
  <bookViews>
    <workbookView xWindow="-98" yWindow="-98" windowWidth="19396" windowHeight="10395" xr2:uid="{C33B2D0B-699D-44EE-A289-295AFB35BD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3" i="1" l="1"/>
  <c r="E12" i="1"/>
  <c r="E7" i="1"/>
  <c r="E6" i="1"/>
  <c r="G62" i="1" l="1"/>
  <c r="G63" i="1"/>
  <c r="G64" i="1"/>
  <c r="G65" i="1"/>
  <c r="G61" i="1"/>
  <c r="F53" i="1" l="1"/>
  <c r="F54" i="1"/>
  <c r="F55" i="1"/>
  <c r="F56" i="1"/>
  <c r="F52" i="1"/>
  <c r="F40" i="1" l="1"/>
  <c r="F39" i="1"/>
  <c r="F38" i="1"/>
  <c r="F37" i="1"/>
  <c r="F36" i="1"/>
  <c r="F32" i="1"/>
  <c r="F31" i="1"/>
  <c r="F30" i="1"/>
  <c r="F29" i="1"/>
  <c r="F28" i="1"/>
  <c r="F24" i="1"/>
  <c r="F23" i="1"/>
  <c r="F22" i="1"/>
  <c r="F21" i="1"/>
  <c r="F20" i="1"/>
</calcChain>
</file>

<file path=xl/sharedStrings.xml><?xml version="1.0" encoding="utf-8"?>
<sst xmlns="http://schemas.openxmlformats.org/spreadsheetml/2006/main" count="99" uniqueCount="30">
  <si>
    <t>Average</t>
  </si>
  <si>
    <t>Read 1</t>
  </si>
  <si>
    <t>Read 2</t>
  </si>
  <si>
    <t>Read 3</t>
  </si>
  <si>
    <t>Experiment 1</t>
  </si>
  <si>
    <t>Experiment 3</t>
  </si>
  <si>
    <t>Experiment 2</t>
  </si>
  <si>
    <t>Delta HRE1</t>
  </si>
  <si>
    <t>Delta HRE2</t>
  </si>
  <si>
    <t>Ltd</t>
  </si>
  <si>
    <t>Delta HRE3</t>
  </si>
  <si>
    <t>Delta HRE4</t>
  </si>
  <si>
    <t>Experiment 4</t>
  </si>
  <si>
    <t>Experiment 5</t>
  </si>
  <si>
    <t xml:space="preserve">Relative to Ltd </t>
  </si>
  <si>
    <t>Mean</t>
  </si>
  <si>
    <t>SEM</t>
  </si>
  <si>
    <t>p-value</t>
  </si>
  <si>
    <t>NA</t>
  </si>
  <si>
    <t>SD</t>
  </si>
  <si>
    <t>Combined analysis</t>
  </si>
  <si>
    <t>Luciferase Assay</t>
  </si>
  <si>
    <t>Fold Change of vCyclin in BCBL1 and JSC1 cell lines</t>
  </si>
  <si>
    <t>Fold Change</t>
  </si>
  <si>
    <t>JSC1</t>
  </si>
  <si>
    <t>JSC1-Normoxia</t>
  </si>
  <si>
    <t>JSC1-Hypoxia</t>
  </si>
  <si>
    <t>BCBL1</t>
  </si>
  <si>
    <t>BCBL1-Normoxia</t>
  </si>
  <si>
    <t>BCBL1-Hypoxia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</si>
</sst>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0" applyBorder="1"/>
    <xf numFmtId="0" fontId="0" fillId="0" borderId="0" xfId="0" applyBorder="1"/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3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24AD2-69C2-4659-AB72-3687E87D8460}">
  <dimension ref="A1:P65"/>
  <sheetViews>
    <sheetView tabSelected="1" topLeftCell="A52" workbookViewId="0">
      <selection activeCell="J9" sqref="J9"/>
    </sheetView>
  </sheetViews>
  <sheetFormatPr defaultRowHeight="14.25" x14ac:dyDescent="0.45"/>
  <cols>
    <col min="1" max="1" width="17.265625" customWidth="1"/>
    <col min="2" max="2" width="13.73046875" customWidth="1"/>
    <col min="3" max="3" width="11.86328125" customWidth="1"/>
    <col min="4" max="4" width="12.1328125" customWidth="1"/>
    <col min="5" max="5" width="11.59765625" customWidth="1"/>
    <col min="6" max="6" width="13.53125" customWidth="1"/>
  </cols>
  <sheetData>
    <row r="1" spans="1:7" x14ac:dyDescent="0.45">
      <c r="A1" s="4" t="s">
        <v>22</v>
      </c>
    </row>
    <row r="2" spans="1:7" x14ac:dyDescent="0.45">
      <c r="A2" s="4"/>
    </row>
    <row r="3" spans="1:7" x14ac:dyDescent="0.45">
      <c r="A3" s="4" t="s">
        <v>24</v>
      </c>
    </row>
    <row r="4" spans="1:7" x14ac:dyDescent="0.45">
      <c r="B4" s="5" t="s">
        <v>23</v>
      </c>
      <c r="C4" s="5" t="s">
        <v>23</v>
      </c>
      <c r="D4" s="5" t="s">
        <v>23</v>
      </c>
    </row>
    <row r="5" spans="1:7" x14ac:dyDescent="0.45">
      <c r="A5" s="5"/>
      <c r="B5" s="5" t="s">
        <v>4</v>
      </c>
      <c r="C5" s="5" t="s">
        <v>6</v>
      </c>
      <c r="D5" s="5" t="s">
        <v>5</v>
      </c>
      <c r="E5" s="5" t="s">
        <v>15</v>
      </c>
      <c r="F5" s="5" t="s">
        <v>16</v>
      </c>
      <c r="G5" s="5" t="s">
        <v>17</v>
      </c>
    </row>
    <row r="6" spans="1:7" x14ac:dyDescent="0.45">
      <c r="A6" s="5" t="s">
        <v>25</v>
      </c>
      <c r="B6" s="5">
        <v>1</v>
      </c>
      <c r="C6" s="5">
        <v>1</v>
      </c>
      <c r="D6" s="5">
        <v>1</v>
      </c>
      <c r="E6" s="5">
        <f>AVERAGE(B6:D6)</f>
        <v>1</v>
      </c>
      <c r="F6" s="5">
        <v>0</v>
      </c>
      <c r="G6" s="5"/>
    </row>
    <row r="7" spans="1:7" x14ac:dyDescent="0.45">
      <c r="A7" s="5" t="s">
        <v>26</v>
      </c>
      <c r="B7" s="5">
        <v>1.7509999999999999</v>
      </c>
      <c r="C7" s="5">
        <v>1.927</v>
      </c>
      <c r="D7" s="5">
        <v>1.7250000000000001</v>
      </c>
      <c r="E7" s="5">
        <f t="shared" ref="E7" si="0">AVERAGE(B7:D7)</f>
        <v>1.8010000000000002</v>
      </c>
      <c r="F7" s="10">
        <v>0.06</v>
      </c>
      <c r="G7" s="10">
        <v>2.0000000000000001E-4</v>
      </c>
    </row>
    <row r="8" spans="1:7" x14ac:dyDescent="0.45">
      <c r="A8" s="6"/>
      <c r="B8" s="6"/>
      <c r="C8" s="6"/>
      <c r="D8" s="6"/>
      <c r="E8" s="6"/>
      <c r="F8" s="7"/>
      <c r="G8" s="7"/>
    </row>
    <row r="9" spans="1:7" x14ac:dyDescent="0.45">
      <c r="A9" s="4" t="s">
        <v>27</v>
      </c>
    </row>
    <row r="10" spans="1:7" x14ac:dyDescent="0.45">
      <c r="B10" s="5" t="s">
        <v>23</v>
      </c>
      <c r="C10" s="5" t="s">
        <v>23</v>
      </c>
      <c r="D10" s="5" t="s">
        <v>23</v>
      </c>
    </row>
    <row r="11" spans="1:7" x14ac:dyDescent="0.45">
      <c r="A11" s="5"/>
      <c r="B11" s="5" t="s">
        <v>4</v>
      </c>
      <c r="C11" s="5" t="s">
        <v>6</v>
      </c>
      <c r="D11" s="5" t="s">
        <v>5</v>
      </c>
      <c r="E11" s="5" t="s">
        <v>15</v>
      </c>
      <c r="F11" s="5" t="s">
        <v>16</v>
      </c>
      <c r="G11" s="5" t="s">
        <v>17</v>
      </c>
    </row>
    <row r="12" spans="1:7" x14ac:dyDescent="0.45">
      <c r="A12" s="5" t="s">
        <v>28</v>
      </c>
      <c r="B12" s="5">
        <v>1</v>
      </c>
      <c r="C12" s="5">
        <v>1</v>
      </c>
      <c r="D12" s="5">
        <v>1</v>
      </c>
      <c r="E12" s="5">
        <f>AVERAGE(B12:D12)</f>
        <v>1</v>
      </c>
      <c r="F12" s="5">
        <v>0</v>
      </c>
      <c r="G12" s="5"/>
    </row>
    <row r="13" spans="1:7" x14ac:dyDescent="0.45">
      <c r="A13" s="5" t="s">
        <v>29</v>
      </c>
      <c r="B13" s="5">
        <v>1.363</v>
      </c>
      <c r="C13" s="5">
        <v>1.4350000000000001</v>
      </c>
      <c r="D13" s="5">
        <v>1.141</v>
      </c>
      <c r="E13" s="5">
        <f t="shared" ref="E13" si="1">AVERAGE(B13:D13)</f>
        <v>1.3129999999999999</v>
      </c>
      <c r="F13" s="10">
        <v>0.08</v>
      </c>
      <c r="G13" s="10">
        <v>0.02</v>
      </c>
    </row>
    <row r="14" spans="1:7" x14ac:dyDescent="0.45">
      <c r="A14" s="6"/>
      <c r="B14" s="6"/>
      <c r="C14" s="6"/>
      <c r="D14" s="6"/>
      <c r="E14" s="6"/>
      <c r="F14" s="8"/>
      <c r="G14" s="8"/>
    </row>
    <row r="15" spans="1:7" x14ac:dyDescent="0.45">
      <c r="F15" s="9"/>
      <c r="G15" s="9"/>
    </row>
    <row r="16" spans="1:7" x14ac:dyDescent="0.45">
      <c r="A16" s="4"/>
    </row>
    <row r="17" spans="1:16" x14ac:dyDescent="0.45">
      <c r="A17" s="4" t="s">
        <v>21</v>
      </c>
    </row>
    <row r="18" spans="1:16" x14ac:dyDescent="0.45">
      <c r="A18" s="3" t="s">
        <v>4</v>
      </c>
      <c r="C18" s="1"/>
      <c r="D18" s="1"/>
      <c r="E18" s="1"/>
      <c r="J18" s="6"/>
      <c r="K18" s="6"/>
      <c r="L18" s="6"/>
      <c r="M18" s="6"/>
      <c r="N18" s="6"/>
      <c r="O18" s="6"/>
      <c r="P18" s="6"/>
    </row>
    <row r="19" spans="1:16" x14ac:dyDescent="0.45">
      <c r="B19" s="1" t="s">
        <v>1</v>
      </c>
      <c r="C19" s="1" t="s">
        <v>2</v>
      </c>
      <c r="D19" s="1" t="s">
        <v>3</v>
      </c>
      <c r="E19" s="1" t="s">
        <v>0</v>
      </c>
      <c r="F19" s="1" t="s">
        <v>14</v>
      </c>
      <c r="J19" s="6"/>
      <c r="K19" s="6"/>
      <c r="L19" s="6"/>
      <c r="M19" s="6"/>
      <c r="N19" s="6"/>
      <c r="O19" s="6"/>
      <c r="P19" s="6"/>
    </row>
    <row r="20" spans="1:16" x14ac:dyDescent="0.45">
      <c r="A20" t="s">
        <v>7</v>
      </c>
      <c r="B20">
        <v>213100</v>
      </c>
      <c r="C20">
        <v>209150</v>
      </c>
      <c r="D20">
        <v>203688</v>
      </c>
      <c r="E20">
        <v>208646</v>
      </c>
      <c r="F20">
        <f t="shared" ref="F20:F24" si="2">E20/975500</f>
        <v>0.21388621219887238</v>
      </c>
      <c r="J20" s="6"/>
      <c r="K20" s="6"/>
      <c r="L20" s="6"/>
      <c r="M20" s="6"/>
      <c r="N20" s="6"/>
      <c r="O20" s="6"/>
      <c r="P20" s="6"/>
    </row>
    <row r="21" spans="1:16" x14ac:dyDescent="0.45">
      <c r="A21" t="s">
        <v>8</v>
      </c>
      <c r="B21">
        <v>407375</v>
      </c>
      <c r="C21">
        <v>403223</v>
      </c>
      <c r="D21">
        <v>390102</v>
      </c>
      <c r="E21">
        <v>400233.33333333331</v>
      </c>
      <c r="F21">
        <f t="shared" si="2"/>
        <v>0.41028532376559029</v>
      </c>
      <c r="J21" s="6"/>
      <c r="K21" s="6"/>
      <c r="L21" s="6"/>
      <c r="M21" s="6"/>
      <c r="N21" s="6"/>
      <c r="O21" s="6"/>
      <c r="P21" s="6"/>
    </row>
    <row r="22" spans="1:16" x14ac:dyDescent="0.45">
      <c r="A22" t="s">
        <v>9</v>
      </c>
      <c r="B22">
        <v>977378</v>
      </c>
      <c r="C22">
        <v>983700</v>
      </c>
      <c r="D22">
        <v>965422</v>
      </c>
      <c r="E22">
        <v>975500</v>
      </c>
      <c r="F22">
        <f t="shared" si="2"/>
        <v>1</v>
      </c>
      <c r="J22" s="6"/>
      <c r="K22" s="6"/>
      <c r="L22" s="6"/>
      <c r="M22" s="6"/>
      <c r="N22" s="6"/>
      <c r="O22" s="6"/>
      <c r="P22" s="6"/>
    </row>
    <row r="23" spans="1:16" x14ac:dyDescent="0.45">
      <c r="A23" t="s">
        <v>10</v>
      </c>
      <c r="B23">
        <v>430109</v>
      </c>
      <c r="C23">
        <v>422429</v>
      </c>
      <c r="D23">
        <v>409094</v>
      </c>
      <c r="E23">
        <v>420544</v>
      </c>
      <c r="F23">
        <f t="shared" si="2"/>
        <v>0.43110609943618655</v>
      </c>
    </row>
    <row r="24" spans="1:16" x14ac:dyDescent="0.45">
      <c r="A24" t="s">
        <v>11</v>
      </c>
      <c r="B24">
        <v>369771</v>
      </c>
      <c r="C24">
        <v>345235</v>
      </c>
      <c r="D24">
        <v>333479</v>
      </c>
      <c r="E24">
        <v>349495</v>
      </c>
      <c r="F24">
        <f t="shared" si="2"/>
        <v>0.35827268067657614</v>
      </c>
    </row>
    <row r="26" spans="1:16" x14ac:dyDescent="0.45">
      <c r="A26" s="3" t="s">
        <v>6</v>
      </c>
      <c r="C26" s="1"/>
      <c r="D26" s="1"/>
      <c r="E26" s="1"/>
    </row>
    <row r="27" spans="1:16" x14ac:dyDescent="0.45">
      <c r="B27" s="1" t="s">
        <v>1</v>
      </c>
      <c r="C27" s="1" t="s">
        <v>2</v>
      </c>
      <c r="D27" s="1" t="s">
        <v>3</v>
      </c>
      <c r="E27" s="1" t="s">
        <v>0</v>
      </c>
      <c r="F27" s="1" t="s">
        <v>14</v>
      </c>
    </row>
    <row r="28" spans="1:16" x14ac:dyDescent="0.45">
      <c r="A28" t="s">
        <v>7</v>
      </c>
      <c r="B28">
        <v>118505</v>
      </c>
      <c r="C28">
        <v>124421</v>
      </c>
      <c r="D28">
        <v>130405</v>
      </c>
      <c r="E28">
        <v>124443.66666666667</v>
      </c>
      <c r="F28">
        <f t="shared" ref="F28:F32" si="3">E28/496673</f>
        <v>0.25055452313024196</v>
      </c>
    </row>
    <row r="29" spans="1:16" x14ac:dyDescent="0.45">
      <c r="A29" t="s">
        <v>8</v>
      </c>
      <c r="B29">
        <v>220255</v>
      </c>
      <c r="C29">
        <v>231430</v>
      </c>
      <c r="D29">
        <v>241754</v>
      </c>
      <c r="E29">
        <v>231146.33333333334</v>
      </c>
      <c r="F29">
        <f t="shared" si="3"/>
        <v>0.46538936751813231</v>
      </c>
    </row>
    <row r="30" spans="1:16" x14ac:dyDescent="0.45">
      <c r="A30" t="s">
        <v>9</v>
      </c>
      <c r="B30">
        <v>458665</v>
      </c>
      <c r="C30">
        <v>498008</v>
      </c>
      <c r="D30">
        <v>533346</v>
      </c>
      <c r="E30">
        <v>496673</v>
      </c>
      <c r="F30">
        <f t="shared" si="3"/>
        <v>1</v>
      </c>
    </row>
    <row r="31" spans="1:16" x14ac:dyDescent="0.45">
      <c r="A31" t="s">
        <v>10</v>
      </c>
      <c r="B31">
        <v>218977</v>
      </c>
      <c r="C31">
        <v>236824</v>
      </c>
      <c r="D31">
        <v>241563</v>
      </c>
      <c r="E31">
        <v>232454.66666666666</v>
      </c>
      <c r="F31">
        <f t="shared" si="3"/>
        <v>0.46802356211565088</v>
      </c>
    </row>
    <row r="32" spans="1:16" x14ac:dyDescent="0.45">
      <c r="A32" t="s">
        <v>11</v>
      </c>
      <c r="B32">
        <v>191104</v>
      </c>
      <c r="C32">
        <v>200355</v>
      </c>
      <c r="D32">
        <v>209974</v>
      </c>
      <c r="E32">
        <v>200477.66666666666</v>
      </c>
      <c r="F32">
        <f t="shared" si="3"/>
        <v>0.40364116162277125</v>
      </c>
    </row>
    <row r="34" spans="1:6" x14ac:dyDescent="0.45">
      <c r="A34" s="3" t="s">
        <v>5</v>
      </c>
      <c r="C34" s="1"/>
      <c r="D34" s="1"/>
      <c r="E34" s="1"/>
    </row>
    <row r="35" spans="1:6" x14ac:dyDescent="0.45">
      <c r="B35" s="1" t="s">
        <v>1</v>
      </c>
      <c r="C35" s="1" t="s">
        <v>2</v>
      </c>
      <c r="D35" s="1" t="s">
        <v>3</v>
      </c>
      <c r="E35" s="1" t="s">
        <v>0</v>
      </c>
      <c r="F35" s="1" t="s">
        <v>14</v>
      </c>
    </row>
    <row r="36" spans="1:6" x14ac:dyDescent="0.45">
      <c r="A36" t="s">
        <v>7</v>
      </c>
      <c r="B36">
        <v>89315</v>
      </c>
      <c r="C36">
        <v>97369</v>
      </c>
      <c r="D36">
        <v>95605</v>
      </c>
      <c r="E36">
        <v>94096.333333333328</v>
      </c>
      <c r="F36">
        <f t="shared" ref="F36:F40" si="4">E36/365095</f>
        <v>0.25773109282059004</v>
      </c>
    </row>
    <row r="37" spans="1:6" x14ac:dyDescent="0.45">
      <c r="A37" t="s">
        <v>8</v>
      </c>
      <c r="B37">
        <v>177277</v>
      </c>
      <c r="C37">
        <v>177782</v>
      </c>
      <c r="D37">
        <v>178614</v>
      </c>
      <c r="E37">
        <v>177891</v>
      </c>
      <c r="F37">
        <f t="shared" si="4"/>
        <v>0.48724578534354074</v>
      </c>
    </row>
    <row r="38" spans="1:6" x14ac:dyDescent="0.45">
      <c r="A38" t="s">
        <v>9</v>
      </c>
      <c r="B38">
        <v>346260</v>
      </c>
      <c r="C38">
        <v>369452</v>
      </c>
      <c r="D38">
        <v>379575</v>
      </c>
      <c r="E38">
        <v>365095.66666666669</v>
      </c>
      <c r="F38">
        <f t="shared" si="4"/>
        <v>1.0000018260087558</v>
      </c>
    </row>
    <row r="39" spans="1:6" x14ac:dyDescent="0.45">
      <c r="A39" t="s">
        <v>10</v>
      </c>
      <c r="B39">
        <v>173562</v>
      </c>
      <c r="C39">
        <v>182553</v>
      </c>
      <c r="D39">
        <v>176223</v>
      </c>
      <c r="E39">
        <v>177446</v>
      </c>
      <c r="F39">
        <f t="shared" si="4"/>
        <v>0.48602692449910295</v>
      </c>
    </row>
    <row r="40" spans="1:6" x14ac:dyDescent="0.45">
      <c r="A40" t="s">
        <v>11</v>
      </c>
      <c r="B40">
        <v>138994</v>
      </c>
      <c r="C40">
        <v>174159</v>
      </c>
      <c r="D40">
        <v>133921</v>
      </c>
      <c r="E40">
        <v>149024.66666666666</v>
      </c>
      <c r="F40">
        <f t="shared" si="4"/>
        <v>0.40818051922558968</v>
      </c>
    </row>
    <row r="42" spans="1:6" x14ac:dyDescent="0.45">
      <c r="A42" s="3" t="s">
        <v>12</v>
      </c>
    </row>
    <row r="43" spans="1:6" x14ac:dyDescent="0.45">
      <c r="B43" s="1" t="s">
        <v>1</v>
      </c>
      <c r="C43" s="1" t="s">
        <v>2</v>
      </c>
      <c r="D43" s="1" t="s">
        <v>3</v>
      </c>
      <c r="E43" s="1" t="s">
        <v>0</v>
      </c>
      <c r="F43" s="1" t="s">
        <v>14</v>
      </c>
    </row>
    <row r="44" spans="1:6" x14ac:dyDescent="0.45">
      <c r="A44" t="s">
        <v>7</v>
      </c>
      <c r="B44">
        <v>112178</v>
      </c>
      <c r="C44">
        <v>111078</v>
      </c>
      <c r="D44">
        <v>110571</v>
      </c>
      <c r="E44">
        <v>111275.66666666667</v>
      </c>
      <c r="F44">
        <v>0.35913796646236834</v>
      </c>
    </row>
    <row r="45" spans="1:6" x14ac:dyDescent="0.45">
      <c r="A45" t="s">
        <v>8</v>
      </c>
      <c r="B45">
        <v>170719</v>
      </c>
      <c r="C45">
        <v>173544</v>
      </c>
      <c r="D45">
        <v>167502</v>
      </c>
      <c r="E45">
        <v>170588.33333333334</v>
      </c>
      <c r="F45">
        <v>0.55056733399819047</v>
      </c>
    </row>
    <row r="46" spans="1:6" x14ac:dyDescent="0.45">
      <c r="A46" t="s">
        <v>9</v>
      </c>
      <c r="B46">
        <v>305020</v>
      </c>
      <c r="C46">
        <v>312913</v>
      </c>
      <c r="D46">
        <v>311591</v>
      </c>
      <c r="E46">
        <v>309841.33333333331</v>
      </c>
      <c r="F46">
        <v>1.000001075820609</v>
      </c>
    </row>
    <row r="47" spans="1:6" x14ac:dyDescent="0.45">
      <c r="A47" t="s">
        <v>10</v>
      </c>
      <c r="B47">
        <v>138327</v>
      </c>
      <c r="C47">
        <v>143463</v>
      </c>
      <c r="D47">
        <v>143669</v>
      </c>
      <c r="E47">
        <v>141819.66666666666</v>
      </c>
      <c r="F47">
        <v>0.45771756051221968</v>
      </c>
    </row>
    <row r="48" spans="1:6" x14ac:dyDescent="0.45">
      <c r="A48" t="s">
        <v>11</v>
      </c>
      <c r="B48">
        <v>102113</v>
      </c>
      <c r="C48">
        <v>103761</v>
      </c>
      <c r="D48">
        <v>109486</v>
      </c>
      <c r="E48">
        <v>105120</v>
      </c>
      <c r="F48">
        <v>0.33927078727476351</v>
      </c>
    </row>
    <row r="50" spans="1:10" x14ac:dyDescent="0.45">
      <c r="A50" s="3" t="s">
        <v>13</v>
      </c>
    </row>
    <row r="51" spans="1:10" x14ac:dyDescent="0.45">
      <c r="B51" s="1" t="s">
        <v>1</v>
      </c>
      <c r="C51" s="1" t="s">
        <v>2</v>
      </c>
      <c r="D51" s="1" t="s">
        <v>3</v>
      </c>
      <c r="E51" s="1" t="s">
        <v>0</v>
      </c>
      <c r="F51" s="1" t="s">
        <v>14</v>
      </c>
    </row>
    <row r="52" spans="1:10" x14ac:dyDescent="0.45">
      <c r="A52" t="s">
        <v>7</v>
      </c>
      <c r="B52">
        <v>149161</v>
      </c>
      <c r="C52">
        <v>146192</v>
      </c>
      <c r="D52">
        <v>148671</v>
      </c>
      <c r="E52">
        <v>148008</v>
      </c>
      <c r="F52">
        <f>E52/441937</f>
        <v>0.33490746418607176</v>
      </c>
    </row>
    <row r="53" spans="1:10" x14ac:dyDescent="0.45">
      <c r="A53" t="s">
        <v>8</v>
      </c>
      <c r="B53">
        <v>228946</v>
      </c>
      <c r="C53">
        <v>225075</v>
      </c>
      <c r="D53">
        <v>232322</v>
      </c>
      <c r="E53">
        <v>228781</v>
      </c>
      <c r="F53">
        <f t="shared" ref="F53:F56" si="5">E53/441937</f>
        <v>0.51767785906135944</v>
      </c>
    </row>
    <row r="54" spans="1:10" x14ac:dyDescent="0.45">
      <c r="A54" t="s">
        <v>9</v>
      </c>
      <c r="B54">
        <v>441637</v>
      </c>
      <c r="C54">
        <v>446203</v>
      </c>
      <c r="D54">
        <v>437972</v>
      </c>
      <c r="E54">
        <v>441937.33333333331</v>
      </c>
      <c r="F54">
        <f t="shared" si="5"/>
        <v>1.00000075425532</v>
      </c>
    </row>
    <row r="55" spans="1:10" x14ac:dyDescent="0.45">
      <c r="A55" t="s">
        <v>10</v>
      </c>
      <c r="B55">
        <v>179247</v>
      </c>
      <c r="C55">
        <v>182353</v>
      </c>
      <c r="D55">
        <v>185141</v>
      </c>
      <c r="E55">
        <v>182247</v>
      </c>
      <c r="F55">
        <f t="shared" si="5"/>
        <v>0.41238230788551311</v>
      </c>
    </row>
    <row r="56" spans="1:10" x14ac:dyDescent="0.45">
      <c r="A56" t="s">
        <v>11</v>
      </c>
      <c r="B56">
        <v>132952</v>
      </c>
      <c r="C56">
        <v>131737</v>
      </c>
      <c r="D56">
        <v>135017</v>
      </c>
      <c r="E56">
        <v>133235.33333333334</v>
      </c>
      <c r="F56">
        <f t="shared" si="5"/>
        <v>0.30148037691646851</v>
      </c>
    </row>
    <row r="58" spans="1:10" x14ac:dyDescent="0.45">
      <c r="A58" s="4" t="s">
        <v>20</v>
      </c>
    </row>
    <row r="60" spans="1:10" x14ac:dyDescent="0.45">
      <c r="B60" s="2" t="s">
        <v>4</v>
      </c>
      <c r="C60" s="2" t="s">
        <v>6</v>
      </c>
      <c r="D60" s="2" t="s">
        <v>5</v>
      </c>
      <c r="E60" s="2" t="s">
        <v>12</v>
      </c>
      <c r="F60" s="2" t="s">
        <v>13</v>
      </c>
      <c r="G60" s="2" t="s">
        <v>15</v>
      </c>
      <c r="H60" s="2" t="s">
        <v>16</v>
      </c>
      <c r="I60" s="2" t="s">
        <v>19</v>
      </c>
      <c r="J60" s="2" t="s">
        <v>17</v>
      </c>
    </row>
    <row r="61" spans="1:10" x14ac:dyDescent="0.45">
      <c r="A61" t="s">
        <v>7</v>
      </c>
      <c r="B61">
        <v>0.21388621219887199</v>
      </c>
      <c r="C61">
        <v>0.25055452313024196</v>
      </c>
      <c r="D61">
        <v>0.25773109282059004</v>
      </c>
      <c r="E61">
        <v>0.35913758009475821</v>
      </c>
      <c r="F61">
        <v>0.33490721158052578</v>
      </c>
      <c r="G61">
        <f>AVERAGE(B61:F61)</f>
        <v>0.28324332396499763</v>
      </c>
      <c r="H61">
        <v>2.7E-2</v>
      </c>
      <c r="I61">
        <v>6.0999999999999999E-2</v>
      </c>
      <c r="J61">
        <v>1E-4</v>
      </c>
    </row>
    <row r="62" spans="1:10" x14ac:dyDescent="0.45">
      <c r="A62" t="s">
        <v>8</v>
      </c>
      <c r="B62">
        <v>0.41028532376559029</v>
      </c>
      <c r="C62">
        <v>0.46538936751813231</v>
      </c>
      <c r="D62">
        <v>0.48724578534354074</v>
      </c>
      <c r="E62">
        <v>0.55056674168714315</v>
      </c>
      <c r="F62">
        <v>0.51767746860037478</v>
      </c>
      <c r="G62">
        <f t="shared" ref="G62:G65" si="6">AVERAGE(B62:F62)</f>
        <v>0.48623293738295625</v>
      </c>
      <c r="H62">
        <v>2.3E-2</v>
      </c>
      <c r="I62">
        <v>5.2999999999999999E-2</v>
      </c>
      <c r="J62">
        <v>1E-4</v>
      </c>
    </row>
    <row r="63" spans="1:10" x14ac:dyDescent="0.45">
      <c r="A63" t="s">
        <v>9</v>
      </c>
      <c r="B63">
        <v>1</v>
      </c>
      <c r="C63">
        <v>1</v>
      </c>
      <c r="D63">
        <v>1</v>
      </c>
      <c r="E63">
        <v>1</v>
      </c>
      <c r="F63">
        <v>1</v>
      </c>
      <c r="G63">
        <f t="shared" si="6"/>
        <v>1</v>
      </c>
      <c r="H63" t="s">
        <v>18</v>
      </c>
      <c r="I63" t="s">
        <v>18</v>
      </c>
      <c r="J63" t="s">
        <v>18</v>
      </c>
    </row>
    <row r="64" spans="1:10" x14ac:dyDescent="0.45">
      <c r="A64" t="s">
        <v>10</v>
      </c>
      <c r="B64">
        <v>0.43110609943618655</v>
      </c>
      <c r="C64">
        <v>0.46802356211565088</v>
      </c>
      <c r="D64">
        <v>0.48602692449910295</v>
      </c>
      <c r="E64">
        <v>0.45771706809076473</v>
      </c>
      <c r="F64">
        <v>0.41238199684419813</v>
      </c>
      <c r="G64">
        <f t="shared" si="6"/>
        <v>0.45105113019718057</v>
      </c>
      <c r="H64">
        <v>1.2999999999999999E-2</v>
      </c>
      <c r="I64">
        <v>2.9000000000000001E-2</v>
      </c>
      <c r="J64">
        <v>1E-4</v>
      </c>
    </row>
    <row r="65" spans="1:10" x14ac:dyDescent="0.45">
      <c r="A65" t="s">
        <v>11</v>
      </c>
      <c r="B65">
        <v>0.35827268067657614</v>
      </c>
      <c r="C65">
        <v>0.40364116162277125</v>
      </c>
      <c r="D65">
        <v>0.40818051922558968</v>
      </c>
      <c r="E65">
        <v>0.33927042228065118</v>
      </c>
      <c r="F65">
        <v>0.30148014952346186</v>
      </c>
      <c r="G65">
        <f t="shared" si="6"/>
        <v>0.36216898666580999</v>
      </c>
      <c r="H65">
        <v>0.02</v>
      </c>
      <c r="I65">
        <v>4.3999999999999997E-2</v>
      </c>
      <c r="J65">
        <v>1E-4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Rajnish</dc:creator>
  <cp:lastModifiedBy>Rajnish</cp:lastModifiedBy>
  <dcterms:created xsi:type="dcterms:W3CDTF">2020-04-12T14:51:28Z</dcterms:created>
  <dcterms:modified xsi:type="dcterms:W3CDTF">2021-06-15T13:32:29Z</dcterms:modified>
</cp:coreProperties>
</file>