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ttajallur/Documents/Ramesh/1 In Progress Work/1 Persistent Firing Project/Manuscript/Nat Comm NGFC Plasticity MS/Nat Comm Figures/Figure 3/"/>
    </mc:Choice>
  </mc:AlternateContent>
  <xr:revisionPtr revIDLastSave="0" documentId="13_ncr:1_{374784B2-3268-9B4A-A90B-2BDE0B6319D8}" xr6:coauthVersionLast="45" xr6:coauthVersionMax="45" xr10:uidLastSave="{00000000-0000-0000-0000-000000000000}"/>
  <bookViews>
    <workbookView xWindow="-28080" yWindow="520" windowWidth="27640" windowHeight="16940" activeTab="4" xr2:uid="{A97242CB-EBBF-064A-8C76-1E17450CB9D1}"/>
  </bookViews>
  <sheets>
    <sheet name="Figure 3D Mouse NGFC STP-SE" sheetId="2" r:id="rId1"/>
    <sheet name="Figure 3D Human NGFC STP-SE" sheetId="3" r:id="rId2"/>
    <sheet name="Figure 3D Mouse Human non-STPSE" sheetId="4" r:id="rId3"/>
    <sheet name="Figure 3E" sheetId="1" r:id="rId4"/>
    <sheet name="Figure 3H,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3" i="2" l="1"/>
  <c r="F143" i="2"/>
  <c r="F142" i="2"/>
  <c r="BC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6" i="4"/>
  <c r="BC57" i="4"/>
  <c r="BC58" i="4"/>
  <c r="BC59" i="4"/>
  <c r="BC60" i="4"/>
  <c r="BC61" i="4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C84" i="4"/>
  <c r="BC85" i="4"/>
  <c r="BC86" i="4"/>
  <c r="BC87" i="4"/>
  <c r="BC88" i="4"/>
  <c r="BC89" i="4"/>
  <c r="BC90" i="4"/>
  <c r="BC91" i="4"/>
  <c r="BC92" i="4"/>
  <c r="BC93" i="4"/>
  <c r="BC94" i="4"/>
  <c r="BC95" i="4"/>
  <c r="BC96" i="4"/>
  <c r="BC97" i="4"/>
  <c r="BC98" i="4"/>
  <c r="BC99" i="4"/>
  <c r="BC100" i="4"/>
  <c r="BC101" i="4"/>
  <c r="BC102" i="4"/>
  <c r="BC103" i="4"/>
  <c r="BC104" i="4"/>
  <c r="BC105" i="4"/>
  <c r="BC106" i="4"/>
  <c r="BC107" i="4"/>
  <c r="BC108" i="4"/>
  <c r="BC109" i="4"/>
  <c r="BC110" i="4"/>
  <c r="BC111" i="4"/>
  <c r="BC112" i="4"/>
  <c r="BC113" i="4"/>
  <c r="BC114" i="4"/>
  <c r="BC115" i="4"/>
  <c r="BC116" i="4"/>
  <c r="BC5" i="4"/>
  <c r="BB5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6" i="4"/>
  <c r="BB57" i="4"/>
  <c r="BB58" i="4"/>
  <c r="BB59" i="4"/>
  <c r="BB60" i="4"/>
  <c r="BB61" i="4"/>
  <c r="BB62" i="4"/>
  <c r="BB63" i="4"/>
  <c r="BB64" i="4"/>
  <c r="BB65" i="4"/>
  <c r="BB66" i="4"/>
  <c r="BB67" i="4"/>
  <c r="BB68" i="4"/>
  <c r="BB69" i="4"/>
  <c r="BB70" i="4"/>
  <c r="BB71" i="4"/>
  <c r="BB72" i="4"/>
  <c r="BB73" i="4"/>
  <c r="BB74" i="4"/>
  <c r="BB75" i="4"/>
  <c r="BB76" i="4"/>
  <c r="BB77" i="4"/>
  <c r="BB78" i="4"/>
  <c r="BB79" i="4"/>
  <c r="BB80" i="4"/>
  <c r="BB81" i="4"/>
  <c r="BB82" i="4"/>
  <c r="BB83" i="4"/>
  <c r="BB84" i="4"/>
  <c r="BB85" i="4"/>
  <c r="BB86" i="4"/>
  <c r="BB87" i="4"/>
  <c r="BB88" i="4"/>
  <c r="BB89" i="4"/>
  <c r="BB90" i="4"/>
  <c r="BB91" i="4"/>
  <c r="BB92" i="4"/>
  <c r="BB93" i="4"/>
  <c r="BB94" i="4"/>
  <c r="BB95" i="4"/>
  <c r="BB96" i="4"/>
  <c r="BB97" i="4"/>
  <c r="BB98" i="4"/>
  <c r="BB99" i="4"/>
  <c r="BB100" i="4"/>
  <c r="BB101" i="4"/>
  <c r="BB102" i="4"/>
  <c r="BB103" i="4"/>
  <c r="BB104" i="4"/>
  <c r="BB105" i="4"/>
  <c r="BB106" i="4"/>
  <c r="BB107" i="4"/>
  <c r="BB108" i="4"/>
  <c r="BB109" i="4"/>
  <c r="BB110" i="4"/>
  <c r="BB111" i="4"/>
  <c r="BB112" i="4"/>
  <c r="BB113" i="4"/>
  <c r="BB114" i="4"/>
  <c r="BB115" i="4"/>
  <c r="BB116" i="4"/>
  <c r="G5" i="4"/>
  <c r="S5" i="4"/>
  <c r="AT6" i="4"/>
  <c r="AT7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T88" i="4"/>
  <c r="AT89" i="4"/>
  <c r="AT90" i="4"/>
  <c r="AT91" i="4"/>
  <c r="AT92" i="4"/>
  <c r="AT93" i="4"/>
  <c r="AT94" i="4"/>
  <c r="AT95" i="4"/>
  <c r="AT96" i="4"/>
  <c r="AT97" i="4"/>
  <c r="AT98" i="4"/>
  <c r="AT99" i="4"/>
  <c r="AT100" i="4"/>
  <c r="AT101" i="4"/>
  <c r="AT102" i="4"/>
  <c r="AT103" i="4"/>
  <c r="AT104" i="4"/>
  <c r="AT105" i="4"/>
  <c r="AT106" i="4"/>
  <c r="AT107" i="4"/>
  <c r="AT108" i="4"/>
  <c r="AT109" i="4"/>
  <c r="AT110" i="4"/>
  <c r="AT111" i="4"/>
  <c r="AT112" i="4"/>
  <c r="AT113" i="4"/>
  <c r="AT114" i="4"/>
  <c r="AT115" i="4"/>
  <c r="AT116" i="4"/>
  <c r="AT5" i="4"/>
  <c r="AW116" i="4"/>
  <c r="AW115" i="4"/>
  <c r="AW114" i="4"/>
  <c r="AW113" i="4"/>
  <c r="AW112" i="4"/>
  <c r="AW111" i="4"/>
  <c r="AW110" i="4"/>
  <c r="AW109" i="4"/>
  <c r="AW108" i="4"/>
  <c r="AW107" i="4"/>
  <c r="AW106" i="4"/>
  <c r="AW105" i="4"/>
  <c r="AW104" i="4"/>
  <c r="AW103" i="4"/>
  <c r="AW102" i="4"/>
  <c r="AW101" i="4"/>
  <c r="AW100" i="4"/>
  <c r="AW99" i="4"/>
  <c r="AW98" i="4"/>
  <c r="AW97" i="4"/>
  <c r="AW96" i="4"/>
  <c r="AW95" i="4"/>
  <c r="AW94" i="4"/>
  <c r="AW93" i="4"/>
  <c r="AW92" i="4"/>
  <c r="AW91" i="4"/>
  <c r="AW90" i="4"/>
  <c r="AW89" i="4"/>
  <c r="AW88" i="4"/>
  <c r="AW87" i="4"/>
  <c r="AW86" i="4"/>
  <c r="AW85" i="4"/>
  <c r="AW84" i="4"/>
  <c r="AW83" i="4"/>
  <c r="AW82" i="4"/>
  <c r="AW81" i="4"/>
  <c r="AW80" i="4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AW11" i="4"/>
  <c r="AW10" i="4"/>
  <c r="AW9" i="4"/>
  <c r="AW8" i="4"/>
  <c r="AW7" i="4"/>
  <c r="AW6" i="4"/>
  <c r="AW5" i="4"/>
  <c r="AQ116" i="4"/>
  <c r="AQ115" i="4"/>
  <c r="AQ114" i="4"/>
  <c r="AQ113" i="4"/>
  <c r="AQ112" i="4"/>
  <c r="AQ111" i="4"/>
  <c r="AQ110" i="4"/>
  <c r="AQ109" i="4"/>
  <c r="AQ108" i="4"/>
  <c r="AQ107" i="4"/>
  <c r="AQ106" i="4"/>
  <c r="AQ105" i="4"/>
  <c r="AQ104" i="4"/>
  <c r="AQ103" i="4"/>
  <c r="AQ102" i="4"/>
  <c r="AQ101" i="4"/>
  <c r="AQ100" i="4"/>
  <c r="AQ99" i="4"/>
  <c r="AQ98" i="4"/>
  <c r="AQ97" i="4"/>
  <c r="AQ96" i="4"/>
  <c r="AQ95" i="4"/>
  <c r="AQ94" i="4"/>
  <c r="AQ93" i="4"/>
  <c r="AQ92" i="4"/>
  <c r="AQ91" i="4"/>
  <c r="AQ90" i="4"/>
  <c r="AQ89" i="4"/>
  <c r="AQ88" i="4"/>
  <c r="AQ87" i="4"/>
  <c r="AQ86" i="4"/>
  <c r="AQ85" i="4"/>
  <c r="AQ84" i="4"/>
  <c r="AQ83" i="4"/>
  <c r="AQ82" i="4"/>
  <c r="AQ81" i="4"/>
  <c r="AQ80" i="4"/>
  <c r="AQ79" i="4"/>
  <c r="AQ78" i="4"/>
  <c r="AQ77" i="4"/>
  <c r="AQ76" i="4"/>
  <c r="AQ75" i="4"/>
  <c r="AQ74" i="4"/>
  <c r="AQ73" i="4"/>
  <c r="AQ72" i="4"/>
  <c r="AQ71" i="4"/>
  <c r="AQ70" i="4"/>
  <c r="AQ69" i="4"/>
  <c r="AQ68" i="4"/>
  <c r="AQ67" i="4"/>
  <c r="AQ66" i="4"/>
  <c r="AQ65" i="4"/>
  <c r="AQ64" i="4"/>
  <c r="AQ63" i="4"/>
  <c r="AQ62" i="4"/>
  <c r="AQ61" i="4"/>
  <c r="AQ60" i="4"/>
  <c r="AQ59" i="4"/>
  <c r="AQ58" i="4"/>
  <c r="AQ57" i="4"/>
  <c r="AQ56" i="4"/>
  <c r="AQ55" i="4"/>
  <c r="AQ54" i="4"/>
  <c r="AQ53" i="4"/>
  <c r="AQ52" i="4"/>
  <c r="AQ51" i="4"/>
  <c r="AQ50" i="4"/>
  <c r="AQ49" i="4"/>
  <c r="AQ48" i="4"/>
  <c r="AQ47" i="4"/>
  <c r="AQ46" i="4"/>
  <c r="AQ45" i="4"/>
  <c r="AQ44" i="4"/>
  <c r="AQ43" i="4"/>
  <c r="AQ42" i="4"/>
  <c r="AQ41" i="4"/>
  <c r="AQ40" i="4"/>
  <c r="AQ39" i="4"/>
  <c r="AQ38" i="4"/>
  <c r="AQ37" i="4"/>
  <c r="AQ36" i="4"/>
  <c r="AQ35" i="4"/>
  <c r="AQ34" i="4"/>
  <c r="AQ33" i="4"/>
  <c r="AQ32" i="4"/>
  <c r="AQ31" i="4"/>
  <c r="AQ30" i="4"/>
  <c r="AQ29" i="4"/>
  <c r="AQ28" i="4"/>
  <c r="AQ27" i="4"/>
  <c r="AQ26" i="4"/>
  <c r="AQ25" i="4"/>
  <c r="AQ24" i="4"/>
  <c r="AQ23" i="4"/>
  <c r="AQ22" i="4"/>
  <c r="AQ21" i="4"/>
  <c r="AQ20" i="4"/>
  <c r="AQ19" i="4"/>
  <c r="AQ18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5" i="4"/>
  <c r="AN116" i="4"/>
  <c r="AN115" i="4"/>
  <c r="AN114" i="4"/>
  <c r="AN113" i="4"/>
  <c r="AN112" i="4"/>
  <c r="AN111" i="4"/>
  <c r="AN110" i="4"/>
  <c r="AN109" i="4"/>
  <c r="AN108" i="4"/>
  <c r="AN107" i="4"/>
  <c r="AN106" i="4"/>
  <c r="AN105" i="4"/>
  <c r="AN104" i="4"/>
  <c r="AN103" i="4"/>
  <c r="AN102" i="4"/>
  <c r="AN101" i="4"/>
  <c r="AN100" i="4"/>
  <c r="AN99" i="4"/>
  <c r="AN98" i="4"/>
  <c r="AN97" i="4"/>
  <c r="AN96" i="4"/>
  <c r="AN95" i="4"/>
  <c r="AN94" i="4"/>
  <c r="AN93" i="4"/>
  <c r="AN92" i="4"/>
  <c r="AN91" i="4"/>
  <c r="AN90" i="4"/>
  <c r="AN89" i="4"/>
  <c r="AN88" i="4"/>
  <c r="AN87" i="4"/>
  <c r="AN86" i="4"/>
  <c r="AN85" i="4"/>
  <c r="AN84" i="4"/>
  <c r="AN83" i="4"/>
  <c r="AN82" i="4"/>
  <c r="AN81" i="4"/>
  <c r="AN80" i="4"/>
  <c r="AN79" i="4"/>
  <c r="AN78" i="4"/>
  <c r="AN77" i="4"/>
  <c r="AN76" i="4"/>
  <c r="AN75" i="4"/>
  <c r="AN74" i="4"/>
  <c r="AN73" i="4"/>
  <c r="AN72" i="4"/>
  <c r="AN71" i="4"/>
  <c r="AN70" i="4"/>
  <c r="AN69" i="4"/>
  <c r="AN68" i="4"/>
  <c r="AN67" i="4"/>
  <c r="AN66" i="4"/>
  <c r="AN65" i="4"/>
  <c r="AN64" i="4"/>
  <c r="AN63" i="4"/>
  <c r="AN62" i="4"/>
  <c r="AN61" i="4"/>
  <c r="AN60" i="4"/>
  <c r="AN59" i="4"/>
  <c r="AN58" i="4"/>
  <c r="AN57" i="4"/>
  <c r="AN56" i="4"/>
  <c r="AN55" i="4"/>
  <c r="AN54" i="4"/>
  <c r="AN53" i="4"/>
  <c r="AN52" i="4"/>
  <c r="AN51" i="4"/>
  <c r="AN50" i="4"/>
  <c r="AN49" i="4"/>
  <c r="AN48" i="4"/>
  <c r="AN47" i="4"/>
  <c r="AN46" i="4"/>
  <c r="AN45" i="4"/>
  <c r="AN44" i="4"/>
  <c r="AN43" i="4"/>
  <c r="AN42" i="4"/>
  <c r="AN41" i="4"/>
  <c r="AN40" i="4"/>
  <c r="AN39" i="4"/>
  <c r="AN38" i="4"/>
  <c r="AN37" i="4"/>
  <c r="AN36" i="4"/>
  <c r="AN35" i="4"/>
  <c r="AN34" i="4"/>
  <c r="AN33" i="4"/>
  <c r="AN32" i="4"/>
  <c r="AN31" i="4"/>
  <c r="AN30" i="4"/>
  <c r="AN29" i="4"/>
  <c r="AN28" i="4"/>
  <c r="AN27" i="4"/>
  <c r="AN26" i="4"/>
  <c r="AN25" i="4"/>
  <c r="AN24" i="4"/>
  <c r="AN23" i="4"/>
  <c r="AN22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5" i="4"/>
  <c r="AK116" i="4"/>
  <c r="AK115" i="4"/>
  <c r="AK114" i="4"/>
  <c r="AK113" i="4"/>
  <c r="AK112" i="4"/>
  <c r="AK111" i="4"/>
  <c r="AK110" i="4"/>
  <c r="AK109" i="4"/>
  <c r="AK108" i="4"/>
  <c r="AK107" i="4"/>
  <c r="AK106" i="4"/>
  <c r="AK105" i="4"/>
  <c r="AK104" i="4"/>
  <c r="AK103" i="4"/>
  <c r="AK102" i="4"/>
  <c r="AK101" i="4"/>
  <c r="AK100" i="4"/>
  <c r="AK99" i="4"/>
  <c r="AK98" i="4"/>
  <c r="AK97" i="4"/>
  <c r="AK96" i="4"/>
  <c r="AK95" i="4"/>
  <c r="AK94" i="4"/>
  <c r="AK93" i="4"/>
  <c r="AK92" i="4"/>
  <c r="AK91" i="4"/>
  <c r="AK90" i="4"/>
  <c r="AK89" i="4"/>
  <c r="AK88" i="4"/>
  <c r="AK87" i="4"/>
  <c r="AK86" i="4"/>
  <c r="AK85" i="4"/>
  <c r="AK84" i="4"/>
  <c r="AK83" i="4"/>
  <c r="AK82" i="4"/>
  <c r="AK81" i="4"/>
  <c r="AK80" i="4"/>
  <c r="AK79" i="4"/>
  <c r="AK78" i="4"/>
  <c r="AK77" i="4"/>
  <c r="AK76" i="4"/>
  <c r="AK75" i="4"/>
  <c r="AK74" i="4"/>
  <c r="AK73" i="4"/>
  <c r="AK72" i="4"/>
  <c r="AK71" i="4"/>
  <c r="AK70" i="4"/>
  <c r="AK69" i="4"/>
  <c r="AK68" i="4"/>
  <c r="AK67" i="4"/>
  <c r="AK66" i="4"/>
  <c r="AK65" i="4"/>
  <c r="AK64" i="4"/>
  <c r="AK63" i="4"/>
  <c r="AK62" i="4"/>
  <c r="AK61" i="4"/>
  <c r="AK60" i="4"/>
  <c r="AK59" i="4"/>
  <c r="AK58" i="4"/>
  <c r="AK57" i="4"/>
  <c r="AK56" i="4"/>
  <c r="AK55" i="4"/>
  <c r="AK54" i="4"/>
  <c r="AK53" i="4"/>
  <c r="AK52" i="4"/>
  <c r="AK51" i="4"/>
  <c r="AK50" i="4"/>
  <c r="AK49" i="4"/>
  <c r="AK48" i="4"/>
  <c r="AK47" i="4"/>
  <c r="AK46" i="4"/>
  <c r="AK45" i="4"/>
  <c r="AK44" i="4"/>
  <c r="AK43" i="4"/>
  <c r="AK42" i="4"/>
  <c r="AK41" i="4"/>
  <c r="AK40" i="4"/>
  <c r="AK39" i="4"/>
  <c r="AK38" i="4"/>
  <c r="AK37" i="4"/>
  <c r="AK36" i="4"/>
  <c r="AK35" i="4"/>
  <c r="AK34" i="4"/>
  <c r="AK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5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E116" i="4"/>
  <c r="AE115" i="4"/>
  <c r="AE114" i="4"/>
  <c r="AE113" i="4"/>
  <c r="AE112" i="4"/>
  <c r="AE111" i="4"/>
  <c r="AE110" i="4"/>
  <c r="AE109" i="4"/>
  <c r="AE108" i="4"/>
  <c r="AE107" i="4"/>
  <c r="AE106" i="4"/>
  <c r="AE105" i="4"/>
  <c r="AE104" i="4"/>
  <c r="AE103" i="4"/>
  <c r="AE102" i="4"/>
  <c r="AE101" i="4"/>
  <c r="AE100" i="4"/>
  <c r="AE99" i="4"/>
  <c r="AE98" i="4"/>
  <c r="AE97" i="4"/>
  <c r="AE96" i="4"/>
  <c r="AE95" i="4"/>
  <c r="AE94" i="4"/>
  <c r="AE93" i="4"/>
  <c r="AE92" i="4"/>
  <c r="AE91" i="4"/>
  <c r="AE90" i="4"/>
  <c r="AE89" i="4"/>
  <c r="AE88" i="4"/>
  <c r="AE87" i="4"/>
  <c r="AE86" i="4"/>
  <c r="AE85" i="4"/>
  <c r="AE84" i="4"/>
  <c r="AE83" i="4"/>
  <c r="AE82" i="4"/>
  <c r="AE81" i="4"/>
  <c r="AE80" i="4"/>
  <c r="AE79" i="4"/>
  <c r="AE78" i="4"/>
  <c r="AE77" i="4"/>
  <c r="AE76" i="4"/>
  <c r="AE75" i="4"/>
  <c r="AE74" i="4"/>
  <c r="AE73" i="4"/>
  <c r="AE72" i="4"/>
  <c r="AE71" i="4"/>
  <c r="AE70" i="4"/>
  <c r="AE69" i="4"/>
  <c r="AE68" i="4"/>
  <c r="AE67" i="4"/>
  <c r="AE66" i="4"/>
  <c r="AE65" i="4"/>
  <c r="AE64" i="4"/>
  <c r="AE63" i="4"/>
  <c r="AE62" i="4"/>
  <c r="AE61" i="4"/>
  <c r="AE60" i="4"/>
  <c r="AE59" i="4"/>
  <c r="AE58" i="4"/>
  <c r="AE57" i="4"/>
  <c r="AE56" i="4"/>
  <c r="AE55" i="4"/>
  <c r="AE54" i="4"/>
  <c r="AE53" i="4"/>
  <c r="AE52" i="4"/>
  <c r="AE51" i="4"/>
  <c r="AE50" i="4"/>
  <c r="AE49" i="4"/>
  <c r="AE48" i="4"/>
  <c r="AE47" i="4"/>
  <c r="AE46" i="4"/>
  <c r="AE45" i="4"/>
  <c r="AE44" i="4"/>
  <c r="AE43" i="4"/>
  <c r="AE42" i="4"/>
  <c r="AE41" i="4"/>
  <c r="AE40" i="4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5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Y116" i="4"/>
  <c r="Y115" i="4"/>
  <c r="Y114" i="4"/>
  <c r="Y113" i="4"/>
  <c r="Y112" i="4"/>
  <c r="Y111" i="4"/>
  <c r="Y110" i="4"/>
  <c r="Y109" i="4"/>
  <c r="Y108" i="4"/>
  <c r="Y107" i="4"/>
  <c r="Y106" i="4"/>
  <c r="Y105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6" i="4"/>
  <c r="Y85" i="4"/>
  <c r="Y84" i="4"/>
  <c r="Y83" i="4"/>
  <c r="Y82" i="4"/>
  <c r="Y81" i="4"/>
  <c r="Y80" i="4"/>
  <c r="Y79" i="4"/>
  <c r="Y78" i="4"/>
  <c r="Y77" i="4"/>
  <c r="Y76" i="4"/>
  <c r="Y75" i="4"/>
  <c r="Y74" i="4"/>
  <c r="Y73" i="4"/>
  <c r="Y72" i="4"/>
  <c r="Y71" i="4"/>
  <c r="Y70" i="4"/>
  <c r="Y69" i="4"/>
  <c r="Y68" i="4"/>
  <c r="Y67" i="4"/>
  <c r="Y66" i="4"/>
  <c r="Y65" i="4"/>
  <c r="Y64" i="4"/>
  <c r="Y63" i="4"/>
  <c r="Y62" i="4"/>
  <c r="Y61" i="4"/>
  <c r="Y60" i="4"/>
  <c r="Y59" i="4"/>
  <c r="Y58" i="4"/>
  <c r="Y57" i="4"/>
  <c r="Y56" i="4"/>
  <c r="Y55" i="4"/>
  <c r="Y54" i="4"/>
  <c r="Y53" i="4"/>
  <c r="Y52" i="4"/>
  <c r="Y51" i="4"/>
  <c r="Y50" i="4"/>
  <c r="Y49" i="4"/>
  <c r="Y48" i="4"/>
  <c r="Y47" i="4"/>
  <c r="Y46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V116" i="4"/>
  <c r="V115" i="4"/>
  <c r="V114" i="4"/>
  <c r="V113" i="4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BA6" i="4"/>
  <c r="BA7" i="4" s="1"/>
  <c r="BA8" i="4" s="1"/>
  <c r="BA9" i="4" s="1"/>
  <c r="BA10" i="4" s="1"/>
  <c r="BA11" i="4" s="1"/>
  <c r="BA12" i="4" s="1"/>
  <c r="BA13" i="4" s="1"/>
  <c r="BA14" i="4" s="1"/>
  <c r="BA15" i="4" s="1"/>
  <c r="BA16" i="4" s="1"/>
  <c r="BA17" i="4" s="1"/>
  <c r="BA18" i="4" s="1"/>
  <c r="BA19" i="4" s="1"/>
  <c r="BA20" i="4" s="1"/>
  <c r="BA21" i="4" s="1"/>
  <c r="BA22" i="4" s="1"/>
  <c r="BA23" i="4" s="1"/>
  <c r="BA24" i="4" s="1"/>
  <c r="BA25" i="4" s="1"/>
  <c r="BA26" i="4" s="1"/>
  <c r="BA27" i="4" s="1"/>
  <c r="BA28" i="4" s="1"/>
  <c r="BA29" i="4" s="1"/>
  <c r="BA30" i="4" s="1"/>
  <c r="BA31" i="4" s="1"/>
  <c r="BA32" i="4" s="1"/>
  <c r="BA33" i="4" s="1"/>
  <c r="BA34" i="4" s="1"/>
  <c r="BA35" i="4" s="1"/>
  <c r="BA36" i="4" s="1"/>
  <c r="BA37" i="4" s="1"/>
  <c r="BA38" i="4" s="1"/>
  <c r="BA39" i="4" s="1"/>
  <c r="BA40" i="4" s="1"/>
  <c r="BA41" i="4" s="1"/>
  <c r="BA42" i="4" s="1"/>
  <c r="BA43" i="4" s="1"/>
  <c r="BA44" i="4" s="1"/>
  <c r="BA45" i="4" s="1"/>
  <c r="BA46" i="4" s="1"/>
  <c r="BA47" i="4" s="1"/>
  <c r="BA48" i="4" s="1"/>
  <c r="BA49" i="4" s="1"/>
  <c r="BA50" i="4" s="1"/>
  <c r="BA51" i="4" s="1"/>
  <c r="BA52" i="4" s="1"/>
  <c r="BA53" i="4" s="1"/>
  <c r="BA54" i="4" s="1"/>
  <c r="BA55" i="4" s="1"/>
  <c r="BA56" i="4" s="1"/>
  <c r="BA57" i="4" s="1"/>
  <c r="BA58" i="4" s="1"/>
  <c r="BA59" i="4" s="1"/>
  <c r="BA60" i="4" s="1"/>
  <c r="BA61" i="4" s="1"/>
  <c r="BA62" i="4" s="1"/>
  <c r="BA63" i="4" s="1"/>
  <c r="BA64" i="4" s="1"/>
  <c r="BA65" i="4" s="1"/>
  <c r="BA66" i="4" s="1"/>
  <c r="BA67" i="4" s="1"/>
  <c r="BA68" i="4" s="1"/>
  <c r="BA69" i="4" s="1"/>
  <c r="BA70" i="4" s="1"/>
  <c r="BA71" i="4" s="1"/>
  <c r="BA72" i="4" s="1"/>
  <c r="BA73" i="4" s="1"/>
  <c r="BA74" i="4" s="1"/>
  <c r="BA75" i="4" s="1"/>
  <c r="BA76" i="4" s="1"/>
  <c r="BA77" i="4" s="1"/>
  <c r="BA78" i="4" s="1"/>
  <c r="BA79" i="4" s="1"/>
  <c r="BA80" i="4" s="1"/>
  <c r="BA81" i="4" s="1"/>
  <c r="BA82" i="4" s="1"/>
  <c r="BA83" i="4" s="1"/>
  <c r="BA84" i="4" s="1"/>
  <c r="BA85" i="4" s="1"/>
  <c r="BA86" i="4" s="1"/>
  <c r="BA87" i="4" s="1"/>
  <c r="BA88" i="4" s="1"/>
  <c r="BA89" i="4" s="1"/>
  <c r="BA90" i="4" s="1"/>
  <c r="BA91" i="4" s="1"/>
  <c r="BA92" i="4" s="1"/>
  <c r="BA93" i="4" s="1"/>
  <c r="BA94" i="4" s="1"/>
  <c r="BA95" i="4" s="1"/>
  <c r="BA96" i="4" s="1"/>
  <c r="BA97" i="4" s="1"/>
  <c r="BA98" i="4" s="1"/>
  <c r="BA99" i="4" s="1"/>
  <c r="BA100" i="4" s="1"/>
  <c r="BA101" i="4" s="1"/>
  <c r="BA102" i="4" s="1"/>
  <c r="BA103" i="4" s="1"/>
  <c r="BA104" i="4" s="1"/>
  <c r="BA105" i="4" s="1"/>
  <c r="BA106" i="4" s="1"/>
  <c r="BA107" i="4" s="1"/>
  <c r="BA108" i="4" s="1"/>
  <c r="BA109" i="4" s="1"/>
  <c r="BA110" i="4" s="1"/>
  <c r="BA111" i="4" s="1"/>
  <c r="BA112" i="4" s="1"/>
  <c r="BA113" i="4" s="1"/>
  <c r="BA114" i="4" s="1"/>
  <c r="BA115" i="4" s="1"/>
  <c r="BA116" i="4" s="1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H5" i="2"/>
  <c r="E5" i="2"/>
  <c r="Q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5" i="3"/>
  <c r="K6" i="3"/>
  <c r="K7" i="3"/>
  <c r="K8" i="3"/>
  <c r="K9" i="3"/>
  <c r="K10" i="3"/>
  <c r="K11" i="3"/>
  <c r="K12" i="3"/>
  <c r="K13" i="3"/>
  <c r="K121" i="3" s="1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H6" i="3"/>
  <c r="H7" i="3"/>
  <c r="H8" i="3"/>
  <c r="H9" i="3"/>
  <c r="H10" i="3"/>
  <c r="H11" i="3"/>
  <c r="H12" i="3"/>
  <c r="H13" i="3"/>
  <c r="H121" i="3" s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E6" i="3"/>
  <c r="E7" i="3"/>
  <c r="E8" i="3"/>
  <c r="E9" i="3"/>
  <c r="E10" i="3"/>
  <c r="E11" i="3"/>
  <c r="E12" i="3"/>
  <c r="R12" i="3" s="1"/>
  <c r="E13" i="3"/>
  <c r="E14" i="3"/>
  <c r="E15" i="3"/>
  <c r="E16" i="3"/>
  <c r="E17" i="3"/>
  <c r="E18" i="3"/>
  <c r="E19" i="3"/>
  <c r="E20" i="3"/>
  <c r="R20" i="3" s="1"/>
  <c r="E21" i="3"/>
  <c r="E22" i="3"/>
  <c r="E23" i="3"/>
  <c r="E24" i="3"/>
  <c r="E25" i="3"/>
  <c r="E26" i="3"/>
  <c r="E27" i="3"/>
  <c r="E28" i="3"/>
  <c r="R28" i="3" s="1"/>
  <c r="E29" i="3"/>
  <c r="E30" i="3"/>
  <c r="E31" i="3"/>
  <c r="E32" i="3"/>
  <c r="E33" i="3"/>
  <c r="E34" i="3"/>
  <c r="E35" i="3"/>
  <c r="E36" i="3"/>
  <c r="R36" i="3" s="1"/>
  <c r="E37" i="3"/>
  <c r="E38" i="3"/>
  <c r="E39" i="3"/>
  <c r="E40" i="3"/>
  <c r="E41" i="3"/>
  <c r="E42" i="3"/>
  <c r="E43" i="3"/>
  <c r="E44" i="3"/>
  <c r="R44" i="3" s="1"/>
  <c r="E45" i="3"/>
  <c r="E46" i="3"/>
  <c r="E47" i="3"/>
  <c r="E48" i="3"/>
  <c r="E49" i="3"/>
  <c r="E50" i="3"/>
  <c r="E51" i="3"/>
  <c r="E52" i="3"/>
  <c r="R52" i="3" s="1"/>
  <c r="E53" i="3"/>
  <c r="E54" i="3"/>
  <c r="E55" i="3"/>
  <c r="E56" i="3"/>
  <c r="E57" i="3"/>
  <c r="E58" i="3"/>
  <c r="E59" i="3"/>
  <c r="E60" i="3"/>
  <c r="R60" i="3" s="1"/>
  <c r="E61" i="3"/>
  <c r="E62" i="3"/>
  <c r="E63" i="3"/>
  <c r="E64" i="3"/>
  <c r="E65" i="3"/>
  <c r="E66" i="3"/>
  <c r="E67" i="3"/>
  <c r="E68" i="3"/>
  <c r="R68" i="3" s="1"/>
  <c r="E69" i="3"/>
  <c r="E70" i="3"/>
  <c r="E71" i="3"/>
  <c r="E72" i="3"/>
  <c r="E73" i="3"/>
  <c r="E74" i="3"/>
  <c r="E75" i="3"/>
  <c r="E76" i="3"/>
  <c r="R76" i="3" s="1"/>
  <c r="E77" i="3"/>
  <c r="E78" i="3"/>
  <c r="E79" i="3"/>
  <c r="E80" i="3"/>
  <c r="E81" i="3"/>
  <c r="E82" i="3"/>
  <c r="E83" i="3"/>
  <c r="E84" i="3"/>
  <c r="R84" i="3" s="1"/>
  <c r="E85" i="3"/>
  <c r="E86" i="3"/>
  <c r="E87" i="3"/>
  <c r="E88" i="3"/>
  <c r="E89" i="3"/>
  <c r="E90" i="3"/>
  <c r="E91" i="3"/>
  <c r="E92" i="3"/>
  <c r="R92" i="3" s="1"/>
  <c r="E93" i="3"/>
  <c r="E94" i="3"/>
  <c r="E95" i="3"/>
  <c r="E96" i="3"/>
  <c r="E97" i="3"/>
  <c r="E98" i="3"/>
  <c r="E99" i="3"/>
  <c r="E100" i="3"/>
  <c r="R100" i="3" s="1"/>
  <c r="E101" i="3"/>
  <c r="E102" i="3"/>
  <c r="E103" i="3"/>
  <c r="E104" i="3"/>
  <c r="E105" i="3"/>
  <c r="E106" i="3"/>
  <c r="E107" i="3"/>
  <c r="E108" i="3"/>
  <c r="R108" i="3" s="1"/>
  <c r="E109" i="3"/>
  <c r="E110" i="3"/>
  <c r="E111" i="3"/>
  <c r="E112" i="3"/>
  <c r="E113" i="3"/>
  <c r="E114" i="3"/>
  <c r="E115" i="3"/>
  <c r="E116" i="3"/>
  <c r="R116" i="3" s="1"/>
  <c r="H5" i="3"/>
  <c r="K5" i="3"/>
  <c r="E5" i="3"/>
  <c r="R5" i="3"/>
  <c r="R6" i="3"/>
  <c r="R7" i="3"/>
  <c r="R8" i="3"/>
  <c r="R9" i="3"/>
  <c r="R10" i="3"/>
  <c r="R11" i="3"/>
  <c r="R14" i="3"/>
  <c r="R15" i="3"/>
  <c r="R16" i="3"/>
  <c r="R17" i="3"/>
  <c r="R18" i="3"/>
  <c r="R19" i="3"/>
  <c r="R22" i="3"/>
  <c r="R23" i="3"/>
  <c r="R24" i="3"/>
  <c r="R25" i="3"/>
  <c r="R26" i="3"/>
  <c r="R27" i="3"/>
  <c r="R30" i="3"/>
  <c r="R31" i="3"/>
  <c r="R32" i="3"/>
  <c r="R33" i="3"/>
  <c r="R34" i="3"/>
  <c r="R35" i="3"/>
  <c r="R38" i="3"/>
  <c r="R39" i="3"/>
  <c r="R40" i="3"/>
  <c r="R41" i="3"/>
  <c r="R42" i="3"/>
  <c r="R43" i="3"/>
  <c r="R46" i="3"/>
  <c r="R47" i="3"/>
  <c r="R48" i="3"/>
  <c r="R49" i="3"/>
  <c r="R50" i="3"/>
  <c r="R51" i="3"/>
  <c r="R54" i="3"/>
  <c r="R55" i="3"/>
  <c r="R56" i="3"/>
  <c r="R57" i="3"/>
  <c r="R58" i="3"/>
  <c r="R59" i="3"/>
  <c r="R62" i="3"/>
  <c r="R63" i="3"/>
  <c r="R64" i="3"/>
  <c r="R65" i="3"/>
  <c r="R66" i="3"/>
  <c r="R67" i="3"/>
  <c r="R70" i="3"/>
  <c r="R71" i="3"/>
  <c r="R72" i="3"/>
  <c r="R73" i="3"/>
  <c r="R74" i="3"/>
  <c r="R75" i="3"/>
  <c r="R78" i="3"/>
  <c r="R79" i="3"/>
  <c r="R80" i="3"/>
  <c r="R81" i="3"/>
  <c r="R82" i="3"/>
  <c r="R83" i="3"/>
  <c r="R86" i="3"/>
  <c r="R87" i="3"/>
  <c r="R88" i="3"/>
  <c r="R89" i="3"/>
  <c r="R90" i="3"/>
  <c r="R91" i="3"/>
  <c r="R94" i="3"/>
  <c r="R95" i="3"/>
  <c r="R96" i="3"/>
  <c r="R97" i="3"/>
  <c r="R98" i="3"/>
  <c r="R99" i="3"/>
  <c r="R102" i="3"/>
  <c r="R103" i="3"/>
  <c r="R104" i="3"/>
  <c r="R105" i="3"/>
  <c r="R106" i="3"/>
  <c r="R107" i="3"/>
  <c r="R110" i="3"/>
  <c r="R111" i="3"/>
  <c r="R112" i="3"/>
  <c r="R113" i="3"/>
  <c r="R114" i="3"/>
  <c r="R115" i="3"/>
  <c r="Q11" i="3"/>
  <c r="Q12" i="3"/>
  <c r="Q14" i="3"/>
  <c r="Q15" i="3"/>
  <c r="Q16" i="3"/>
  <c r="Q17" i="3"/>
  <c r="Q18" i="3"/>
  <c r="Q19" i="3"/>
  <c r="Q20" i="3"/>
  <c r="Q22" i="3"/>
  <c r="Q23" i="3"/>
  <c r="Q24" i="3"/>
  <c r="Q25" i="3"/>
  <c r="Q26" i="3"/>
  <c r="Q27" i="3"/>
  <c r="Q28" i="3"/>
  <c r="Q30" i="3"/>
  <c r="Q31" i="3"/>
  <c r="Q32" i="3"/>
  <c r="Q33" i="3"/>
  <c r="Q34" i="3"/>
  <c r="Q35" i="3"/>
  <c r="Q36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4" i="3"/>
  <c r="Q55" i="3"/>
  <c r="Q56" i="3"/>
  <c r="Q57" i="3"/>
  <c r="Q58" i="3"/>
  <c r="Q59" i="3"/>
  <c r="Q60" i="3"/>
  <c r="Q62" i="3"/>
  <c r="Q63" i="3"/>
  <c r="Q64" i="3"/>
  <c r="Q65" i="3"/>
  <c r="Q66" i="3"/>
  <c r="Q67" i="3"/>
  <c r="Q68" i="3"/>
  <c r="Q70" i="3"/>
  <c r="Q71" i="3"/>
  <c r="Q72" i="3"/>
  <c r="Q73" i="3"/>
  <c r="Q74" i="3"/>
  <c r="Q75" i="3"/>
  <c r="Q76" i="3"/>
  <c r="Q78" i="3"/>
  <c r="Q79" i="3"/>
  <c r="Q80" i="3"/>
  <c r="Q81" i="3"/>
  <c r="Q82" i="3"/>
  <c r="Q83" i="3"/>
  <c r="Q86" i="3"/>
  <c r="Q87" i="3"/>
  <c r="Q88" i="3"/>
  <c r="Q89" i="3"/>
  <c r="Q90" i="3"/>
  <c r="Q91" i="3"/>
  <c r="Q92" i="3"/>
  <c r="Q94" i="3"/>
  <c r="Q95" i="3"/>
  <c r="Q96" i="3"/>
  <c r="Q97" i="3"/>
  <c r="Q98" i="3"/>
  <c r="Q99" i="3"/>
  <c r="Q100" i="3"/>
  <c r="Q102" i="3"/>
  <c r="Q103" i="3"/>
  <c r="Q104" i="3"/>
  <c r="Q105" i="3"/>
  <c r="Q106" i="3"/>
  <c r="Q107" i="3"/>
  <c r="Q108" i="3"/>
  <c r="Q110" i="3"/>
  <c r="Q111" i="3"/>
  <c r="Q112" i="3"/>
  <c r="Q113" i="3"/>
  <c r="Q114" i="3"/>
  <c r="Q115" i="3"/>
  <c r="Q116" i="3"/>
  <c r="Q6" i="3"/>
  <c r="Q7" i="3"/>
  <c r="Q8" i="3"/>
  <c r="Q9" i="3"/>
  <c r="Q10" i="3"/>
  <c r="P6" i="3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P110" i="3" s="1"/>
  <c r="P111" i="3" s="1"/>
  <c r="P112" i="3" s="1"/>
  <c r="P113" i="3" s="1"/>
  <c r="P114" i="3" s="1"/>
  <c r="P115" i="3" s="1"/>
  <c r="P116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5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E6" i="2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AE102" i="2" s="1"/>
  <c r="AE103" i="2" s="1"/>
  <c r="AE104" i="2" s="1"/>
  <c r="AE105" i="2" s="1"/>
  <c r="AE106" i="2" s="1"/>
  <c r="AE107" i="2" s="1"/>
  <c r="AE108" i="2" s="1"/>
  <c r="AE109" i="2" s="1"/>
  <c r="AE110" i="2" s="1"/>
  <c r="AE111" i="2" s="1"/>
  <c r="AE112" i="2" s="1"/>
  <c r="AE113" i="2" s="1"/>
  <c r="AE114" i="2" s="1"/>
  <c r="AE115" i="2" s="1"/>
  <c r="AE116" i="2" s="1"/>
  <c r="AC116" i="2"/>
  <c r="Z116" i="2"/>
  <c r="W116" i="2"/>
  <c r="T116" i="2"/>
  <c r="Q116" i="2"/>
  <c r="N116" i="2"/>
  <c r="K116" i="2"/>
  <c r="H116" i="2"/>
  <c r="E116" i="2"/>
  <c r="AC115" i="2"/>
  <c r="Z115" i="2"/>
  <c r="W115" i="2"/>
  <c r="T115" i="2"/>
  <c r="Q115" i="2"/>
  <c r="N115" i="2"/>
  <c r="K115" i="2"/>
  <c r="H115" i="2"/>
  <c r="E115" i="2"/>
  <c r="AC114" i="2"/>
  <c r="Z114" i="2"/>
  <c r="W114" i="2"/>
  <c r="T114" i="2"/>
  <c r="Q114" i="2"/>
  <c r="N114" i="2"/>
  <c r="K114" i="2"/>
  <c r="H114" i="2"/>
  <c r="E114" i="2"/>
  <c r="AC113" i="2"/>
  <c r="Z113" i="2"/>
  <c r="W113" i="2"/>
  <c r="T113" i="2"/>
  <c r="Q113" i="2"/>
  <c r="N113" i="2"/>
  <c r="K113" i="2"/>
  <c r="H113" i="2"/>
  <c r="E113" i="2"/>
  <c r="AC112" i="2"/>
  <c r="Z112" i="2"/>
  <c r="W112" i="2"/>
  <c r="T112" i="2"/>
  <c r="Q112" i="2"/>
  <c r="N112" i="2"/>
  <c r="K112" i="2"/>
  <c r="H112" i="2"/>
  <c r="E112" i="2"/>
  <c r="AC111" i="2"/>
  <c r="Z111" i="2"/>
  <c r="W111" i="2"/>
  <c r="T111" i="2"/>
  <c r="Q111" i="2"/>
  <c r="N111" i="2"/>
  <c r="K111" i="2"/>
  <c r="H111" i="2"/>
  <c r="E111" i="2"/>
  <c r="AC110" i="2"/>
  <c r="Z110" i="2"/>
  <c r="W110" i="2"/>
  <c r="T110" i="2"/>
  <c r="Q110" i="2"/>
  <c r="N110" i="2"/>
  <c r="K110" i="2"/>
  <c r="H110" i="2"/>
  <c r="E110" i="2"/>
  <c r="AC109" i="2"/>
  <c r="Z109" i="2"/>
  <c r="W109" i="2"/>
  <c r="T109" i="2"/>
  <c r="Q109" i="2"/>
  <c r="N109" i="2"/>
  <c r="K109" i="2"/>
  <c r="H109" i="2"/>
  <c r="E109" i="2"/>
  <c r="AC108" i="2"/>
  <c r="Z108" i="2"/>
  <c r="W108" i="2"/>
  <c r="T108" i="2"/>
  <c r="Q108" i="2"/>
  <c r="N108" i="2"/>
  <c r="K108" i="2"/>
  <c r="H108" i="2"/>
  <c r="E108" i="2"/>
  <c r="AC107" i="2"/>
  <c r="Z107" i="2"/>
  <c r="W107" i="2"/>
  <c r="T107" i="2"/>
  <c r="Q107" i="2"/>
  <c r="N107" i="2"/>
  <c r="K107" i="2"/>
  <c r="H107" i="2"/>
  <c r="E107" i="2"/>
  <c r="AC106" i="2"/>
  <c r="Z106" i="2"/>
  <c r="W106" i="2"/>
  <c r="T106" i="2"/>
  <c r="Q106" i="2"/>
  <c r="N106" i="2"/>
  <c r="K106" i="2"/>
  <c r="H106" i="2"/>
  <c r="E106" i="2"/>
  <c r="AC105" i="2"/>
  <c r="Z105" i="2"/>
  <c r="W105" i="2"/>
  <c r="T105" i="2"/>
  <c r="Q105" i="2"/>
  <c r="N105" i="2"/>
  <c r="K105" i="2"/>
  <c r="H105" i="2"/>
  <c r="E105" i="2"/>
  <c r="AC104" i="2"/>
  <c r="Z104" i="2"/>
  <c r="W104" i="2"/>
  <c r="T104" i="2"/>
  <c r="Q104" i="2"/>
  <c r="N104" i="2"/>
  <c r="K104" i="2"/>
  <c r="H104" i="2"/>
  <c r="E104" i="2"/>
  <c r="AC103" i="2"/>
  <c r="Z103" i="2"/>
  <c r="W103" i="2"/>
  <c r="T103" i="2"/>
  <c r="Q103" i="2"/>
  <c r="N103" i="2"/>
  <c r="K103" i="2"/>
  <c r="H103" i="2"/>
  <c r="E103" i="2"/>
  <c r="AC102" i="2"/>
  <c r="Z102" i="2"/>
  <c r="W102" i="2"/>
  <c r="T102" i="2"/>
  <c r="Q102" i="2"/>
  <c r="N102" i="2"/>
  <c r="K102" i="2"/>
  <c r="H102" i="2"/>
  <c r="E102" i="2"/>
  <c r="AC101" i="2"/>
  <c r="Z101" i="2"/>
  <c r="W101" i="2"/>
  <c r="T101" i="2"/>
  <c r="Q101" i="2"/>
  <c r="N101" i="2"/>
  <c r="K101" i="2"/>
  <c r="H101" i="2"/>
  <c r="E101" i="2"/>
  <c r="AC100" i="2"/>
  <c r="Z100" i="2"/>
  <c r="W100" i="2"/>
  <c r="T100" i="2"/>
  <c r="Q100" i="2"/>
  <c r="N100" i="2"/>
  <c r="K100" i="2"/>
  <c r="H100" i="2"/>
  <c r="E100" i="2"/>
  <c r="AC99" i="2"/>
  <c r="Z99" i="2"/>
  <c r="W99" i="2"/>
  <c r="T99" i="2"/>
  <c r="Q99" i="2"/>
  <c r="N99" i="2"/>
  <c r="K99" i="2"/>
  <c r="H99" i="2"/>
  <c r="E99" i="2"/>
  <c r="AC98" i="2"/>
  <c r="Z98" i="2"/>
  <c r="W98" i="2"/>
  <c r="T98" i="2"/>
  <c r="Q98" i="2"/>
  <c r="N98" i="2"/>
  <c r="K98" i="2"/>
  <c r="H98" i="2"/>
  <c r="E98" i="2"/>
  <c r="AC97" i="2"/>
  <c r="Z97" i="2"/>
  <c r="W97" i="2"/>
  <c r="T97" i="2"/>
  <c r="Q97" i="2"/>
  <c r="N97" i="2"/>
  <c r="K97" i="2"/>
  <c r="H97" i="2"/>
  <c r="E97" i="2"/>
  <c r="AC96" i="2"/>
  <c r="Z96" i="2"/>
  <c r="W96" i="2"/>
  <c r="T96" i="2"/>
  <c r="Q96" i="2"/>
  <c r="N96" i="2"/>
  <c r="K96" i="2"/>
  <c r="H96" i="2"/>
  <c r="E96" i="2"/>
  <c r="AC95" i="2"/>
  <c r="Z95" i="2"/>
  <c r="W95" i="2"/>
  <c r="T95" i="2"/>
  <c r="Q95" i="2"/>
  <c r="N95" i="2"/>
  <c r="K95" i="2"/>
  <c r="H95" i="2"/>
  <c r="E95" i="2"/>
  <c r="AC94" i="2"/>
  <c r="Z94" i="2"/>
  <c r="W94" i="2"/>
  <c r="T94" i="2"/>
  <c r="Q94" i="2"/>
  <c r="N94" i="2"/>
  <c r="K94" i="2"/>
  <c r="H94" i="2"/>
  <c r="E94" i="2"/>
  <c r="AC93" i="2"/>
  <c r="Z93" i="2"/>
  <c r="W93" i="2"/>
  <c r="T93" i="2"/>
  <c r="Q93" i="2"/>
  <c r="N93" i="2"/>
  <c r="K93" i="2"/>
  <c r="H93" i="2"/>
  <c r="E93" i="2"/>
  <c r="AC92" i="2"/>
  <c r="Z92" i="2"/>
  <c r="W92" i="2"/>
  <c r="T92" i="2"/>
  <c r="Q92" i="2"/>
  <c r="N92" i="2"/>
  <c r="K92" i="2"/>
  <c r="H92" i="2"/>
  <c r="E92" i="2"/>
  <c r="AC91" i="2"/>
  <c r="Z91" i="2"/>
  <c r="W91" i="2"/>
  <c r="T91" i="2"/>
  <c r="Q91" i="2"/>
  <c r="N91" i="2"/>
  <c r="K91" i="2"/>
  <c r="H91" i="2"/>
  <c r="E91" i="2"/>
  <c r="AC90" i="2"/>
  <c r="Z90" i="2"/>
  <c r="W90" i="2"/>
  <c r="T90" i="2"/>
  <c r="Q90" i="2"/>
  <c r="N90" i="2"/>
  <c r="K90" i="2"/>
  <c r="H90" i="2"/>
  <c r="E90" i="2"/>
  <c r="AC89" i="2"/>
  <c r="Z89" i="2"/>
  <c r="W89" i="2"/>
  <c r="T89" i="2"/>
  <c r="Q89" i="2"/>
  <c r="N89" i="2"/>
  <c r="K89" i="2"/>
  <c r="H89" i="2"/>
  <c r="E89" i="2"/>
  <c r="AC88" i="2"/>
  <c r="Z88" i="2"/>
  <c r="W88" i="2"/>
  <c r="T88" i="2"/>
  <c r="Q88" i="2"/>
  <c r="N88" i="2"/>
  <c r="K88" i="2"/>
  <c r="H88" i="2"/>
  <c r="E88" i="2"/>
  <c r="AC87" i="2"/>
  <c r="Z87" i="2"/>
  <c r="W87" i="2"/>
  <c r="T87" i="2"/>
  <c r="Q87" i="2"/>
  <c r="N87" i="2"/>
  <c r="K87" i="2"/>
  <c r="H87" i="2"/>
  <c r="E87" i="2"/>
  <c r="AC86" i="2"/>
  <c r="Z86" i="2"/>
  <c r="W86" i="2"/>
  <c r="T86" i="2"/>
  <c r="Q86" i="2"/>
  <c r="N86" i="2"/>
  <c r="K86" i="2"/>
  <c r="H86" i="2"/>
  <c r="E86" i="2"/>
  <c r="AC85" i="2"/>
  <c r="Z85" i="2"/>
  <c r="W85" i="2"/>
  <c r="T85" i="2"/>
  <c r="Q85" i="2"/>
  <c r="N85" i="2"/>
  <c r="K85" i="2"/>
  <c r="H85" i="2"/>
  <c r="E85" i="2"/>
  <c r="AC84" i="2"/>
  <c r="Z84" i="2"/>
  <c r="W84" i="2"/>
  <c r="T84" i="2"/>
  <c r="Q84" i="2"/>
  <c r="N84" i="2"/>
  <c r="K84" i="2"/>
  <c r="H84" i="2"/>
  <c r="E84" i="2"/>
  <c r="AC83" i="2"/>
  <c r="Z83" i="2"/>
  <c r="W83" i="2"/>
  <c r="T83" i="2"/>
  <c r="Q83" i="2"/>
  <c r="N83" i="2"/>
  <c r="K83" i="2"/>
  <c r="H83" i="2"/>
  <c r="E83" i="2"/>
  <c r="AC82" i="2"/>
  <c r="Z82" i="2"/>
  <c r="W82" i="2"/>
  <c r="T82" i="2"/>
  <c r="Q82" i="2"/>
  <c r="N82" i="2"/>
  <c r="K82" i="2"/>
  <c r="H82" i="2"/>
  <c r="E82" i="2"/>
  <c r="AC81" i="2"/>
  <c r="Z81" i="2"/>
  <c r="W81" i="2"/>
  <c r="T81" i="2"/>
  <c r="Q81" i="2"/>
  <c r="N81" i="2"/>
  <c r="K81" i="2"/>
  <c r="H81" i="2"/>
  <c r="E81" i="2"/>
  <c r="AC80" i="2"/>
  <c r="Z80" i="2"/>
  <c r="W80" i="2"/>
  <c r="T80" i="2"/>
  <c r="Q80" i="2"/>
  <c r="N80" i="2"/>
  <c r="K80" i="2"/>
  <c r="H80" i="2"/>
  <c r="E80" i="2"/>
  <c r="AC79" i="2"/>
  <c r="Z79" i="2"/>
  <c r="W79" i="2"/>
  <c r="T79" i="2"/>
  <c r="Q79" i="2"/>
  <c r="N79" i="2"/>
  <c r="K79" i="2"/>
  <c r="H79" i="2"/>
  <c r="E79" i="2"/>
  <c r="AC78" i="2"/>
  <c r="Z78" i="2"/>
  <c r="W78" i="2"/>
  <c r="T78" i="2"/>
  <c r="Q78" i="2"/>
  <c r="N78" i="2"/>
  <c r="K78" i="2"/>
  <c r="H78" i="2"/>
  <c r="E78" i="2"/>
  <c r="AC77" i="2"/>
  <c r="Z77" i="2"/>
  <c r="W77" i="2"/>
  <c r="T77" i="2"/>
  <c r="Q77" i="2"/>
  <c r="N77" i="2"/>
  <c r="K77" i="2"/>
  <c r="H77" i="2"/>
  <c r="E77" i="2"/>
  <c r="AC76" i="2"/>
  <c r="Z76" i="2"/>
  <c r="W76" i="2"/>
  <c r="T76" i="2"/>
  <c r="Q76" i="2"/>
  <c r="N76" i="2"/>
  <c r="K76" i="2"/>
  <c r="H76" i="2"/>
  <c r="E76" i="2"/>
  <c r="AC75" i="2"/>
  <c r="Z75" i="2"/>
  <c r="W75" i="2"/>
  <c r="T75" i="2"/>
  <c r="Q75" i="2"/>
  <c r="N75" i="2"/>
  <c r="K75" i="2"/>
  <c r="H75" i="2"/>
  <c r="E75" i="2"/>
  <c r="AC74" i="2"/>
  <c r="Z74" i="2"/>
  <c r="W74" i="2"/>
  <c r="T74" i="2"/>
  <c r="Q74" i="2"/>
  <c r="N74" i="2"/>
  <c r="K74" i="2"/>
  <c r="H74" i="2"/>
  <c r="E74" i="2"/>
  <c r="AC73" i="2"/>
  <c r="Z73" i="2"/>
  <c r="W73" i="2"/>
  <c r="T73" i="2"/>
  <c r="Q73" i="2"/>
  <c r="N73" i="2"/>
  <c r="K73" i="2"/>
  <c r="H73" i="2"/>
  <c r="E73" i="2"/>
  <c r="AC72" i="2"/>
  <c r="Z72" i="2"/>
  <c r="W72" i="2"/>
  <c r="T72" i="2"/>
  <c r="Q72" i="2"/>
  <c r="N72" i="2"/>
  <c r="K72" i="2"/>
  <c r="H72" i="2"/>
  <c r="E72" i="2"/>
  <c r="AC71" i="2"/>
  <c r="Z71" i="2"/>
  <c r="W71" i="2"/>
  <c r="T71" i="2"/>
  <c r="Q71" i="2"/>
  <c r="N71" i="2"/>
  <c r="K71" i="2"/>
  <c r="H71" i="2"/>
  <c r="E71" i="2"/>
  <c r="AC70" i="2"/>
  <c r="Z70" i="2"/>
  <c r="W70" i="2"/>
  <c r="T70" i="2"/>
  <c r="Q70" i="2"/>
  <c r="N70" i="2"/>
  <c r="K70" i="2"/>
  <c r="H70" i="2"/>
  <c r="E70" i="2"/>
  <c r="AC69" i="2"/>
  <c r="Z69" i="2"/>
  <c r="W69" i="2"/>
  <c r="T69" i="2"/>
  <c r="Q69" i="2"/>
  <c r="N69" i="2"/>
  <c r="K69" i="2"/>
  <c r="H69" i="2"/>
  <c r="E69" i="2"/>
  <c r="AC68" i="2"/>
  <c r="Z68" i="2"/>
  <c r="W68" i="2"/>
  <c r="T68" i="2"/>
  <c r="Q68" i="2"/>
  <c r="N68" i="2"/>
  <c r="K68" i="2"/>
  <c r="H68" i="2"/>
  <c r="E68" i="2"/>
  <c r="AC67" i="2"/>
  <c r="Z67" i="2"/>
  <c r="W67" i="2"/>
  <c r="T67" i="2"/>
  <c r="Q67" i="2"/>
  <c r="N67" i="2"/>
  <c r="K67" i="2"/>
  <c r="H67" i="2"/>
  <c r="E67" i="2"/>
  <c r="AC66" i="2"/>
  <c r="Z66" i="2"/>
  <c r="W66" i="2"/>
  <c r="T66" i="2"/>
  <c r="Q66" i="2"/>
  <c r="N66" i="2"/>
  <c r="K66" i="2"/>
  <c r="H66" i="2"/>
  <c r="E66" i="2"/>
  <c r="AC65" i="2"/>
  <c r="Z65" i="2"/>
  <c r="W65" i="2"/>
  <c r="T65" i="2"/>
  <c r="Q65" i="2"/>
  <c r="N65" i="2"/>
  <c r="K65" i="2"/>
  <c r="H65" i="2"/>
  <c r="E65" i="2"/>
  <c r="AC64" i="2"/>
  <c r="Z64" i="2"/>
  <c r="W64" i="2"/>
  <c r="T64" i="2"/>
  <c r="Q64" i="2"/>
  <c r="N64" i="2"/>
  <c r="K64" i="2"/>
  <c r="H64" i="2"/>
  <c r="E64" i="2"/>
  <c r="AC63" i="2"/>
  <c r="Z63" i="2"/>
  <c r="W63" i="2"/>
  <c r="T63" i="2"/>
  <c r="Q63" i="2"/>
  <c r="N63" i="2"/>
  <c r="K63" i="2"/>
  <c r="H63" i="2"/>
  <c r="E63" i="2"/>
  <c r="AC62" i="2"/>
  <c r="Z62" i="2"/>
  <c r="W62" i="2"/>
  <c r="T62" i="2"/>
  <c r="Q62" i="2"/>
  <c r="N62" i="2"/>
  <c r="K62" i="2"/>
  <c r="H62" i="2"/>
  <c r="E62" i="2"/>
  <c r="AC61" i="2"/>
  <c r="Z61" i="2"/>
  <c r="W61" i="2"/>
  <c r="T61" i="2"/>
  <c r="Q61" i="2"/>
  <c r="N61" i="2"/>
  <c r="K61" i="2"/>
  <c r="H61" i="2"/>
  <c r="E61" i="2"/>
  <c r="AC60" i="2"/>
  <c r="Z60" i="2"/>
  <c r="W60" i="2"/>
  <c r="T60" i="2"/>
  <c r="Q60" i="2"/>
  <c r="N60" i="2"/>
  <c r="K60" i="2"/>
  <c r="H60" i="2"/>
  <c r="E60" i="2"/>
  <c r="AC59" i="2"/>
  <c r="Z59" i="2"/>
  <c r="W59" i="2"/>
  <c r="T59" i="2"/>
  <c r="Q59" i="2"/>
  <c r="N59" i="2"/>
  <c r="K59" i="2"/>
  <c r="H59" i="2"/>
  <c r="E59" i="2"/>
  <c r="AC58" i="2"/>
  <c r="Z58" i="2"/>
  <c r="W58" i="2"/>
  <c r="T58" i="2"/>
  <c r="Q58" i="2"/>
  <c r="N58" i="2"/>
  <c r="K58" i="2"/>
  <c r="H58" i="2"/>
  <c r="E58" i="2"/>
  <c r="AC57" i="2"/>
  <c r="Z57" i="2"/>
  <c r="W57" i="2"/>
  <c r="T57" i="2"/>
  <c r="Q57" i="2"/>
  <c r="N57" i="2"/>
  <c r="K57" i="2"/>
  <c r="H57" i="2"/>
  <c r="E57" i="2"/>
  <c r="AC56" i="2"/>
  <c r="Z56" i="2"/>
  <c r="W56" i="2"/>
  <c r="T56" i="2"/>
  <c r="Q56" i="2"/>
  <c r="N56" i="2"/>
  <c r="K56" i="2"/>
  <c r="H56" i="2"/>
  <c r="E56" i="2"/>
  <c r="AC55" i="2"/>
  <c r="Z55" i="2"/>
  <c r="W55" i="2"/>
  <c r="T55" i="2"/>
  <c r="Q55" i="2"/>
  <c r="N55" i="2"/>
  <c r="K55" i="2"/>
  <c r="H55" i="2"/>
  <c r="E55" i="2"/>
  <c r="AC54" i="2"/>
  <c r="Z54" i="2"/>
  <c r="W54" i="2"/>
  <c r="T54" i="2"/>
  <c r="Q54" i="2"/>
  <c r="N54" i="2"/>
  <c r="K54" i="2"/>
  <c r="H54" i="2"/>
  <c r="E54" i="2"/>
  <c r="AC53" i="2"/>
  <c r="Z53" i="2"/>
  <c r="W53" i="2"/>
  <c r="T53" i="2"/>
  <c r="Q53" i="2"/>
  <c r="N53" i="2"/>
  <c r="K53" i="2"/>
  <c r="H53" i="2"/>
  <c r="E53" i="2"/>
  <c r="AC52" i="2"/>
  <c r="Z52" i="2"/>
  <c r="W52" i="2"/>
  <c r="T52" i="2"/>
  <c r="Q52" i="2"/>
  <c r="N52" i="2"/>
  <c r="K52" i="2"/>
  <c r="H52" i="2"/>
  <c r="E52" i="2"/>
  <c r="AC51" i="2"/>
  <c r="Z51" i="2"/>
  <c r="W51" i="2"/>
  <c r="T51" i="2"/>
  <c r="Q51" i="2"/>
  <c r="N51" i="2"/>
  <c r="K51" i="2"/>
  <c r="H51" i="2"/>
  <c r="E51" i="2"/>
  <c r="AC50" i="2"/>
  <c r="Z50" i="2"/>
  <c r="W50" i="2"/>
  <c r="T50" i="2"/>
  <c r="Q50" i="2"/>
  <c r="N50" i="2"/>
  <c r="K50" i="2"/>
  <c r="H50" i="2"/>
  <c r="E50" i="2"/>
  <c r="AC49" i="2"/>
  <c r="Z49" i="2"/>
  <c r="W49" i="2"/>
  <c r="T49" i="2"/>
  <c r="Q49" i="2"/>
  <c r="N49" i="2"/>
  <c r="K49" i="2"/>
  <c r="H49" i="2"/>
  <c r="E49" i="2"/>
  <c r="AC48" i="2"/>
  <c r="Z48" i="2"/>
  <c r="W48" i="2"/>
  <c r="T48" i="2"/>
  <c r="Q48" i="2"/>
  <c r="N48" i="2"/>
  <c r="K48" i="2"/>
  <c r="H48" i="2"/>
  <c r="E48" i="2"/>
  <c r="AC47" i="2"/>
  <c r="Z47" i="2"/>
  <c r="W47" i="2"/>
  <c r="T47" i="2"/>
  <c r="Q47" i="2"/>
  <c r="N47" i="2"/>
  <c r="K47" i="2"/>
  <c r="H47" i="2"/>
  <c r="E47" i="2"/>
  <c r="AC46" i="2"/>
  <c r="Z46" i="2"/>
  <c r="W46" i="2"/>
  <c r="T46" i="2"/>
  <c r="Q46" i="2"/>
  <c r="N46" i="2"/>
  <c r="K46" i="2"/>
  <c r="H46" i="2"/>
  <c r="E46" i="2"/>
  <c r="AC45" i="2"/>
  <c r="Z45" i="2"/>
  <c r="W45" i="2"/>
  <c r="T45" i="2"/>
  <c r="Q45" i="2"/>
  <c r="N45" i="2"/>
  <c r="K45" i="2"/>
  <c r="H45" i="2"/>
  <c r="E45" i="2"/>
  <c r="AC44" i="2"/>
  <c r="Z44" i="2"/>
  <c r="W44" i="2"/>
  <c r="T44" i="2"/>
  <c r="Q44" i="2"/>
  <c r="N44" i="2"/>
  <c r="K44" i="2"/>
  <c r="H44" i="2"/>
  <c r="E44" i="2"/>
  <c r="AC43" i="2"/>
  <c r="Z43" i="2"/>
  <c r="W43" i="2"/>
  <c r="T43" i="2"/>
  <c r="Q43" i="2"/>
  <c r="N43" i="2"/>
  <c r="K43" i="2"/>
  <c r="H43" i="2"/>
  <c r="E43" i="2"/>
  <c r="AC42" i="2"/>
  <c r="Z42" i="2"/>
  <c r="W42" i="2"/>
  <c r="T42" i="2"/>
  <c r="Q42" i="2"/>
  <c r="N42" i="2"/>
  <c r="K42" i="2"/>
  <c r="H42" i="2"/>
  <c r="E42" i="2"/>
  <c r="AC41" i="2"/>
  <c r="Z41" i="2"/>
  <c r="W41" i="2"/>
  <c r="T41" i="2"/>
  <c r="Q41" i="2"/>
  <c r="N41" i="2"/>
  <c r="K41" i="2"/>
  <c r="H41" i="2"/>
  <c r="E41" i="2"/>
  <c r="AC40" i="2"/>
  <c r="Z40" i="2"/>
  <c r="W40" i="2"/>
  <c r="T40" i="2"/>
  <c r="Q40" i="2"/>
  <c r="N40" i="2"/>
  <c r="K40" i="2"/>
  <c r="H40" i="2"/>
  <c r="E40" i="2"/>
  <c r="AC39" i="2"/>
  <c r="Z39" i="2"/>
  <c r="W39" i="2"/>
  <c r="T39" i="2"/>
  <c r="Q39" i="2"/>
  <c r="N39" i="2"/>
  <c r="K39" i="2"/>
  <c r="H39" i="2"/>
  <c r="E39" i="2"/>
  <c r="AC38" i="2"/>
  <c r="Z38" i="2"/>
  <c r="W38" i="2"/>
  <c r="T38" i="2"/>
  <c r="Q38" i="2"/>
  <c r="N38" i="2"/>
  <c r="K38" i="2"/>
  <c r="H38" i="2"/>
  <c r="E38" i="2"/>
  <c r="AC37" i="2"/>
  <c r="Z37" i="2"/>
  <c r="W37" i="2"/>
  <c r="T37" i="2"/>
  <c r="Q37" i="2"/>
  <c r="N37" i="2"/>
  <c r="K37" i="2"/>
  <c r="H37" i="2"/>
  <c r="E37" i="2"/>
  <c r="AC36" i="2"/>
  <c r="Z36" i="2"/>
  <c r="W36" i="2"/>
  <c r="T36" i="2"/>
  <c r="Q36" i="2"/>
  <c r="N36" i="2"/>
  <c r="K36" i="2"/>
  <c r="H36" i="2"/>
  <c r="E36" i="2"/>
  <c r="AC35" i="2"/>
  <c r="Z35" i="2"/>
  <c r="W35" i="2"/>
  <c r="T35" i="2"/>
  <c r="Q35" i="2"/>
  <c r="N35" i="2"/>
  <c r="K35" i="2"/>
  <c r="H35" i="2"/>
  <c r="E35" i="2"/>
  <c r="AC34" i="2"/>
  <c r="Z34" i="2"/>
  <c r="W34" i="2"/>
  <c r="T34" i="2"/>
  <c r="Q34" i="2"/>
  <c r="N34" i="2"/>
  <c r="K34" i="2"/>
  <c r="H34" i="2"/>
  <c r="E34" i="2"/>
  <c r="AC33" i="2"/>
  <c r="Z33" i="2"/>
  <c r="W33" i="2"/>
  <c r="T33" i="2"/>
  <c r="Q33" i="2"/>
  <c r="N33" i="2"/>
  <c r="K33" i="2"/>
  <c r="H33" i="2"/>
  <c r="E33" i="2"/>
  <c r="AC32" i="2"/>
  <c r="Z32" i="2"/>
  <c r="W32" i="2"/>
  <c r="T32" i="2"/>
  <c r="Q32" i="2"/>
  <c r="N32" i="2"/>
  <c r="K32" i="2"/>
  <c r="H32" i="2"/>
  <c r="E32" i="2"/>
  <c r="AC31" i="2"/>
  <c r="Z31" i="2"/>
  <c r="W31" i="2"/>
  <c r="T31" i="2"/>
  <c r="Q31" i="2"/>
  <c r="N31" i="2"/>
  <c r="K31" i="2"/>
  <c r="H31" i="2"/>
  <c r="E31" i="2"/>
  <c r="AC30" i="2"/>
  <c r="Z30" i="2"/>
  <c r="W30" i="2"/>
  <c r="T30" i="2"/>
  <c r="Q30" i="2"/>
  <c r="N30" i="2"/>
  <c r="K30" i="2"/>
  <c r="H30" i="2"/>
  <c r="E30" i="2"/>
  <c r="AC29" i="2"/>
  <c r="Z29" i="2"/>
  <c r="W29" i="2"/>
  <c r="T29" i="2"/>
  <c r="Q29" i="2"/>
  <c r="N29" i="2"/>
  <c r="K29" i="2"/>
  <c r="H29" i="2"/>
  <c r="E29" i="2"/>
  <c r="AC28" i="2"/>
  <c r="Z28" i="2"/>
  <c r="W28" i="2"/>
  <c r="T28" i="2"/>
  <c r="Q28" i="2"/>
  <c r="N28" i="2"/>
  <c r="K28" i="2"/>
  <c r="H28" i="2"/>
  <c r="E28" i="2"/>
  <c r="AC27" i="2"/>
  <c r="Z27" i="2"/>
  <c r="W27" i="2"/>
  <c r="T27" i="2"/>
  <c r="Q27" i="2"/>
  <c r="N27" i="2"/>
  <c r="K27" i="2"/>
  <c r="H27" i="2"/>
  <c r="E27" i="2"/>
  <c r="AC26" i="2"/>
  <c r="Z26" i="2"/>
  <c r="W26" i="2"/>
  <c r="T26" i="2"/>
  <c r="Q26" i="2"/>
  <c r="N26" i="2"/>
  <c r="K26" i="2"/>
  <c r="H26" i="2"/>
  <c r="E26" i="2"/>
  <c r="AC25" i="2"/>
  <c r="Z25" i="2"/>
  <c r="W25" i="2"/>
  <c r="T25" i="2"/>
  <c r="Q25" i="2"/>
  <c r="N25" i="2"/>
  <c r="K25" i="2"/>
  <c r="H25" i="2"/>
  <c r="E25" i="2"/>
  <c r="AC24" i="2"/>
  <c r="Z24" i="2"/>
  <c r="W24" i="2"/>
  <c r="T24" i="2"/>
  <c r="Q24" i="2"/>
  <c r="N24" i="2"/>
  <c r="K24" i="2"/>
  <c r="H24" i="2"/>
  <c r="E24" i="2"/>
  <c r="AC23" i="2"/>
  <c r="Z23" i="2"/>
  <c r="W23" i="2"/>
  <c r="T23" i="2"/>
  <c r="Q23" i="2"/>
  <c r="N23" i="2"/>
  <c r="K23" i="2"/>
  <c r="H23" i="2"/>
  <c r="E23" i="2"/>
  <c r="AC22" i="2"/>
  <c r="Z22" i="2"/>
  <c r="W22" i="2"/>
  <c r="T22" i="2"/>
  <c r="Q22" i="2"/>
  <c r="N22" i="2"/>
  <c r="K22" i="2"/>
  <c r="H22" i="2"/>
  <c r="E22" i="2"/>
  <c r="AC21" i="2"/>
  <c r="Z21" i="2"/>
  <c r="W21" i="2"/>
  <c r="T21" i="2"/>
  <c r="Q21" i="2"/>
  <c r="N21" i="2"/>
  <c r="K21" i="2"/>
  <c r="H21" i="2"/>
  <c r="E21" i="2"/>
  <c r="AC20" i="2"/>
  <c r="Z20" i="2"/>
  <c r="W20" i="2"/>
  <c r="T20" i="2"/>
  <c r="Q20" i="2"/>
  <c r="N20" i="2"/>
  <c r="K20" i="2"/>
  <c r="H20" i="2"/>
  <c r="E20" i="2"/>
  <c r="AC19" i="2"/>
  <c r="Z19" i="2"/>
  <c r="W19" i="2"/>
  <c r="T19" i="2"/>
  <c r="Q19" i="2"/>
  <c r="N19" i="2"/>
  <c r="K19" i="2"/>
  <c r="H19" i="2"/>
  <c r="E19" i="2"/>
  <c r="AC18" i="2"/>
  <c r="Z18" i="2"/>
  <c r="W18" i="2"/>
  <c r="T18" i="2"/>
  <c r="Q18" i="2"/>
  <c r="N18" i="2"/>
  <c r="K18" i="2"/>
  <c r="H18" i="2"/>
  <c r="E18" i="2"/>
  <c r="AC17" i="2"/>
  <c r="Z17" i="2"/>
  <c r="W17" i="2"/>
  <c r="T17" i="2"/>
  <c r="Q17" i="2"/>
  <c r="N17" i="2"/>
  <c r="K17" i="2"/>
  <c r="H17" i="2"/>
  <c r="E17" i="2"/>
  <c r="AC16" i="2"/>
  <c r="Z16" i="2"/>
  <c r="W16" i="2"/>
  <c r="T16" i="2"/>
  <c r="Q16" i="2"/>
  <c r="N16" i="2"/>
  <c r="K16" i="2"/>
  <c r="H16" i="2"/>
  <c r="E16" i="2"/>
  <c r="AC15" i="2"/>
  <c r="Z15" i="2"/>
  <c r="W15" i="2"/>
  <c r="T15" i="2"/>
  <c r="Q15" i="2"/>
  <c r="N15" i="2"/>
  <c r="K15" i="2"/>
  <c r="H15" i="2"/>
  <c r="E15" i="2"/>
  <c r="AC14" i="2"/>
  <c r="Z14" i="2"/>
  <c r="W14" i="2"/>
  <c r="T14" i="2"/>
  <c r="Q14" i="2"/>
  <c r="N14" i="2"/>
  <c r="K14" i="2"/>
  <c r="H14" i="2"/>
  <c r="E14" i="2"/>
  <c r="AC13" i="2"/>
  <c r="Z13" i="2"/>
  <c r="W13" i="2"/>
  <c r="T13" i="2"/>
  <c r="Q13" i="2"/>
  <c r="N13" i="2"/>
  <c r="K13" i="2"/>
  <c r="H13" i="2"/>
  <c r="E13" i="2"/>
  <c r="AC12" i="2"/>
  <c r="Z12" i="2"/>
  <c r="W12" i="2"/>
  <c r="T12" i="2"/>
  <c r="Q12" i="2"/>
  <c r="N12" i="2"/>
  <c r="K12" i="2"/>
  <c r="H12" i="2"/>
  <c r="E12" i="2"/>
  <c r="AC11" i="2"/>
  <c r="Z11" i="2"/>
  <c r="W11" i="2"/>
  <c r="T11" i="2"/>
  <c r="Q11" i="2"/>
  <c r="N11" i="2"/>
  <c r="K11" i="2"/>
  <c r="H11" i="2"/>
  <c r="E11" i="2"/>
  <c r="AC10" i="2"/>
  <c r="Z10" i="2"/>
  <c r="W10" i="2"/>
  <c r="T10" i="2"/>
  <c r="Q10" i="2"/>
  <c r="N10" i="2"/>
  <c r="K10" i="2"/>
  <c r="H10" i="2"/>
  <c r="E10" i="2"/>
  <c r="AC9" i="2"/>
  <c r="Z9" i="2"/>
  <c r="W9" i="2"/>
  <c r="T9" i="2"/>
  <c r="Q9" i="2"/>
  <c r="N9" i="2"/>
  <c r="K9" i="2"/>
  <c r="H9" i="2"/>
  <c r="E9" i="2"/>
  <c r="AC8" i="2"/>
  <c r="Z8" i="2"/>
  <c r="W8" i="2"/>
  <c r="T8" i="2"/>
  <c r="Q8" i="2"/>
  <c r="N8" i="2"/>
  <c r="K8" i="2"/>
  <c r="H8" i="2"/>
  <c r="E8" i="2"/>
  <c r="AC7" i="2"/>
  <c r="Z7" i="2"/>
  <c r="W7" i="2"/>
  <c r="T7" i="2"/>
  <c r="Q7" i="2"/>
  <c r="N7" i="2"/>
  <c r="K7" i="2"/>
  <c r="H7" i="2"/>
  <c r="E7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AC6" i="2"/>
  <c r="Z6" i="2"/>
  <c r="W6" i="2"/>
  <c r="T6" i="2"/>
  <c r="Q6" i="2"/>
  <c r="N6" i="2"/>
  <c r="K6" i="2"/>
  <c r="H6" i="2"/>
  <c r="E6" i="2"/>
  <c r="B6" i="2"/>
  <c r="AC5" i="2"/>
  <c r="Z5" i="2"/>
  <c r="W5" i="2"/>
  <c r="T5" i="2"/>
  <c r="Q5" i="2"/>
  <c r="N5" i="2"/>
  <c r="K5" i="2"/>
  <c r="R109" i="3" l="1"/>
  <c r="R101" i="3"/>
  <c r="Q93" i="3"/>
  <c r="Q85" i="3"/>
  <c r="R77" i="3"/>
  <c r="Q69" i="3"/>
  <c r="R61" i="3"/>
  <c r="R53" i="3"/>
  <c r="R45" i="3"/>
  <c r="Q37" i="3"/>
  <c r="Q29" i="3"/>
  <c r="Q21" i="3"/>
  <c r="R13" i="3"/>
  <c r="Q77" i="3"/>
  <c r="Q45" i="3"/>
  <c r="Q13" i="3"/>
  <c r="Q101" i="3"/>
  <c r="Q53" i="3"/>
  <c r="Q84" i="3"/>
  <c r="Q61" i="3"/>
  <c r="Q109" i="3"/>
  <c r="R93" i="3"/>
  <c r="R85" i="3"/>
  <c r="R69" i="3"/>
  <c r="R37" i="3"/>
  <c r="R29" i="3"/>
  <c r="R21" i="3"/>
  <c r="N121" i="3"/>
  <c r="E121" i="3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<sst xmlns="http://schemas.openxmlformats.org/spreadsheetml/2006/main" count="206" uniqueCount="49">
  <si>
    <t>(note the data for BF is taken from Figure 1E)</t>
  </si>
  <si>
    <t>MOUSE</t>
  </si>
  <si>
    <t>BF</t>
  </si>
  <si>
    <t>STP-SE</t>
  </si>
  <si>
    <t>HUMAN</t>
  </si>
  <si>
    <t>Number of Action potentials required to induce BF and STP-SE (30 X 10Hz protocol)</t>
  </si>
  <si>
    <t>Shapiro Wilk Normaiity Test</t>
  </si>
  <si>
    <t>p</t>
  </si>
  <si>
    <t>W</t>
  </si>
  <si>
    <t>NORMALLY DISTRUBUTED</t>
  </si>
  <si>
    <t>t-statistic</t>
  </si>
  <si>
    <t>STP_SE</t>
  </si>
  <si>
    <t>MOUSE Number of action potentials required for induction BF VERSus STPSE</t>
  </si>
  <si>
    <t>Two-tailed unpaired t-test</t>
  </si>
  <si>
    <t>equal variance assumed</t>
  </si>
  <si>
    <t xml:space="preserve">DF </t>
  </si>
  <si>
    <t>P  value</t>
  </si>
  <si>
    <t>Sweep</t>
  </si>
  <si>
    <t>no baseline</t>
  </si>
  <si>
    <t>spikes</t>
  </si>
  <si>
    <t>% baseline</t>
  </si>
  <si>
    <t>Baseline</t>
  </si>
  <si>
    <t>threshold</t>
  </si>
  <si>
    <t>baseline</t>
  </si>
  <si>
    <t>STPSE</t>
  </si>
  <si>
    <t>Latency</t>
  </si>
  <si>
    <t>APs</t>
  </si>
  <si>
    <t>No of Inducing Action Potantials</t>
  </si>
  <si>
    <t>Induction Start</t>
  </si>
  <si>
    <t>N</t>
  </si>
  <si>
    <t>MOUSE NGFC STP-SE</t>
  </si>
  <si>
    <t>AVE</t>
  </si>
  <si>
    <t>STDEV</t>
  </si>
  <si>
    <t>n</t>
  </si>
  <si>
    <r>
      <t>MOUSE/</t>
    </r>
    <r>
      <rPr>
        <b/>
        <sz val="12"/>
        <color rgb="FFFF0000"/>
        <rFont val="Calibri (Body)"/>
      </rPr>
      <t>HUMAN</t>
    </r>
    <r>
      <rPr>
        <b/>
        <sz val="12"/>
        <color theme="1"/>
        <rFont val="Calibri"/>
        <family val="2"/>
        <scheme val="minor"/>
      </rPr>
      <t xml:space="preserve"> NGFC  no STP-SE</t>
    </r>
  </si>
  <si>
    <r>
      <t>MOUSE/</t>
    </r>
    <r>
      <rPr>
        <b/>
        <sz val="12"/>
        <color rgb="FFFF0000"/>
        <rFont val="Calibri (Body)"/>
      </rPr>
      <t>HUMAN</t>
    </r>
    <r>
      <rPr>
        <b/>
        <sz val="12"/>
        <color theme="1"/>
        <rFont val="Calibri"/>
        <family val="2"/>
        <scheme val="minor"/>
      </rPr>
      <t xml:space="preserve"> no NGFC  no STP-SE</t>
    </r>
  </si>
  <si>
    <r>
      <rPr>
        <b/>
        <sz val="12"/>
        <color rgb="FFFF0000"/>
        <rFont val="Calibri (Body)"/>
      </rPr>
      <t>HUMAN</t>
    </r>
    <r>
      <rPr>
        <b/>
        <sz val="12"/>
        <color theme="1"/>
        <rFont val="Calibri"/>
        <family val="2"/>
        <scheme val="minor"/>
      </rPr>
      <t xml:space="preserve"> NGFC STP-SE</t>
    </r>
  </si>
  <si>
    <t>SUMMARY OF Ns for Figure 3D</t>
  </si>
  <si>
    <t>Mouse NGFC</t>
  </si>
  <si>
    <t>noSTP-SE</t>
  </si>
  <si>
    <t>%</t>
  </si>
  <si>
    <t>Human NGFCs</t>
  </si>
  <si>
    <t>Mouse non NGFCS</t>
  </si>
  <si>
    <t>Human  non NGFCS</t>
  </si>
  <si>
    <t>TOTAL STP_SE</t>
  </si>
  <si>
    <t>AP Paramaters Before and After Induction of STP_SE</t>
  </si>
  <si>
    <t>AP THRESHOLD</t>
  </si>
  <si>
    <t>AP latency</t>
  </si>
  <si>
    <t>Two-tailed paired 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</si>
</sst>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 (Body)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1" fontId="0" fillId="0" borderId="0" xfId="0" applyNumberFormat="1"/>
    <xf numFmtId="11" fontId="4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ont="1"/>
    <xf numFmtId="0" fontId="0" fillId="5" borderId="0" xfId="0" applyFont="1" applyFill="1"/>
    <xf numFmtId="0" fontId="5" fillId="0" borderId="0" xfId="0" applyFont="1"/>
    <xf numFmtId="0" fontId="3" fillId="0" borderId="0" xfId="0" applyFont="1"/>
    <xf numFmtId="0" fontId="5" fillId="6" borderId="0" xfId="0" applyFont="1" applyFill="1"/>
    <xf numFmtId="0" fontId="3" fillId="6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2" borderId="0" xfId="0" applyFont="1" applyFill="1"/>
    <xf numFmtId="0" fontId="0" fillId="6" borderId="0" xfId="0" applyFont="1" applyFill="1"/>
    <xf numFmtId="0" fontId="0" fillId="2" borderId="0" xfId="0" applyFont="1" applyFill="1"/>
    <xf numFmtId="0" fontId="5" fillId="2" borderId="0" xfId="0" applyFont="1" applyFill="1"/>
    <xf numFmtId="0" fontId="3" fillId="0" borderId="0" xfId="0" applyFont="1" applyFill="1"/>
    <xf numFmtId="0" fontId="7" fillId="0" borderId="0" xfId="0" applyFont="1"/>
    <xf numFmtId="0" fontId="8" fillId="0" borderId="0" xfId="0" applyFont="1"/>
    <xf numFmtId="11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D9E2-999E-0240-9E95-F0B9B1970CD1}">
  <dimension ref="A1:AG153"/>
  <sheetViews>
    <sheetView topLeftCell="A106" zoomScale="75" zoomScaleNormal="75" workbookViewId="0">
      <selection activeCell="D142" sqref="D142"/>
    </sheetView>
  </sheetViews>
  <sheetFormatPr baseColWidth="10" defaultRowHeight="16"/>
  <cols>
    <col min="1" max="1" width="14" customWidth="1"/>
    <col min="31" max="33" width="10.83203125" style="1"/>
  </cols>
  <sheetData>
    <row r="1" spans="1:33">
      <c r="B1" s="1" t="s">
        <v>30</v>
      </c>
    </row>
    <row r="3" spans="1:33">
      <c r="B3" t="s">
        <v>17</v>
      </c>
      <c r="C3" t="s">
        <v>29</v>
      </c>
      <c r="D3" s="6">
        <v>1</v>
      </c>
      <c r="E3" s="6"/>
      <c r="F3" s="6"/>
      <c r="G3" s="6">
        <v>2</v>
      </c>
      <c r="H3" s="6"/>
      <c r="I3" s="6"/>
      <c r="J3" s="6">
        <v>3</v>
      </c>
      <c r="K3" s="6"/>
      <c r="L3" s="6"/>
      <c r="M3" s="6">
        <v>4</v>
      </c>
      <c r="N3" s="6"/>
      <c r="O3" s="6"/>
      <c r="P3" s="6">
        <v>5</v>
      </c>
      <c r="Q3" s="6"/>
      <c r="R3" s="6"/>
      <c r="S3" s="6">
        <v>6</v>
      </c>
      <c r="T3" s="6"/>
      <c r="U3" s="6"/>
      <c r="V3" s="6">
        <v>7</v>
      </c>
      <c r="W3" s="6"/>
      <c r="X3" s="6"/>
      <c r="Y3" s="6">
        <v>8</v>
      </c>
      <c r="Z3" s="6"/>
      <c r="AA3" s="6"/>
      <c r="AB3" s="6">
        <v>9</v>
      </c>
      <c r="AC3" s="6"/>
      <c r="AE3" s="1" t="s">
        <v>17</v>
      </c>
      <c r="AF3" s="1" t="s">
        <v>31</v>
      </c>
      <c r="AG3" s="1" t="s">
        <v>32</v>
      </c>
    </row>
    <row r="4" spans="1:33">
      <c r="D4" s="6" t="s">
        <v>26</v>
      </c>
      <c r="E4" s="6" t="s">
        <v>20</v>
      </c>
      <c r="F4" s="6"/>
      <c r="G4" s="6" t="s">
        <v>19</v>
      </c>
      <c r="H4" s="6" t="s">
        <v>20</v>
      </c>
      <c r="I4" s="6"/>
      <c r="J4" s="6" t="s">
        <v>19</v>
      </c>
      <c r="K4" s="6" t="s">
        <v>20</v>
      </c>
      <c r="L4" s="6"/>
      <c r="M4" s="6" t="s">
        <v>19</v>
      </c>
      <c r="N4" s="6" t="s">
        <v>20</v>
      </c>
      <c r="O4" s="6"/>
      <c r="P4" s="6" t="s">
        <v>19</v>
      </c>
      <c r="Q4" s="6" t="s">
        <v>20</v>
      </c>
      <c r="R4" s="6"/>
      <c r="S4" s="6" t="s">
        <v>19</v>
      </c>
      <c r="T4" s="6" t="s">
        <v>20</v>
      </c>
      <c r="U4" s="6"/>
      <c r="V4" s="6" t="s">
        <v>19</v>
      </c>
      <c r="W4" s="6" t="s">
        <v>20</v>
      </c>
      <c r="X4" s="6"/>
      <c r="Y4" s="6" t="s">
        <v>19</v>
      </c>
      <c r="Z4" s="6" t="s">
        <v>20</v>
      </c>
      <c r="AA4" s="6"/>
      <c r="AB4" s="6" t="s">
        <v>19</v>
      </c>
      <c r="AC4" s="6" t="s">
        <v>20</v>
      </c>
    </row>
    <row r="5" spans="1:33">
      <c r="A5" s="7" t="s">
        <v>21</v>
      </c>
      <c r="B5">
        <v>1</v>
      </c>
      <c r="D5">
        <v>3</v>
      </c>
      <c r="E5">
        <f>D5/AVERAGE(D$5:D$24)*100</f>
        <v>122.44897959183672</v>
      </c>
      <c r="G5">
        <v>3</v>
      </c>
      <c r="H5">
        <f>G5/AVERAGE(G$5:G$24)*100</f>
        <v>122.44897959183672</v>
      </c>
      <c r="J5">
        <v>3</v>
      </c>
      <c r="K5">
        <f>J5/AVERAGE(J$5:J$24)*100</f>
        <v>109.09090909090908</v>
      </c>
      <c r="M5">
        <v>2</v>
      </c>
      <c r="N5">
        <f>M5/AVERAGE(M$5:M$24)*100</f>
        <v>88.888888888888886</v>
      </c>
      <c r="P5">
        <v>3</v>
      </c>
      <c r="Q5">
        <f>P5/AVERAGE(P$5:P$24)*100</f>
        <v>101.69491525423729</v>
      </c>
      <c r="S5">
        <v>2</v>
      </c>
      <c r="T5">
        <f>S5/AVERAGE(S$5:S$24)*100</f>
        <v>67.796610169491515</v>
      </c>
      <c r="V5">
        <v>2</v>
      </c>
      <c r="W5">
        <f>V5/AVERAGE(V$5:V$24)*100</f>
        <v>90.909090909090907</v>
      </c>
      <c r="Y5">
        <v>5</v>
      </c>
      <c r="Z5">
        <f>Y5/AVERAGE(Y$5:Y$24)*100</f>
        <v>114.94252873563219</v>
      </c>
      <c r="AB5">
        <v>3</v>
      </c>
      <c r="AC5">
        <f>AB5/AVERAGE(AB$5:AB$24)*100</f>
        <v>93.75</v>
      </c>
      <c r="AE5" s="1">
        <v>1</v>
      </c>
      <c r="AF5" s="1">
        <f>AVERAGE(AC5,Z5,W5,T5,Q5,N5,K5,H5,E5)</f>
        <v>101.33010024799148</v>
      </c>
      <c r="AG5" s="1">
        <f>STDEV(AC5,Z5,W5,T5,Q5,N5,K5,H5,E5)/SQRT(9)</f>
        <v>5.9895854464156093</v>
      </c>
    </row>
    <row r="6" spans="1:33">
      <c r="B6">
        <f>B5+1</f>
        <v>2</v>
      </c>
      <c r="D6">
        <v>2</v>
      </c>
      <c r="E6">
        <f>D6/AVERAGE(D$5:D$24)*100</f>
        <v>81.632653061224474</v>
      </c>
      <c r="G6">
        <v>3</v>
      </c>
      <c r="H6">
        <f>G6/AVERAGE(G$5:G$24)*100</f>
        <v>122.44897959183672</v>
      </c>
      <c r="J6">
        <v>3</v>
      </c>
      <c r="K6">
        <f>J6/AVERAGE(J$5:J$24)*100</f>
        <v>109.09090909090908</v>
      </c>
      <c r="M6">
        <v>2</v>
      </c>
      <c r="N6">
        <f>M6/AVERAGE(M$5:M$24)*100</f>
        <v>88.888888888888886</v>
      </c>
      <c r="P6">
        <v>3</v>
      </c>
      <c r="Q6">
        <f>P6/AVERAGE(P$5:P$24)*100</f>
        <v>101.69491525423729</v>
      </c>
      <c r="S6">
        <v>3</v>
      </c>
      <c r="T6">
        <f>S6/AVERAGE(S$5:S$24)*100</f>
        <v>101.69491525423729</v>
      </c>
      <c r="V6">
        <v>2</v>
      </c>
      <c r="W6">
        <f>V6/AVERAGE(V$5:V$24)*100</f>
        <v>90.909090909090907</v>
      </c>
      <c r="Y6">
        <v>6</v>
      </c>
      <c r="Z6">
        <f>Y6/AVERAGE(Y$5:Y$24)*100</f>
        <v>137.93103448275863</v>
      </c>
      <c r="AB6">
        <v>4</v>
      </c>
      <c r="AC6">
        <f>AB6/AVERAGE(AB$5:AB$24)*100</f>
        <v>125</v>
      </c>
      <c r="AE6" s="1">
        <f>AE5+1</f>
        <v>2</v>
      </c>
      <c r="AF6" s="1">
        <f t="shared" ref="AF6:AF69" si="0">AVERAGE(AC6,Z6,W6,T6,Q6,N6,K6,H6,E6)</f>
        <v>106.58793183702036</v>
      </c>
      <c r="AG6" s="1">
        <f t="shared" ref="AG6:AG69" si="1">STDEV(AC6,Z6,W6,T6,Q6,N6,K6,H6,E6)/SQRT(9)</f>
        <v>6.2460692127719772</v>
      </c>
    </row>
    <row r="7" spans="1:33">
      <c r="B7">
        <f t="shared" ref="B7:B70" si="2">B6+1</f>
        <v>3</v>
      </c>
      <c r="D7">
        <v>2</v>
      </c>
      <c r="E7">
        <f t="shared" ref="E7:E70" si="3">D7/AVERAGE(D$5:D$24)*100</f>
        <v>81.632653061224474</v>
      </c>
      <c r="G7">
        <v>1</v>
      </c>
      <c r="H7">
        <f t="shared" ref="H7:H70" si="4">G7/AVERAGE(G$5:G$24)*100</f>
        <v>40.816326530612237</v>
      </c>
      <c r="J7">
        <v>2</v>
      </c>
      <c r="K7">
        <f t="shared" ref="K7:K70" si="5">J7/AVERAGE(J$5:J$24)*100</f>
        <v>72.727272727272734</v>
      </c>
      <c r="M7">
        <v>2</v>
      </c>
      <c r="N7">
        <f t="shared" ref="N7:N70" si="6">M7/AVERAGE(M$5:M$24)*100</f>
        <v>88.888888888888886</v>
      </c>
      <c r="P7">
        <v>3</v>
      </c>
      <c r="Q7">
        <f t="shared" ref="Q7:Q70" si="7">P7/AVERAGE(P$5:P$24)*100</f>
        <v>101.69491525423729</v>
      </c>
      <c r="S7">
        <v>4</v>
      </c>
      <c r="T7">
        <f t="shared" ref="T7:T70" si="8">S7/AVERAGE(S$5:S$24)*100</f>
        <v>135.59322033898303</v>
      </c>
      <c r="V7">
        <v>3</v>
      </c>
      <c r="W7">
        <f t="shared" ref="W7:W70" si="9">V7/AVERAGE(V$5:V$24)*100</f>
        <v>136.36363636363635</v>
      </c>
      <c r="Y7">
        <v>6</v>
      </c>
      <c r="Z7">
        <f t="shared" ref="Z7:Z70" si="10">Y7/AVERAGE(Y$5:Y$24)*100</f>
        <v>137.93103448275863</v>
      </c>
      <c r="AB7">
        <v>4</v>
      </c>
      <c r="AC7">
        <f t="shared" ref="AC7:AC70" si="11">AB7/AVERAGE(AB$5:AB$24)*100</f>
        <v>125</v>
      </c>
      <c r="AE7" s="1">
        <f t="shared" ref="AE7:AE70" si="12">AE6+1</f>
        <v>3</v>
      </c>
      <c r="AF7" s="1">
        <f t="shared" si="0"/>
        <v>102.29421640529041</v>
      </c>
      <c r="AG7" s="1">
        <f t="shared" si="1"/>
        <v>11.374790425435188</v>
      </c>
    </row>
    <row r="8" spans="1:33">
      <c r="B8">
        <f t="shared" si="2"/>
        <v>4</v>
      </c>
      <c r="D8">
        <v>3</v>
      </c>
      <c r="E8">
        <f t="shared" si="3"/>
        <v>122.44897959183672</v>
      </c>
      <c r="G8">
        <v>2</v>
      </c>
      <c r="H8">
        <f t="shared" si="4"/>
        <v>81.632653061224474</v>
      </c>
      <c r="J8">
        <v>2</v>
      </c>
      <c r="K8">
        <f t="shared" si="5"/>
        <v>72.727272727272734</v>
      </c>
      <c r="M8">
        <v>3</v>
      </c>
      <c r="N8">
        <f t="shared" si="6"/>
        <v>133.33333333333331</v>
      </c>
      <c r="P8">
        <v>3</v>
      </c>
      <c r="Q8">
        <f t="shared" si="7"/>
        <v>101.69491525423729</v>
      </c>
      <c r="S8">
        <v>3</v>
      </c>
      <c r="T8">
        <f t="shared" si="8"/>
        <v>101.69491525423729</v>
      </c>
      <c r="V8">
        <v>3</v>
      </c>
      <c r="W8">
        <f t="shared" si="9"/>
        <v>136.36363636363635</v>
      </c>
      <c r="Y8">
        <v>5</v>
      </c>
      <c r="Z8">
        <f t="shared" si="10"/>
        <v>114.94252873563219</v>
      </c>
      <c r="AB8">
        <v>4</v>
      </c>
      <c r="AC8">
        <f t="shared" si="11"/>
        <v>125</v>
      </c>
      <c r="AE8" s="1">
        <f t="shared" si="12"/>
        <v>4</v>
      </c>
      <c r="AF8" s="1">
        <f t="shared" si="0"/>
        <v>109.98202603571228</v>
      </c>
      <c r="AG8" s="1">
        <f t="shared" si="1"/>
        <v>7.4309786800567883</v>
      </c>
    </row>
    <row r="9" spans="1:33">
      <c r="B9">
        <f t="shared" si="2"/>
        <v>5</v>
      </c>
      <c r="D9">
        <v>2</v>
      </c>
      <c r="E9">
        <f t="shared" si="3"/>
        <v>81.632653061224474</v>
      </c>
      <c r="G9">
        <v>3</v>
      </c>
      <c r="H9">
        <f t="shared" si="4"/>
        <v>122.44897959183672</v>
      </c>
      <c r="J9">
        <v>3</v>
      </c>
      <c r="K9">
        <f t="shared" si="5"/>
        <v>109.09090909090908</v>
      </c>
      <c r="M9">
        <v>1</v>
      </c>
      <c r="N9">
        <f t="shared" si="6"/>
        <v>44.444444444444443</v>
      </c>
      <c r="P9">
        <v>3</v>
      </c>
      <c r="Q9">
        <f t="shared" si="7"/>
        <v>101.69491525423729</v>
      </c>
      <c r="S9">
        <v>4</v>
      </c>
      <c r="T9">
        <f t="shared" si="8"/>
        <v>135.59322033898303</v>
      </c>
      <c r="V9">
        <v>3</v>
      </c>
      <c r="W9">
        <f t="shared" si="9"/>
        <v>136.36363636363635</v>
      </c>
      <c r="Y9">
        <v>4</v>
      </c>
      <c r="Z9">
        <f t="shared" si="10"/>
        <v>91.954022988505756</v>
      </c>
      <c r="AB9">
        <v>4</v>
      </c>
      <c r="AC9">
        <f t="shared" si="11"/>
        <v>125</v>
      </c>
      <c r="AE9" s="1">
        <f t="shared" si="12"/>
        <v>5</v>
      </c>
      <c r="AF9" s="1">
        <f t="shared" si="0"/>
        <v>105.35808679264191</v>
      </c>
      <c r="AG9" s="1">
        <f t="shared" si="1"/>
        <v>9.883909848451653</v>
      </c>
    </row>
    <row r="10" spans="1:33">
      <c r="B10">
        <f t="shared" si="2"/>
        <v>6</v>
      </c>
      <c r="D10">
        <v>3</v>
      </c>
      <c r="E10">
        <f t="shared" si="3"/>
        <v>122.44897959183672</v>
      </c>
      <c r="G10">
        <v>4</v>
      </c>
      <c r="H10">
        <f t="shared" si="4"/>
        <v>163.26530612244895</v>
      </c>
      <c r="J10">
        <v>2</v>
      </c>
      <c r="K10">
        <f t="shared" si="5"/>
        <v>72.727272727272734</v>
      </c>
      <c r="M10">
        <v>2</v>
      </c>
      <c r="N10">
        <f t="shared" si="6"/>
        <v>88.888888888888886</v>
      </c>
      <c r="P10">
        <v>2</v>
      </c>
      <c r="Q10">
        <f t="shared" si="7"/>
        <v>67.796610169491515</v>
      </c>
      <c r="S10">
        <v>3</v>
      </c>
      <c r="T10">
        <f t="shared" si="8"/>
        <v>101.69491525423729</v>
      </c>
      <c r="V10">
        <v>2</v>
      </c>
      <c r="W10">
        <f t="shared" si="9"/>
        <v>90.909090909090907</v>
      </c>
      <c r="Y10">
        <v>4</v>
      </c>
      <c r="Z10">
        <f t="shared" si="10"/>
        <v>91.954022988505756</v>
      </c>
      <c r="AB10">
        <v>4</v>
      </c>
      <c r="AC10">
        <f t="shared" si="11"/>
        <v>125</v>
      </c>
      <c r="AE10" s="1">
        <f t="shared" si="12"/>
        <v>6</v>
      </c>
      <c r="AF10" s="1">
        <f t="shared" si="0"/>
        <v>102.74278740575254</v>
      </c>
      <c r="AG10" s="1">
        <f t="shared" si="1"/>
        <v>9.9431170848809405</v>
      </c>
    </row>
    <row r="11" spans="1:33">
      <c r="B11">
        <f t="shared" si="2"/>
        <v>7</v>
      </c>
      <c r="D11">
        <v>2</v>
      </c>
      <c r="E11">
        <f t="shared" si="3"/>
        <v>81.632653061224474</v>
      </c>
      <c r="G11">
        <v>2</v>
      </c>
      <c r="H11">
        <f t="shared" si="4"/>
        <v>81.632653061224474</v>
      </c>
      <c r="J11">
        <v>2</v>
      </c>
      <c r="K11">
        <f t="shared" si="5"/>
        <v>72.727272727272734</v>
      </c>
      <c r="M11">
        <v>3</v>
      </c>
      <c r="N11">
        <f t="shared" si="6"/>
        <v>133.33333333333331</v>
      </c>
      <c r="P11">
        <v>2</v>
      </c>
      <c r="Q11">
        <f t="shared" si="7"/>
        <v>67.796610169491515</v>
      </c>
      <c r="S11">
        <v>3</v>
      </c>
      <c r="T11">
        <f t="shared" si="8"/>
        <v>101.69491525423729</v>
      </c>
      <c r="V11">
        <v>3</v>
      </c>
      <c r="W11">
        <f t="shared" si="9"/>
        <v>136.36363636363635</v>
      </c>
      <c r="Y11">
        <v>5</v>
      </c>
      <c r="Z11">
        <f t="shared" si="10"/>
        <v>114.94252873563219</v>
      </c>
      <c r="AB11">
        <v>4</v>
      </c>
      <c r="AC11">
        <f t="shared" si="11"/>
        <v>125</v>
      </c>
      <c r="AE11" s="1">
        <f t="shared" si="12"/>
        <v>7</v>
      </c>
      <c r="AF11" s="1">
        <f t="shared" si="0"/>
        <v>101.68040030067249</v>
      </c>
      <c r="AG11" s="1">
        <f t="shared" si="1"/>
        <v>8.9090638876500474</v>
      </c>
    </row>
    <row r="12" spans="1:33">
      <c r="B12">
        <f t="shared" si="2"/>
        <v>8</v>
      </c>
      <c r="D12">
        <v>3</v>
      </c>
      <c r="E12">
        <f t="shared" si="3"/>
        <v>122.44897959183672</v>
      </c>
      <c r="G12">
        <v>3</v>
      </c>
      <c r="H12">
        <f t="shared" si="4"/>
        <v>122.44897959183672</v>
      </c>
      <c r="J12">
        <v>3</v>
      </c>
      <c r="K12">
        <f t="shared" si="5"/>
        <v>109.09090909090908</v>
      </c>
      <c r="M12">
        <v>2</v>
      </c>
      <c r="N12">
        <f t="shared" si="6"/>
        <v>88.888888888888886</v>
      </c>
      <c r="P12">
        <v>3</v>
      </c>
      <c r="Q12">
        <f t="shared" si="7"/>
        <v>101.69491525423729</v>
      </c>
      <c r="S12">
        <v>4</v>
      </c>
      <c r="T12">
        <f t="shared" si="8"/>
        <v>135.59322033898303</v>
      </c>
      <c r="V12">
        <v>2</v>
      </c>
      <c r="W12">
        <f t="shared" si="9"/>
        <v>90.909090909090907</v>
      </c>
      <c r="Y12">
        <v>4</v>
      </c>
      <c r="Z12">
        <f t="shared" si="10"/>
        <v>91.954022988505756</v>
      </c>
      <c r="AB12">
        <v>4</v>
      </c>
      <c r="AC12">
        <f t="shared" si="11"/>
        <v>125</v>
      </c>
      <c r="AE12" s="1">
        <f t="shared" si="12"/>
        <v>8</v>
      </c>
      <c r="AF12" s="1">
        <f t="shared" si="0"/>
        <v>109.7810007393654</v>
      </c>
      <c r="AG12" s="1">
        <f t="shared" si="1"/>
        <v>5.7676485850772083</v>
      </c>
    </row>
    <row r="13" spans="1:33">
      <c r="B13">
        <f t="shared" si="2"/>
        <v>9</v>
      </c>
      <c r="D13">
        <v>4</v>
      </c>
      <c r="E13">
        <f t="shared" si="3"/>
        <v>163.26530612244895</v>
      </c>
      <c r="G13">
        <v>2</v>
      </c>
      <c r="H13">
        <f t="shared" si="4"/>
        <v>81.632653061224474</v>
      </c>
      <c r="J13">
        <v>3</v>
      </c>
      <c r="K13">
        <f t="shared" si="5"/>
        <v>109.09090909090908</v>
      </c>
      <c r="M13">
        <v>1</v>
      </c>
      <c r="N13">
        <f t="shared" si="6"/>
        <v>44.444444444444443</v>
      </c>
      <c r="P13">
        <v>3</v>
      </c>
      <c r="Q13">
        <f t="shared" si="7"/>
        <v>101.69491525423729</v>
      </c>
      <c r="S13">
        <v>3</v>
      </c>
      <c r="T13">
        <f t="shared" si="8"/>
        <v>101.69491525423729</v>
      </c>
      <c r="V13">
        <v>2</v>
      </c>
      <c r="W13">
        <f t="shared" si="9"/>
        <v>90.909090909090907</v>
      </c>
      <c r="Y13">
        <v>4</v>
      </c>
      <c r="Z13">
        <f t="shared" si="10"/>
        <v>91.954022988505756</v>
      </c>
      <c r="AB13">
        <v>3</v>
      </c>
      <c r="AC13">
        <f t="shared" si="11"/>
        <v>93.75</v>
      </c>
      <c r="AE13" s="1">
        <f t="shared" si="12"/>
        <v>9</v>
      </c>
      <c r="AF13" s="1">
        <f t="shared" si="0"/>
        <v>97.604028569455352</v>
      </c>
      <c r="AG13" s="1">
        <f t="shared" si="1"/>
        <v>10.307391503232163</v>
      </c>
    </row>
    <row r="14" spans="1:33">
      <c r="B14">
        <f t="shared" si="2"/>
        <v>10</v>
      </c>
      <c r="D14">
        <v>2</v>
      </c>
      <c r="E14">
        <f t="shared" si="3"/>
        <v>81.632653061224474</v>
      </c>
      <c r="G14">
        <v>2</v>
      </c>
      <c r="H14">
        <f t="shared" si="4"/>
        <v>81.632653061224474</v>
      </c>
      <c r="J14">
        <v>2</v>
      </c>
      <c r="K14">
        <f t="shared" si="5"/>
        <v>72.727272727272734</v>
      </c>
      <c r="M14">
        <v>2</v>
      </c>
      <c r="N14">
        <f t="shared" si="6"/>
        <v>88.888888888888886</v>
      </c>
      <c r="P14">
        <v>3</v>
      </c>
      <c r="Q14">
        <f t="shared" si="7"/>
        <v>101.69491525423729</v>
      </c>
      <c r="S14">
        <v>2</v>
      </c>
      <c r="T14">
        <f t="shared" si="8"/>
        <v>67.796610169491515</v>
      </c>
      <c r="V14">
        <v>2</v>
      </c>
      <c r="W14">
        <f t="shared" si="9"/>
        <v>90.909090909090907</v>
      </c>
      <c r="Y14">
        <v>4</v>
      </c>
      <c r="Z14">
        <f t="shared" si="10"/>
        <v>91.954022988505756</v>
      </c>
      <c r="AB14">
        <v>4</v>
      </c>
      <c r="AC14">
        <f t="shared" si="11"/>
        <v>125</v>
      </c>
      <c r="AE14" s="1">
        <f t="shared" si="12"/>
        <v>10</v>
      </c>
      <c r="AF14" s="1">
        <f t="shared" si="0"/>
        <v>89.13734522888177</v>
      </c>
      <c r="AG14" s="1">
        <f t="shared" si="1"/>
        <v>5.6424917177727698</v>
      </c>
    </row>
    <row r="15" spans="1:33">
      <c r="B15">
        <f t="shared" si="2"/>
        <v>11</v>
      </c>
      <c r="D15">
        <v>3</v>
      </c>
      <c r="E15">
        <f t="shared" si="3"/>
        <v>122.44897959183672</v>
      </c>
      <c r="G15">
        <v>2</v>
      </c>
      <c r="H15">
        <f t="shared" si="4"/>
        <v>81.632653061224474</v>
      </c>
      <c r="J15">
        <v>3</v>
      </c>
      <c r="K15">
        <f t="shared" si="5"/>
        <v>109.09090909090908</v>
      </c>
      <c r="M15">
        <v>3</v>
      </c>
      <c r="N15">
        <f t="shared" si="6"/>
        <v>133.33333333333331</v>
      </c>
      <c r="P15">
        <v>3</v>
      </c>
      <c r="Q15">
        <f t="shared" si="7"/>
        <v>101.69491525423729</v>
      </c>
      <c r="S15">
        <v>2</v>
      </c>
      <c r="T15">
        <f t="shared" si="8"/>
        <v>67.796610169491515</v>
      </c>
      <c r="V15">
        <v>2</v>
      </c>
      <c r="W15">
        <f t="shared" si="9"/>
        <v>90.909090909090907</v>
      </c>
      <c r="Y15">
        <v>4</v>
      </c>
      <c r="Z15">
        <f t="shared" si="10"/>
        <v>91.954022988505756</v>
      </c>
      <c r="AB15">
        <v>3</v>
      </c>
      <c r="AC15">
        <f t="shared" si="11"/>
        <v>93.75</v>
      </c>
      <c r="AE15" s="1">
        <f t="shared" si="12"/>
        <v>11</v>
      </c>
      <c r="AF15" s="1">
        <f t="shared" si="0"/>
        <v>99.178946044292118</v>
      </c>
      <c r="AG15" s="1">
        <f t="shared" si="1"/>
        <v>6.7241073546089831</v>
      </c>
    </row>
    <row r="16" spans="1:33">
      <c r="B16">
        <f t="shared" si="2"/>
        <v>12</v>
      </c>
      <c r="D16">
        <v>2</v>
      </c>
      <c r="E16">
        <f t="shared" si="3"/>
        <v>81.632653061224474</v>
      </c>
      <c r="G16">
        <v>3</v>
      </c>
      <c r="H16">
        <f t="shared" si="4"/>
        <v>122.44897959183672</v>
      </c>
      <c r="J16">
        <v>3</v>
      </c>
      <c r="K16">
        <f t="shared" si="5"/>
        <v>109.09090909090908</v>
      </c>
      <c r="M16">
        <v>2</v>
      </c>
      <c r="N16">
        <f t="shared" si="6"/>
        <v>88.888888888888886</v>
      </c>
      <c r="P16">
        <v>3</v>
      </c>
      <c r="Q16">
        <f t="shared" si="7"/>
        <v>101.69491525423729</v>
      </c>
      <c r="S16">
        <v>2</v>
      </c>
      <c r="T16">
        <f t="shared" si="8"/>
        <v>67.796610169491515</v>
      </c>
      <c r="V16">
        <v>2</v>
      </c>
      <c r="W16">
        <f t="shared" si="9"/>
        <v>90.909090909090907</v>
      </c>
      <c r="Y16">
        <v>4</v>
      </c>
      <c r="Z16">
        <f t="shared" si="10"/>
        <v>91.954022988505756</v>
      </c>
      <c r="AB16">
        <v>3</v>
      </c>
      <c r="AC16">
        <f t="shared" si="11"/>
        <v>93.75</v>
      </c>
      <c r="AE16" s="1">
        <f t="shared" si="12"/>
        <v>12</v>
      </c>
      <c r="AF16" s="1">
        <f t="shared" si="0"/>
        <v>94.240674439353853</v>
      </c>
      <c r="AG16" s="1">
        <f t="shared" si="1"/>
        <v>5.237770129268954</v>
      </c>
    </row>
    <row r="17" spans="1:33">
      <c r="B17">
        <f t="shared" si="2"/>
        <v>13</v>
      </c>
      <c r="D17">
        <v>2</v>
      </c>
      <c r="E17">
        <f t="shared" si="3"/>
        <v>81.632653061224474</v>
      </c>
      <c r="G17">
        <v>2</v>
      </c>
      <c r="H17">
        <f t="shared" si="4"/>
        <v>81.632653061224474</v>
      </c>
      <c r="J17">
        <v>3</v>
      </c>
      <c r="K17">
        <f t="shared" si="5"/>
        <v>109.09090909090908</v>
      </c>
      <c r="M17">
        <v>2</v>
      </c>
      <c r="N17">
        <f t="shared" si="6"/>
        <v>88.888888888888886</v>
      </c>
      <c r="P17">
        <v>3</v>
      </c>
      <c r="Q17">
        <f t="shared" si="7"/>
        <v>101.69491525423729</v>
      </c>
      <c r="S17">
        <v>2</v>
      </c>
      <c r="T17">
        <f t="shared" si="8"/>
        <v>67.796610169491515</v>
      </c>
      <c r="V17">
        <v>2</v>
      </c>
      <c r="W17">
        <f t="shared" si="9"/>
        <v>90.909090909090907</v>
      </c>
      <c r="Y17">
        <v>4</v>
      </c>
      <c r="Z17">
        <f t="shared" si="10"/>
        <v>91.954022988505756</v>
      </c>
      <c r="AB17">
        <v>3</v>
      </c>
      <c r="AC17">
        <f t="shared" si="11"/>
        <v>93.75</v>
      </c>
      <c r="AE17" s="1">
        <f t="shared" si="12"/>
        <v>13</v>
      </c>
      <c r="AF17" s="1">
        <f t="shared" si="0"/>
        <v>89.705527047063597</v>
      </c>
      <c r="AG17" s="1">
        <f t="shared" si="1"/>
        <v>4.0024483017969006</v>
      </c>
    </row>
    <row r="18" spans="1:33">
      <c r="B18">
        <f t="shared" si="2"/>
        <v>14</v>
      </c>
      <c r="D18">
        <v>2</v>
      </c>
      <c r="E18">
        <f t="shared" si="3"/>
        <v>81.632653061224474</v>
      </c>
      <c r="G18">
        <v>3</v>
      </c>
      <c r="H18">
        <f t="shared" si="4"/>
        <v>122.44897959183672</v>
      </c>
      <c r="J18">
        <v>4</v>
      </c>
      <c r="K18">
        <f t="shared" si="5"/>
        <v>145.45454545454547</v>
      </c>
      <c r="M18">
        <v>3</v>
      </c>
      <c r="N18">
        <f t="shared" si="6"/>
        <v>133.33333333333331</v>
      </c>
      <c r="P18">
        <v>2</v>
      </c>
      <c r="Q18">
        <f t="shared" si="7"/>
        <v>67.796610169491515</v>
      </c>
      <c r="S18">
        <v>3</v>
      </c>
      <c r="T18">
        <f t="shared" si="8"/>
        <v>101.69491525423729</v>
      </c>
      <c r="V18">
        <v>2</v>
      </c>
      <c r="W18">
        <f t="shared" si="9"/>
        <v>90.909090909090907</v>
      </c>
      <c r="Y18">
        <v>4</v>
      </c>
      <c r="Z18">
        <f t="shared" si="10"/>
        <v>91.954022988505756</v>
      </c>
      <c r="AB18">
        <v>3</v>
      </c>
      <c r="AC18">
        <f t="shared" si="11"/>
        <v>93.75</v>
      </c>
      <c r="AE18" s="1">
        <f t="shared" si="12"/>
        <v>14</v>
      </c>
      <c r="AF18" s="1">
        <f t="shared" si="0"/>
        <v>103.21935008469616</v>
      </c>
      <c r="AG18" s="1">
        <f t="shared" si="1"/>
        <v>8.4587569069864958</v>
      </c>
    </row>
    <row r="19" spans="1:33">
      <c r="B19">
        <f t="shared" si="2"/>
        <v>15</v>
      </c>
      <c r="D19">
        <v>3</v>
      </c>
      <c r="E19">
        <f t="shared" si="3"/>
        <v>122.44897959183672</v>
      </c>
      <c r="G19">
        <v>2</v>
      </c>
      <c r="H19">
        <f t="shared" si="4"/>
        <v>81.632653061224474</v>
      </c>
      <c r="J19">
        <v>3</v>
      </c>
      <c r="K19">
        <f t="shared" si="5"/>
        <v>109.09090909090908</v>
      </c>
      <c r="M19">
        <v>2</v>
      </c>
      <c r="N19">
        <f t="shared" si="6"/>
        <v>88.888888888888886</v>
      </c>
      <c r="P19">
        <v>3</v>
      </c>
      <c r="Q19">
        <f t="shared" si="7"/>
        <v>101.69491525423729</v>
      </c>
      <c r="S19">
        <v>3</v>
      </c>
      <c r="T19">
        <f t="shared" si="8"/>
        <v>101.69491525423729</v>
      </c>
      <c r="V19">
        <v>2</v>
      </c>
      <c r="W19">
        <f t="shared" si="9"/>
        <v>90.909090909090907</v>
      </c>
      <c r="Y19">
        <v>4</v>
      </c>
      <c r="Z19">
        <f t="shared" si="10"/>
        <v>91.954022988505756</v>
      </c>
      <c r="AB19">
        <v>3</v>
      </c>
      <c r="AC19">
        <f t="shared" si="11"/>
        <v>93.75</v>
      </c>
      <c r="AE19" s="1">
        <f t="shared" si="12"/>
        <v>15</v>
      </c>
      <c r="AF19" s="1">
        <f t="shared" si="0"/>
        <v>98.00715278210339</v>
      </c>
      <c r="AG19" s="1">
        <f t="shared" si="1"/>
        <v>4.0890519918172972</v>
      </c>
    </row>
    <row r="20" spans="1:33">
      <c r="B20">
        <f t="shared" si="2"/>
        <v>16</v>
      </c>
      <c r="D20">
        <v>2</v>
      </c>
      <c r="E20">
        <f t="shared" si="3"/>
        <v>81.632653061224474</v>
      </c>
      <c r="G20">
        <v>2</v>
      </c>
      <c r="H20">
        <f t="shared" si="4"/>
        <v>81.632653061224474</v>
      </c>
      <c r="J20">
        <v>3</v>
      </c>
      <c r="K20">
        <f t="shared" si="5"/>
        <v>109.09090909090908</v>
      </c>
      <c r="M20">
        <v>1</v>
      </c>
      <c r="N20">
        <f t="shared" si="6"/>
        <v>44.444444444444443</v>
      </c>
      <c r="P20">
        <v>2</v>
      </c>
      <c r="Q20">
        <f t="shared" si="7"/>
        <v>67.796610169491515</v>
      </c>
      <c r="S20">
        <v>3</v>
      </c>
      <c r="T20">
        <f t="shared" si="8"/>
        <v>101.69491525423729</v>
      </c>
      <c r="V20">
        <v>2</v>
      </c>
      <c r="W20">
        <f t="shared" si="9"/>
        <v>90.909090909090907</v>
      </c>
      <c r="Y20">
        <v>4</v>
      </c>
      <c r="Z20">
        <f t="shared" si="10"/>
        <v>91.954022988505756</v>
      </c>
      <c r="AB20">
        <v>2</v>
      </c>
      <c r="AC20">
        <f t="shared" si="11"/>
        <v>62.5</v>
      </c>
      <c r="AE20" s="1">
        <f t="shared" si="12"/>
        <v>16</v>
      </c>
      <c r="AF20" s="1">
        <f t="shared" si="0"/>
        <v>81.295033219903104</v>
      </c>
      <c r="AG20" s="1">
        <f t="shared" si="1"/>
        <v>6.7581891030509427</v>
      </c>
    </row>
    <row r="21" spans="1:33">
      <c r="B21">
        <f t="shared" si="2"/>
        <v>17</v>
      </c>
      <c r="D21">
        <v>2</v>
      </c>
      <c r="E21">
        <f t="shared" si="3"/>
        <v>81.632653061224474</v>
      </c>
      <c r="G21">
        <v>3</v>
      </c>
      <c r="H21">
        <f t="shared" si="4"/>
        <v>122.44897959183672</v>
      </c>
      <c r="J21">
        <v>3</v>
      </c>
      <c r="K21">
        <f t="shared" si="5"/>
        <v>109.09090909090908</v>
      </c>
      <c r="M21">
        <v>4</v>
      </c>
      <c r="N21">
        <f t="shared" si="6"/>
        <v>177.77777777777777</v>
      </c>
      <c r="P21">
        <v>4</v>
      </c>
      <c r="Q21">
        <f t="shared" si="7"/>
        <v>135.59322033898303</v>
      </c>
      <c r="S21">
        <v>4</v>
      </c>
      <c r="T21">
        <f t="shared" si="8"/>
        <v>135.59322033898303</v>
      </c>
      <c r="V21">
        <v>2</v>
      </c>
      <c r="W21">
        <f t="shared" si="9"/>
        <v>90.909090909090907</v>
      </c>
      <c r="Y21">
        <v>4</v>
      </c>
      <c r="Z21">
        <f t="shared" si="10"/>
        <v>91.954022988505756</v>
      </c>
      <c r="AB21">
        <v>3</v>
      </c>
      <c r="AC21">
        <f t="shared" si="11"/>
        <v>93.75</v>
      </c>
      <c r="AE21" s="1">
        <f t="shared" si="12"/>
        <v>17</v>
      </c>
      <c r="AF21" s="1">
        <f t="shared" si="0"/>
        <v>115.41665267747901</v>
      </c>
      <c r="AG21" s="1">
        <f t="shared" si="1"/>
        <v>10.243212106613873</v>
      </c>
    </row>
    <row r="22" spans="1:33">
      <c r="B22">
        <f t="shared" si="2"/>
        <v>18</v>
      </c>
      <c r="D22">
        <v>3</v>
      </c>
      <c r="E22">
        <f t="shared" si="3"/>
        <v>122.44897959183672</v>
      </c>
      <c r="G22">
        <v>2</v>
      </c>
      <c r="H22">
        <f t="shared" si="4"/>
        <v>81.632653061224474</v>
      </c>
      <c r="J22">
        <v>2</v>
      </c>
      <c r="K22">
        <f t="shared" si="5"/>
        <v>72.727272727272734</v>
      </c>
      <c r="M22">
        <v>2</v>
      </c>
      <c r="N22">
        <f t="shared" si="6"/>
        <v>88.888888888888886</v>
      </c>
      <c r="P22">
        <v>5</v>
      </c>
      <c r="Q22">
        <f t="shared" si="7"/>
        <v>169.4915254237288</v>
      </c>
      <c r="S22">
        <v>4</v>
      </c>
      <c r="T22">
        <f t="shared" si="8"/>
        <v>135.59322033898303</v>
      </c>
      <c r="V22">
        <v>2</v>
      </c>
      <c r="W22">
        <f t="shared" si="9"/>
        <v>90.909090909090907</v>
      </c>
      <c r="Y22">
        <v>4</v>
      </c>
      <c r="Z22">
        <f t="shared" si="10"/>
        <v>91.954022988505756</v>
      </c>
      <c r="AB22">
        <v>2</v>
      </c>
      <c r="AC22">
        <f t="shared" si="11"/>
        <v>62.5</v>
      </c>
      <c r="AE22" s="1">
        <f t="shared" si="12"/>
        <v>18</v>
      </c>
      <c r="AF22" s="1">
        <f t="shared" si="0"/>
        <v>101.7939615477257</v>
      </c>
      <c r="AG22" s="1">
        <f t="shared" si="1"/>
        <v>11.382974428805461</v>
      </c>
    </row>
    <row r="23" spans="1:33">
      <c r="B23">
        <f t="shared" si="2"/>
        <v>19</v>
      </c>
      <c r="D23">
        <v>2</v>
      </c>
      <c r="E23">
        <f t="shared" si="3"/>
        <v>81.632653061224474</v>
      </c>
      <c r="G23">
        <v>3</v>
      </c>
      <c r="H23">
        <f t="shared" si="4"/>
        <v>122.44897959183672</v>
      </c>
      <c r="J23">
        <v>3</v>
      </c>
      <c r="K23">
        <f t="shared" si="5"/>
        <v>109.09090909090908</v>
      </c>
      <c r="M23">
        <v>4</v>
      </c>
      <c r="N23">
        <f t="shared" si="6"/>
        <v>177.77777777777777</v>
      </c>
      <c r="P23">
        <v>4</v>
      </c>
      <c r="Q23">
        <f t="shared" si="7"/>
        <v>135.59322033898303</v>
      </c>
      <c r="S23">
        <v>3</v>
      </c>
      <c r="T23">
        <f t="shared" si="8"/>
        <v>101.69491525423729</v>
      </c>
      <c r="V23">
        <v>2</v>
      </c>
      <c r="W23">
        <f t="shared" si="9"/>
        <v>90.909090909090907</v>
      </c>
      <c r="Y23">
        <v>4</v>
      </c>
      <c r="Z23">
        <f t="shared" si="10"/>
        <v>91.954022988505756</v>
      </c>
      <c r="AB23">
        <v>2</v>
      </c>
      <c r="AC23">
        <f t="shared" si="11"/>
        <v>62.5</v>
      </c>
      <c r="AE23" s="1">
        <f t="shared" si="12"/>
        <v>19</v>
      </c>
      <c r="AF23" s="1">
        <f t="shared" si="0"/>
        <v>108.17795211250723</v>
      </c>
      <c r="AG23" s="1">
        <f t="shared" si="1"/>
        <v>11.300697988294042</v>
      </c>
    </row>
    <row r="24" spans="1:33">
      <c r="B24">
        <f t="shared" si="2"/>
        <v>20</v>
      </c>
      <c r="D24">
        <v>2</v>
      </c>
      <c r="E24">
        <f t="shared" si="3"/>
        <v>81.632653061224474</v>
      </c>
      <c r="G24">
        <v>2</v>
      </c>
      <c r="H24">
        <f t="shared" si="4"/>
        <v>81.632653061224474</v>
      </c>
      <c r="J24">
        <v>3</v>
      </c>
      <c r="K24">
        <f t="shared" si="5"/>
        <v>109.09090909090908</v>
      </c>
      <c r="M24">
        <v>2</v>
      </c>
      <c r="N24">
        <f t="shared" si="6"/>
        <v>88.888888888888886</v>
      </c>
      <c r="P24">
        <v>2</v>
      </c>
      <c r="Q24">
        <f t="shared" si="7"/>
        <v>67.796610169491515</v>
      </c>
      <c r="S24">
        <v>2</v>
      </c>
      <c r="T24">
        <f t="shared" si="8"/>
        <v>67.796610169491515</v>
      </c>
      <c r="V24">
        <v>2</v>
      </c>
      <c r="W24">
        <f t="shared" si="9"/>
        <v>90.909090909090907</v>
      </c>
      <c r="Y24">
        <v>4</v>
      </c>
      <c r="Z24">
        <f t="shared" si="10"/>
        <v>91.954022988505756</v>
      </c>
      <c r="AB24">
        <v>2</v>
      </c>
      <c r="AC24">
        <f t="shared" si="11"/>
        <v>62.5</v>
      </c>
      <c r="AE24" s="1">
        <f t="shared" si="12"/>
        <v>20</v>
      </c>
      <c r="AF24" s="1">
        <f t="shared" si="0"/>
        <v>82.466826482091847</v>
      </c>
      <c r="AG24" s="1">
        <f t="shared" si="1"/>
        <v>4.9185868146017011</v>
      </c>
    </row>
    <row r="25" spans="1:33">
      <c r="A25" s="10" t="s">
        <v>28</v>
      </c>
      <c r="B25">
        <f t="shared" si="2"/>
        <v>21</v>
      </c>
      <c r="D25" s="8">
        <v>2</v>
      </c>
      <c r="E25">
        <f t="shared" si="3"/>
        <v>81.632653061224474</v>
      </c>
      <c r="G25" s="8">
        <v>1</v>
      </c>
      <c r="H25">
        <f t="shared" si="4"/>
        <v>40.816326530612237</v>
      </c>
      <c r="J25" s="8">
        <v>2</v>
      </c>
      <c r="K25">
        <f t="shared" si="5"/>
        <v>72.727272727272734</v>
      </c>
      <c r="M25" s="8">
        <v>1</v>
      </c>
      <c r="N25">
        <f t="shared" si="6"/>
        <v>44.444444444444443</v>
      </c>
      <c r="P25" s="8">
        <v>1</v>
      </c>
      <c r="Q25">
        <f t="shared" si="7"/>
        <v>33.898305084745758</v>
      </c>
      <c r="S25" s="8">
        <v>2</v>
      </c>
      <c r="T25">
        <f t="shared" si="8"/>
        <v>67.796610169491515</v>
      </c>
      <c r="V25" s="8">
        <v>2</v>
      </c>
      <c r="W25">
        <f t="shared" si="9"/>
        <v>90.909090909090907</v>
      </c>
      <c r="Y25" s="8">
        <v>3</v>
      </c>
      <c r="Z25">
        <f t="shared" si="10"/>
        <v>68.965517241379317</v>
      </c>
      <c r="AB25" s="8">
        <v>2</v>
      </c>
      <c r="AC25">
        <f t="shared" si="11"/>
        <v>62.5</v>
      </c>
      <c r="AE25" s="1">
        <f t="shared" si="12"/>
        <v>21</v>
      </c>
      <c r="AF25" s="1">
        <f t="shared" si="0"/>
        <v>62.632246685362375</v>
      </c>
      <c r="AG25" s="1">
        <f t="shared" si="1"/>
        <v>6.4136067273959432</v>
      </c>
    </row>
    <row r="26" spans="1:33">
      <c r="B26">
        <f t="shared" si="2"/>
        <v>22</v>
      </c>
      <c r="D26" s="8">
        <v>3</v>
      </c>
      <c r="E26">
        <f t="shared" si="3"/>
        <v>122.44897959183672</v>
      </c>
      <c r="G26" s="8">
        <v>1</v>
      </c>
      <c r="H26">
        <f t="shared" si="4"/>
        <v>40.816326530612237</v>
      </c>
      <c r="J26" s="8">
        <v>5</v>
      </c>
      <c r="K26">
        <f t="shared" si="5"/>
        <v>181.81818181818181</v>
      </c>
      <c r="M26" s="8">
        <v>0</v>
      </c>
      <c r="N26">
        <f t="shared" si="6"/>
        <v>0</v>
      </c>
      <c r="P26" s="8">
        <v>1</v>
      </c>
      <c r="Q26">
        <f t="shared" si="7"/>
        <v>33.898305084745758</v>
      </c>
      <c r="S26" s="8">
        <v>4</v>
      </c>
      <c r="T26">
        <f t="shared" si="8"/>
        <v>135.59322033898303</v>
      </c>
      <c r="V26" s="8">
        <v>2</v>
      </c>
      <c r="W26">
        <f t="shared" si="9"/>
        <v>90.909090909090907</v>
      </c>
      <c r="Y26" s="8">
        <v>3</v>
      </c>
      <c r="Z26">
        <f t="shared" si="10"/>
        <v>68.965517241379317</v>
      </c>
      <c r="AB26" s="8">
        <v>1</v>
      </c>
      <c r="AC26">
        <f t="shared" si="11"/>
        <v>31.25</v>
      </c>
      <c r="AE26" s="1">
        <f t="shared" si="12"/>
        <v>22</v>
      </c>
      <c r="AF26" s="1">
        <f t="shared" si="0"/>
        <v>78.411069057203306</v>
      </c>
      <c r="AG26" s="1">
        <f t="shared" si="1"/>
        <v>19.690239744380943</v>
      </c>
    </row>
    <row r="27" spans="1:33">
      <c r="B27">
        <f t="shared" si="2"/>
        <v>23</v>
      </c>
      <c r="D27" s="8">
        <v>3</v>
      </c>
      <c r="E27">
        <f t="shared" si="3"/>
        <v>122.44897959183672</v>
      </c>
      <c r="G27" s="8">
        <v>2</v>
      </c>
      <c r="H27">
        <f t="shared" si="4"/>
        <v>81.632653061224474</v>
      </c>
      <c r="J27" s="8">
        <v>4</v>
      </c>
      <c r="K27">
        <f t="shared" si="5"/>
        <v>145.45454545454547</v>
      </c>
      <c r="M27" s="8">
        <v>2</v>
      </c>
      <c r="N27">
        <f t="shared" si="6"/>
        <v>88.888888888888886</v>
      </c>
      <c r="P27" s="8">
        <v>1</v>
      </c>
      <c r="Q27">
        <f t="shared" si="7"/>
        <v>33.898305084745758</v>
      </c>
      <c r="S27" s="8">
        <v>4</v>
      </c>
      <c r="T27">
        <f t="shared" si="8"/>
        <v>135.59322033898303</v>
      </c>
      <c r="V27" s="8">
        <v>2</v>
      </c>
      <c r="W27">
        <f t="shared" si="9"/>
        <v>90.909090909090907</v>
      </c>
      <c r="Y27" s="8">
        <v>2</v>
      </c>
      <c r="Z27">
        <f t="shared" si="10"/>
        <v>45.977011494252878</v>
      </c>
      <c r="AB27" s="8">
        <v>1</v>
      </c>
      <c r="AC27">
        <f t="shared" si="11"/>
        <v>31.25</v>
      </c>
      <c r="AE27" s="1">
        <f t="shared" si="12"/>
        <v>23</v>
      </c>
      <c r="AF27" s="1">
        <f t="shared" si="0"/>
        <v>86.228077202618678</v>
      </c>
      <c r="AG27" s="1">
        <f t="shared" si="1"/>
        <v>14.28280712421094</v>
      </c>
    </row>
    <row r="28" spans="1:33">
      <c r="B28">
        <f t="shared" si="2"/>
        <v>24</v>
      </c>
      <c r="D28" s="8">
        <v>3</v>
      </c>
      <c r="E28">
        <f t="shared" si="3"/>
        <v>122.44897959183672</v>
      </c>
      <c r="G28" s="8">
        <v>1</v>
      </c>
      <c r="H28">
        <f t="shared" si="4"/>
        <v>40.816326530612237</v>
      </c>
      <c r="J28" s="8">
        <v>3</v>
      </c>
      <c r="K28">
        <f t="shared" si="5"/>
        <v>109.09090909090908</v>
      </c>
      <c r="M28" s="8">
        <v>0</v>
      </c>
      <c r="N28">
        <f t="shared" si="6"/>
        <v>0</v>
      </c>
      <c r="P28" s="8">
        <v>1</v>
      </c>
      <c r="Q28">
        <f t="shared" si="7"/>
        <v>33.898305084745758</v>
      </c>
      <c r="S28" s="8">
        <v>4</v>
      </c>
      <c r="T28">
        <f t="shared" si="8"/>
        <v>135.59322033898303</v>
      </c>
      <c r="V28" s="8">
        <v>1</v>
      </c>
      <c r="W28">
        <f t="shared" si="9"/>
        <v>45.454545454545453</v>
      </c>
      <c r="Y28" s="8">
        <v>2</v>
      </c>
      <c r="Z28">
        <f t="shared" si="10"/>
        <v>45.977011494252878</v>
      </c>
      <c r="AB28" s="8">
        <v>1</v>
      </c>
      <c r="AC28">
        <f t="shared" si="11"/>
        <v>31.25</v>
      </c>
      <c r="AE28" s="1">
        <f t="shared" si="12"/>
        <v>24</v>
      </c>
      <c r="AF28" s="1">
        <f t="shared" si="0"/>
        <v>62.725477509542799</v>
      </c>
      <c r="AG28" s="1">
        <f t="shared" si="1"/>
        <v>15.741559501819653</v>
      </c>
    </row>
    <row r="29" spans="1:33">
      <c r="B29">
        <f t="shared" si="2"/>
        <v>25</v>
      </c>
      <c r="D29" s="8">
        <v>3</v>
      </c>
      <c r="E29">
        <f t="shared" si="3"/>
        <v>122.44897959183672</v>
      </c>
      <c r="G29" s="8">
        <v>0</v>
      </c>
      <c r="H29">
        <f t="shared" si="4"/>
        <v>0</v>
      </c>
      <c r="J29" s="8">
        <v>3</v>
      </c>
      <c r="K29">
        <f t="shared" si="5"/>
        <v>109.09090909090908</v>
      </c>
      <c r="M29" s="8">
        <v>0</v>
      </c>
      <c r="N29">
        <f t="shared" si="6"/>
        <v>0</v>
      </c>
      <c r="P29" s="8">
        <v>0</v>
      </c>
      <c r="Q29">
        <f t="shared" si="7"/>
        <v>0</v>
      </c>
      <c r="S29" s="8">
        <v>4</v>
      </c>
      <c r="T29">
        <f t="shared" si="8"/>
        <v>135.59322033898303</v>
      </c>
      <c r="V29" s="8">
        <v>1</v>
      </c>
      <c r="W29">
        <f t="shared" si="9"/>
        <v>45.454545454545453</v>
      </c>
      <c r="Y29" s="8">
        <v>2</v>
      </c>
      <c r="Z29">
        <f t="shared" si="10"/>
        <v>45.977011494252878</v>
      </c>
      <c r="AB29" s="8">
        <v>1</v>
      </c>
      <c r="AC29">
        <f t="shared" si="11"/>
        <v>31.25</v>
      </c>
      <c r="AE29" s="1">
        <f t="shared" si="12"/>
        <v>25</v>
      </c>
      <c r="AF29" s="1">
        <f t="shared" si="0"/>
        <v>54.423851774503014</v>
      </c>
      <c r="AG29" s="1">
        <f t="shared" si="1"/>
        <v>18.173188226188909</v>
      </c>
    </row>
    <row r="30" spans="1:33">
      <c r="B30">
        <f t="shared" si="2"/>
        <v>26</v>
      </c>
      <c r="D30" s="8">
        <v>3</v>
      </c>
      <c r="E30">
        <f t="shared" si="3"/>
        <v>122.44897959183672</v>
      </c>
      <c r="G30" s="8">
        <v>1</v>
      </c>
      <c r="H30">
        <f t="shared" si="4"/>
        <v>40.816326530612237</v>
      </c>
      <c r="J30" s="8">
        <v>3</v>
      </c>
      <c r="K30">
        <f t="shared" si="5"/>
        <v>109.09090909090908</v>
      </c>
      <c r="M30" s="8">
        <v>0</v>
      </c>
      <c r="N30">
        <f t="shared" si="6"/>
        <v>0</v>
      </c>
      <c r="P30" s="8">
        <v>1</v>
      </c>
      <c r="Q30">
        <f t="shared" si="7"/>
        <v>33.898305084745758</v>
      </c>
      <c r="S30" s="8">
        <v>3</v>
      </c>
      <c r="T30">
        <f t="shared" si="8"/>
        <v>101.69491525423729</v>
      </c>
      <c r="V30" s="8">
        <v>2</v>
      </c>
      <c r="W30">
        <f t="shared" si="9"/>
        <v>90.909090909090907</v>
      </c>
      <c r="Y30" s="8">
        <v>1</v>
      </c>
      <c r="Z30">
        <f t="shared" si="10"/>
        <v>22.988505747126439</v>
      </c>
      <c r="AB30" s="8">
        <v>1</v>
      </c>
      <c r="AC30">
        <f t="shared" si="11"/>
        <v>31.25</v>
      </c>
      <c r="AE30" s="1">
        <f t="shared" si="12"/>
        <v>26</v>
      </c>
      <c r="AF30" s="1">
        <f t="shared" si="0"/>
        <v>61.455225800950934</v>
      </c>
      <c r="AG30" s="1">
        <f t="shared" si="1"/>
        <v>14.827852985359749</v>
      </c>
    </row>
    <row r="31" spans="1:33">
      <c r="B31">
        <f t="shared" si="2"/>
        <v>27</v>
      </c>
      <c r="D31" s="8">
        <v>3</v>
      </c>
      <c r="E31">
        <f t="shared" si="3"/>
        <v>122.44897959183672</v>
      </c>
      <c r="G31" s="8">
        <v>1</v>
      </c>
      <c r="H31">
        <f t="shared" si="4"/>
        <v>40.816326530612237</v>
      </c>
      <c r="J31" s="8">
        <v>1</v>
      </c>
      <c r="K31">
        <f t="shared" si="5"/>
        <v>36.363636363636367</v>
      </c>
      <c r="M31" s="8">
        <v>2</v>
      </c>
      <c r="N31">
        <f t="shared" si="6"/>
        <v>88.888888888888886</v>
      </c>
      <c r="P31" s="8">
        <v>1</v>
      </c>
      <c r="Q31">
        <f t="shared" si="7"/>
        <v>33.898305084745758</v>
      </c>
      <c r="S31" s="8">
        <v>6</v>
      </c>
      <c r="T31">
        <f t="shared" si="8"/>
        <v>203.38983050847457</v>
      </c>
      <c r="V31" s="8">
        <v>1</v>
      </c>
      <c r="W31">
        <f t="shared" si="9"/>
        <v>45.454545454545453</v>
      </c>
      <c r="Y31" s="8">
        <v>2</v>
      </c>
      <c r="Z31">
        <f t="shared" si="10"/>
        <v>45.977011494252878</v>
      </c>
      <c r="AB31" s="8">
        <v>1</v>
      </c>
      <c r="AC31">
        <f t="shared" si="11"/>
        <v>31.25</v>
      </c>
      <c r="AE31" s="1">
        <f t="shared" si="12"/>
        <v>27</v>
      </c>
      <c r="AF31" s="1">
        <f t="shared" si="0"/>
        <v>72.054169324110319</v>
      </c>
      <c r="AG31" s="1">
        <f t="shared" si="1"/>
        <v>19.303902134831183</v>
      </c>
    </row>
    <row r="32" spans="1:33">
      <c r="B32">
        <f t="shared" si="2"/>
        <v>28</v>
      </c>
      <c r="D32" s="8">
        <v>2</v>
      </c>
      <c r="E32">
        <f t="shared" si="3"/>
        <v>81.632653061224474</v>
      </c>
      <c r="G32" s="8">
        <v>1</v>
      </c>
      <c r="H32">
        <f t="shared" si="4"/>
        <v>40.816326530612237</v>
      </c>
      <c r="J32" s="8">
        <v>3</v>
      </c>
      <c r="K32">
        <f t="shared" si="5"/>
        <v>109.09090909090908</v>
      </c>
      <c r="M32" s="8">
        <v>2</v>
      </c>
      <c r="N32">
        <f t="shared" si="6"/>
        <v>88.888888888888886</v>
      </c>
      <c r="P32" s="8">
        <v>1</v>
      </c>
      <c r="Q32">
        <f t="shared" si="7"/>
        <v>33.898305084745758</v>
      </c>
      <c r="S32" s="8">
        <v>4</v>
      </c>
      <c r="T32">
        <f t="shared" si="8"/>
        <v>135.59322033898303</v>
      </c>
      <c r="V32" s="8">
        <v>1</v>
      </c>
      <c r="W32">
        <f t="shared" si="9"/>
        <v>45.454545454545453</v>
      </c>
      <c r="Y32" s="8">
        <v>2</v>
      </c>
      <c r="Z32">
        <f t="shared" si="10"/>
        <v>45.977011494252878</v>
      </c>
      <c r="AB32" s="8">
        <v>1</v>
      </c>
      <c r="AC32">
        <f t="shared" si="11"/>
        <v>31.25</v>
      </c>
      <c r="AE32" s="1">
        <f t="shared" si="12"/>
        <v>28</v>
      </c>
      <c r="AF32" s="1">
        <f t="shared" si="0"/>
        <v>68.066873327129088</v>
      </c>
      <c r="AG32" s="1">
        <f t="shared" si="1"/>
        <v>12.430479257210434</v>
      </c>
    </row>
    <row r="33" spans="2:33">
      <c r="B33">
        <f t="shared" si="2"/>
        <v>29</v>
      </c>
      <c r="D33" s="8">
        <v>2</v>
      </c>
      <c r="E33">
        <f t="shared" si="3"/>
        <v>81.632653061224474</v>
      </c>
      <c r="G33" s="8">
        <v>2</v>
      </c>
      <c r="H33">
        <f t="shared" si="4"/>
        <v>81.632653061224474</v>
      </c>
      <c r="J33" s="8">
        <v>0</v>
      </c>
      <c r="K33">
        <f t="shared" si="5"/>
        <v>0</v>
      </c>
      <c r="M33" s="8">
        <v>3</v>
      </c>
      <c r="N33">
        <f t="shared" si="6"/>
        <v>133.33333333333331</v>
      </c>
      <c r="P33" s="8">
        <v>2</v>
      </c>
      <c r="Q33">
        <f t="shared" si="7"/>
        <v>67.796610169491515</v>
      </c>
      <c r="S33" s="8">
        <v>1</v>
      </c>
      <c r="T33">
        <f t="shared" si="8"/>
        <v>33.898305084745758</v>
      </c>
      <c r="V33" s="8">
        <v>1</v>
      </c>
      <c r="W33">
        <f t="shared" si="9"/>
        <v>45.454545454545453</v>
      </c>
      <c r="Y33" s="8">
        <v>0</v>
      </c>
      <c r="Z33">
        <f t="shared" si="10"/>
        <v>0</v>
      </c>
      <c r="AB33" s="8">
        <v>2</v>
      </c>
      <c r="AC33">
        <f t="shared" si="11"/>
        <v>62.5</v>
      </c>
      <c r="AE33" s="1">
        <f t="shared" si="12"/>
        <v>29</v>
      </c>
      <c r="AF33" s="1">
        <f t="shared" si="0"/>
        <v>56.249788907173887</v>
      </c>
      <c r="AG33" s="1">
        <f t="shared" si="1"/>
        <v>14.116110890802659</v>
      </c>
    </row>
    <row r="34" spans="2:33">
      <c r="B34">
        <f t="shared" si="2"/>
        <v>30</v>
      </c>
      <c r="D34" s="8">
        <v>2</v>
      </c>
      <c r="E34">
        <f t="shared" si="3"/>
        <v>81.632653061224474</v>
      </c>
      <c r="G34" s="8">
        <v>0</v>
      </c>
      <c r="H34">
        <f t="shared" si="4"/>
        <v>0</v>
      </c>
      <c r="J34" s="8">
        <v>0</v>
      </c>
      <c r="K34">
        <f t="shared" si="5"/>
        <v>0</v>
      </c>
      <c r="M34" s="8">
        <v>1</v>
      </c>
      <c r="N34">
        <f t="shared" si="6"/>
        <v>44.444444444444443</v>
      </c>
      <c r="P34" s="8">
        <v>3</v>
      </c>
      <c r="Q34">
        <f t="shared" si="7"/>
        <v>101.69491525423729</v>
      </c>
      <c r="S34" s="8">
        <v>0</v>
      </c>
      <c r="T34">
        <f t="shared" si="8"/>
        <v>0</v>
      </c>
      <c r="V34" s="8">
        <v>1</v>
      </c>
      <c r="W34">
        <f t="shared" si="9"/>
        <v>45.454545454545453</v>
      </c>
      <c r="Y34" s="8">
        <v>2</v>
      </c>
      <c r="Z34">
        <f t="shared" si="10"/>
        <v>45.977011494252878</v>
      </c>
      <c r="AB34" s="8">
        <v>1</v>
      </c>
      <c r="AC34">
        <f t="shared" si="11"/>
        <v>31.25</v>
      </c>
      <c r="AE34" s="1">
        <f t="shared" si="12"/>
        <v>30</v>
      </c>
      <c r="AF34" s="1">
        <f t="shared" si="0"/>
        <v>38.939285523189398</v>
      </c>
      <c r="AG34" s="1">
        <f t="shared" si="1"/>
        <v>12.071089573433667</v>
      </c>
    </row>
    <row r="35" spans="2:33">
      <c r="B35">
        <f t="shared" si="2"/>
        <v>31</v>
      </c>
      <c r="D35" s="8">
        <v>3</v>
      </c>
      <c r="E35">
        <f t="shared" si="3"/>
        <v>122.44897959183672</v>
      </c>
      <c r="G35" s="8">
        <v>0</v>
      </c>
      <c r="H35">
        <f t="shared" si="4"/>
        <v>0</v>
      </c>
      <c r="J35" s="8">
        <v>2</v>
      </c>
      <c r="K35">
        <f t="shared" si="5"/>
        <v>72.727272727272734</v>
      </c>
      <c r="M35" s="8">
        <v>1</v>
      </c>
      <c r="N35">
        <f t="shared" si="6"/>
        <v>44.444444444444443</v>
      </c>
      <c r="P35" s="8">
        <v>3</v>
      </c>
      <c r="Q35">
        <f t="shared" si="7"/>
        <v>101.69491525423729</v>
      </c>
      <c r="S35" s="8">
        <v>0</v>
      </c>
      <c r="T35">
        <f t="shared" si="8"/>
        <v>0</v>
      </c>
      <c r="V35" s="8">
        <v>1</v>
      </c>
      <c r="W35">
        <f t="shared" si="9"/>
        <v>45.454545454545453</v>
      </c>
      <c r="Y35" s="8">
        <v>2</v>
      </c>
      <c r="Z35">
        <f t="shared" si="10"/>
        <v>45.977011494252878</v>
      </c>
      <c r="AB35" s="8">
        <v>1</v>
      </c>
      <c r="AC35">
        <f t="shared" si="11"/>
        <v>31.25</v>
      </c>
      <c r="AE35" s="1">
        <f t="shared" si="12"/>
        <v>31</v>
      </c>
      <c r="AF35" s="1">
        <f t="shared" si="0"/>
        <v>51.555240996287729</v>
      </c>
      <c r="AG35" s="1">
        <f t="shared" si="1"/>
        <v>13.86204407762694</v>
      </c>
    </row>
    <row r="36" spans="2:33">
      <c r="B36">
        <f t="shared" si="2"/>
        <v>32</v>
      </c>
      <c r="D36" s="8">
        <v>3</v>
      </c>
      <c r="E36">
        <f t="shared" si="3"/>
        <v>122.44897959183672</v>
      </c>
      <c r="G36" s="8">
        <v>0</v>
      </c>
      <c r="H36">
        <f t="shared" si="4"/>
        <v>0</v>
      </c>
      <c r="J36" s="8">
        <v>1</v>
      </c>
      <c r="K36">
        <f t="shared" si="5"/>
        <v>36.363636363636367</v>
      </c>
      <c r="M36" s="8">
        <v>1</v>
      </c>
      <c r="N36">
        <f t="shared" si="6"/>
        <v>44.444444444444443</v>
      </c>
      <c r="P36" s="8">
        <v>2</v>
      </c>
      <c r="Q36">
        <f t="shared" si="7"/>
        <v>67.796610169491515</v>
      </c>
      <c r="S36" s="8">
        <v>0</v>
      </c>
      <c r="T36">
        <f t="shared" si="8"/>
        <v>0</v>
      </c>
      <c r="V36" s="8">
        <v>2</v>
      </c>
      <c r="W36">
        <f t="shared" si="9"/>
        <v>90.909090909090907</v>
      </c>
      <c r="Y36" s="8">
        <v>1</v>
      </c>
      <c r="Z36">
        <f t="shared" si="10"/>
        <v>22.988505747126439</v>
      </c>
      <c r="AB36" s="8">
        <v>1</v>
      </c>
      <c r="AC36">
        <f t="shared" si="11"/>
        <v>31.25</v>
      </c>
      <c r="AE36" s="1">
        <f t="shared" si="12"/>
        <v>32</v>
      </c>
      <c r="AF36" s="1">
        <f t="shared" si="0"/>
        <v>46.244585247291816</v>
      </c>
      <c r="AG36" s="1">
        <f t="shared" si="1"/>
        <v>13.647444494846924</v>
      </c>
    </row>
    <row r="37" spans="2:33">
      <c r="B37">
        <f t="shared" si="2"/>
        <v>33</v>
      </c>
      <c r="D37" s="8">
        <v>3</v>
      </c>
      <c r="E37">
        <f t="shared" si="3"/>
        <v>122.44897959183672</v>
      </c>
      <c r="G37" s="8">
        <v>0</v>
      </c>
      <c r="H37">
        <f t="shared" si="4"/>
        <v>0</v>
      </c>
      <c r="J37" s="8">
        <v>0</v>
      </c>
      <c r="K37">
        <f t="shared" si="5"/>
        <v>0</v>
      </c>
      <c r="M37" s="8">
        <v>1</v>
      </c>
      <c r="N37">
        <f t="shared" si="6"/>
        <v>44.444444444444443</v>
      </c>
      <c r="P37" s="8">
        <v>2</v>
      </c>
      <c r="Q37">
        <f t="shared" si="7"/>
        <v>67.796610169491515</v>
      </c>
      <c r="S37" s="8">
        <v>0</v>
      </c>
      <c r="T37">
        <f t="shared" si="8"/>
        <v>0</v>
      </c>
      <c r="V37" s="8">
        <v>2</v>
      </c>
      <c r="W37">
        <f t="shared" si="9"/>
        <v>90.909090909090907</v>
      </c>
      <c r="Y37" s="8">
        <v>1</v>
      </c>
      <c r="Z37">
        <f t="shared" si="10"/>
        <v>22.988505747126439</v>
      </c>
      <c r="AB37" s="8">
        <v>1</v>
      </c>
      <c r="AC37">
        <f t="shared" si="11"/>
        <v>31.25</v>
      </c>
      <c r="AE37" s="1">
        <f t="shared" si="12"/>
        <v>33</v>
      </c>
      <c r="AF37" s="1">
        <f t="shared" si="0"/>
        <v>42.204181206887775</v>
      </c>
      <c r="AG37" s="1">
        <f t="shared" si="1"/>
        <v>14.579381416842685</v>
      </c>
    </row>
    <row r="38" spans="2:33">
      <c r="B38">
        <f t="shared" si="2"/>
        <v>34</v>
      </c>
      <c r="D38" s="8">
        <v>3</v>
      </c>
      <c r="E38">
        <f t="shared" si="3"/>
        <v>122.44897959183672</v>
      </c>
      <c r="G38" s="8">
        <v>0</v>
      </c>
      <c r="H38">
        <f t="shared" si="4"/>
        <v>0</v>
      </c>
      <c r="J38" s="8">
        <v>0</v>
      </c>
      <c r="K38">
        <f t="shared" si="5"/>
        <v>0</v>
      </c>
      <c r="M38" s="8">
        <v>0</v>
      </c>
      <c r="N38">
        <f t="shared" si="6"/>
        <v>0</v>
      </c>
      <c r="P38" s="8">
        <v>0</v>
      </c>
      <c r="Q38">
        <f t="shared" si="7"/>
        <v>0</v>
      </c>
      <c r="S38" s="8">
        <v>0</v>
      </c>
      <c r="T38">
        <f t="shared" si="8"/>
        <v>0</v>
      </c>
      <c r="V38" s="8">
        <v>2</v>
      </c>
      <c r="W38">
        <f t="shared" si="9"/>
        <v>90.909090909090907</v>
      </c>
      <c r="Y38" s="8">
        <v>3</v>
      </c>
      <c r="Z38">
        <f t="shared" si="10"/>
        <v>68.965517241379317</v>
      </c>
      <c r="AB38" s="8">
        <v>1</v>
      </c>
      <c r="AC38">
        <f t="shared" si="11"/>
        <v>31.25</v>
      </c>
      <c r="AE38" s="1">
        <f t="shared" si="12"/>
        <v>34</v>
      </c>
      <c r="AF38" s="1">
        <f t="shared" si="0"/>
        <v>34.841509749145217</v>
      </c>
      <c r="AG38" s="1">
        <f t="shared" si="1"/>
        <v>15.840192929421116</v>
      </c>
    </row>
    <row r="39" spans="2:33">
      <c r="B39">
        <f t="shared" si="2"/>
        <v>35</v>
      </c>
      <c r="D39" s="8">
        <v>3</v>
      </c>
      <c r="E39">
        <f t="shared" si="3"/>
        <v>122.44897959183672</v>
      </c>
      <c r="G39" s="8">
        <v>0</v>
      </c>
      <c r="H39">
        <f t="shared" si="4"/>
        <v>0</v>
      </c>
      <c r="J39" s="8">
        <v>1</v>
      </c>
      <c r="K39">
        <f t="shared" si="5"/>
        <v>36.363636363636367</v>
      </c>
      <c r="M39" s="8">
        <v>2</v>
      </c>
      <c r="N39">
        <f t="shared" si="6"/>
        <v>88.888888888888886</v>
      </c>
      <c r="P39" s="8">
        <v>0</v>
      </c>
      <c r="Q39">
        <f t="shared" si="7"/>
        <v>0</v>
      </c>
      <c r="S39" s="8">
        <v>1</v>
      </c>
      <c r="T39">
        <f t="shared" si="8"/>
        <v>33.898305084745758</v>
      </c>
      <c r="V39" s="8">
        <v>2</v>
      </c>
      <c r="W39">
        <f t="shared" si="9"/>
        <v>90.909090909090907</v>
      </c>
      <c r="Y39" s="8">
        <v>2</v>
      </c>
      <c r="Z39">
        <f t="shared" si="10"/>
        <v>45.977011494252878</v>
      </c>
      <c r="AB39" s="8">
        <v>1</v>
      </c>
      <c r="AC39">
        <f t="shared" si="11"/>
        <v>31.25</v>
      </c>
      <c r="AE39" s="1">
        <f t="shared" si="12"/>
        <v>35</v>
      </c>
      <c r="AF39" s="1">
        <f t="shared" si="0"/>
        <v>49.970656925827953</v>
      </c>
      <c r="AG39" s="1">
        <f t="shared" si="1"/>
        <v>14.067154524349837</v>
      </c>
    </row>
    <row r="40" spans="2:33">
      <c r="B40">
        <f t="shared" si="2"/>
        <v>36</v>
      </c>
      <c r="D40" s="8">
        <v>3</v>
      </c>
      <c r="E40">
        <f t="shared" si="3"/>
        <v>122.44897959183672</v>
      </c>
      <c r="G40" s="8">
        <v>0</v>
      </c>
      <c r="H40">
        <f t="shared" si="4"/>
        <v>0</v>
      </c>
      <c r="J40" s="8">
        <v>0</v>
      </c>
      <c r="K40">
        <f t="shared" si="5"/>
        <v>0</v>
      </c>
      <c r="M40" s="8">
        <v>1</v>
      </c>
      <c r="N40">
        <f t="shared" si="6"/>
        <v>44.444444444444443</v>
      </c>
      <c r="P40" s="8">
        <v>0</v>
      </c>
      <c r="Q40">
        <f t="shared" si="7"/>
        <v>0</v>
      </c>
      <c r="S40" s="8">
        <v>1</v>
      </c>
      <c r="T40">
        <f t="shared" si="8"/>
        <v>33.898305084745758</v>
      </c>
      <c r="V40" s="8">
        <v>1</v>
      </c>
      <c r="W40">
        <f t="shared" si="9"/>
        <v>45.454545454545453</v>
      </c>
      <c r="Y40" s="8">
        <v>1</v>
      </c>
      <c r="Z40">
        <f t="shared" si="10"/>
        <v>22.988505747126439</v>
      </c>
      <c r="AB40" s="8">
        <v>1</v>
      </c>
      <c r="AC40">
        <f t="shared" si="11"/>
        <v>31.25</v>
      </c>
      <c r="AE40" s="1">
        <f t="shared" si="12"/>
        <v>36</v>
      </c>
      <c r="AF40" s="1">
        <f t="shared" si="0"/>
        <v>33.387197813633207</v>
      </c>
      <c r="AG40" s="1">
        <f t="shared" si="1"/>
        <v>12.724081025003116</v>
      </c>
    </row>
    <row r="41" spans="2:33">
      <c r="B41">
        <f t="shared" si="2"/>
        <v>37</v>
      </c>
      <c r="D41" s="8">
        <v>4</v>
      </c>
      <c r="E41">
        <f t="shared" si="3"/>
        <v>163.26530612244895</v>
      </c>
      <c r="G41" s="8">
        <v>0</v>
      </c>
      <c r="H41">
        <f t="shared" si="4"/>
        <v>0</v>
      </c>
      <c r="J41" s="8">
        <v>2</v>
      </c>
      <c r="K41">
        <f t="shared" si="5"/>
        <v>72.727272727272734</v>
      </c>
      <c r="M41" s="8">
        <v>2</v>
      </c>
      <c r="N41">
        <f t="shared" si="6"/>
        <v>88.888888888888886</v>
      </c>
      <c r="P41" s="8">
        <v>0</v>
      </c>
      <c r="Q41">
        <f t="shared" si="7"/>
        <v>0</v>
      </c>
      <c r="S41" s="8">
        <v>1</v>
      </c>
      <c r="T41">
        <f t="shared" si="8"/>
        <v>33.898305084745758</v>
      </c>
      <c r="V41" s="8">
        <v>1</v>
      </c>
      <c r="W41">
        <f t="shared" si="9"/>
        <v>45.454545454545453</v>
      </c>
      <c r="Y41" s="8">
        <v>1</v>
      </c>
      <c r="Z41">
        <f t="shared" si="10"/>
        <v>22.988505747126439</v>
      </c>
      <c r="AB41" s="8">
        <v>1</v>
      </c>
      <c r="AC41">
        <f t="shared" si="11"/>
        <v>31.25</v>
      </c>
      <c r="AE41" s="1">
        <f t="shared" si="12"/>
        <v>37</v>
      </c>
      <c r="AF41" s="1">
        <f t="shared" si="0"/>
        <v>50.941424891669804</v>
      </c>
      <c r="AG41" s="1">
        <f t="shared" si="1"/>
        <v>17.163849569074149</v>
      </c>
    </row>
    <row r="42" spans="2:33">
      <c r="B42">
        <f t="shared" si="2"/>
        <v>38</v>
      </c>
      <c r="D42" s="8">
        <v>4</v>
      </c>
      <c r="E42">
        <f t="shared" si="3"/>
        <v>163.26530612244895</v>
      </c>
      <c r="G42" s="8">
        <v>1</v>
      </c>
      <c r="H42">
        <f t="shared" si="4"/>
        <v>40.816326530612237</v>
      </c>
      <c r="J42" s="8">
        <v>0</v>
      </c>
      <c r="K42">
        <f t="shared" si="5"/>
        <v>0</v>
      </c>
      <c r="M42" s="8">
        <v>1</v>
      </c>
      <c r="N42">
        <f t="shared" si="6"/>
        <v>44.444444444444443</v>
      </c>
      <c r="P42" s="8">
        <v>0</v>
      </c>
      <c r="Q42">
        <f t="shared" si="7"/>
        <v>0</v>
      </c>
      <c r="S42" s="8">
        <v>2</v>
      </c>
      <c r="T42">
        <f t="shared" si="8"/>
        <v>67.796610169491515</v>
      </c>
      <c r="V42" s="8">
        <v>2</v>
      </c>
      <c r="W42">
        <f t="shared" si="9"/>
        <v>90.909090909090907</v>
      </c>
      <c r="Y42" s="8">
        <v>3</v>
      </c>
      <c r="Z42">
        <f t="shared" si="10"/>
        <v>68.965517241379317</v>
      </c>
      <c r="AB42" s="8">
        <v>1</v>
      </c>
      <c r="AC42">
        <f t="shared" si="11"/>
        <v>31.25</v>
      </c>
      <c r="AE42" s="1">
        <f t="shared" si="12"/>
        <v>38</v>
      </c>
      <c r="AF42" s="1">
        <f t="shared" si="0"/>
        <v>56.383032824163053</v>
      </c>
      <c r="AG42" s="1">
        <f t="shared" si="1"/>
        <v>16.782543862345793</v>
      </c>
    </row>
    <row r="43" spans="2:33">
      <c r="B43">
        <f t="shared" si="2"/>
        <v>39</v>
      </c>
      <c r="D43" s="8">
        <v>4</v>
      </c>
      <c r="E43">
        <f t="shared" si="3"/>
        <v>163.26530612244895</v>
      </c>
      <c r="G43" s="8">
        <v>0</v>
      </c>
      <c r="H43">
        <f t="shared" si="4"/>
        <v>0</v>
      </c>
      <c r="J43" s="8">
        <v>0</v>
      </c>
      <c r="K43">
        <f t="shared" si="5"/>
        <v>0</v>
      </c>
      <c r="M43" s="8">
        <v>0</v>
      </c>
      <c r="N43">
        <f t="shared" si="6"/>
        <v>0</v>
      </c>
      <c r="P43" s="8">
        <v>0</v>
      </c>
      <c r="Q43">
        <f t="shared" si="7"/>
        <v>0</v>
      </c>
      <c r="S43" s="8">
        <v>1</v>
      </c>
      <c r="T43">
        <f t="shared" si="8"/>
        <v>33.898305084745758</v>
      </c>
      <c r="V43" s="8">
        <v>2</v>
      </c>
      <c r="W43">
        <f t="shared" si="9"/>
        <v>90.909090909090907</v>
      </c>
      <c r="Y43" s="8">
        <v>3</v>
      </c>
      <c r="Z43">
        <f t="shared" si="10"/>
        <v>68.965517241379317</v>
      </c>
      <c r="AB43" s="8">
        <v>2</v>
      </c>
      <c r="AC43">
        <f t="shared" si="11"/>
        <v>62.5</v>
      </c>
      <c r="AE43" s="1">
        <f t="shared" si="12"/>
        <v>39</v>
      </c>
      <c r="AF43" s="1">
        <f t="shared" si="0"/>
        <v>46.615357706407217</v>
      </c>
      <c r="AG43" s="1">
        <f t="shared" si="1"/>
        <v>18.698888292228443</v>
      </c>
    </row>
    <row r="44" spans="2:33">
      <c r="B44">
        <f t="shared" si="2"/>
        <v>40</v>
      </c>
      <c r="D44" s="8">
        <v>5</v>
      </c>
      <c r="E44">
        <f t="shared" si="3"/>
        <v>204.08163265306123</v>
      </c>
      <c r="G44" s="8">
        <v>1</v>
      </c>
      <c r="H44">
        <f t="shared" si="4"/>
        <v>40.816326530612237</v>
      </c>
      <c r="J44" s="8">
        <v>1</v>
      </c>
      <c r="K44">
        <f t="shared" si="5"/>
        <v>36.363636363636367</v>
      </c>
      <c r="M44" s="8">
        <v>2</v>
      </c>
      <c r="N44">
        <f t="shared" si="6"/>
        <v>88.888888888888886</v>
      </c>
      <c r="P44" s="8">
        <v>0</v>
      </c>
      <c r="Q44">
        <f t="shared" si="7"/>
        <v>0</v>
      </c>
      <c r="S44" s="8">
        <v>2</v>
      </c>
      <c r="T44">
        <f t="shared" si="8"/>
        <v>67.796610169491515</v>
      </c>
      <c r="V44" s="8">
        <v>2</v>
      </c>
      <c r="W44">
        <f t="shared" si="9"/>
        <v>90.909090909090907</v>
      </c>
      <c r="Y44" s="8">
        <v>2</v>
      </c>
      <c r="Z44">
        <f t="shared" si="10"/>
        <v>45.977011494252878</v>
      </c>
      <c r="AB44" s="8">
        <v>1</v>
      </c>
      <c r="AC44">
        <f t="shared" si="11"/>
        <v>31.25</v>
      </c>
      <c r="AE44" s="1">
        <f t="shared" si="12"/>
        <v>40</v>
      </c>
      <c r="AF44" s="1">
        <f t="shared" si="0"/>
        <v>67.342577445448228</v>
      </c>
      <c r="AG44" s="1">
        <f t="shared" si="1"/>
        <v>19.605455777186986</v>
      </c>
    </row>
    <row r="45" spans="2:33">
      <c r="B45">
        <f t="shared" si="2"/>
        <v>41</v>
      </c>
      <c r="D45" s="8">
        <v>5</v>
      </c>
      <c r="E45">
        <f t="shared" si="3"/>
        <v>204.08163265306123</v>
      </c>
      <c r="G45" s="8">
        <v>1</v>
      </c>
      <c r="H45">
        <f t="shared" si="4"/>
        <v>40.816326530612237</v>
      </c>
      <c r="J45" s="8">
        <v>1</v>
      </c>
      <c r="K45">
        <f t="shared" si="5"/>
        <v>36.363636363636367</v>
      </c>
      <c r="M45" s="8">
        <v>1</v>
      </c>
      <c r="N45">
        <f t="shared" si="6"/>
        <v>44.444444444444443</v>
      </c>
      <c r="P45" s="8">
        <v>0</v>
      </c>
      <c r="Q45">
        <f t="shared" si="7"/>
        <v>0</v>
      </c>
      <c r="S45" s="8">
        <v>1</v>
      </c>
      <c r="T45">
        <f t="shared" si="8"/>
        <v>33.898305084745758</v>
      </c>
      <c r="V45" s="8">
        <v>2</v>
      </c>
      <c r="W45">
        <f t="shared" si="9"/>
        <v>90.909090909090907</v>
      </c>
      <c r="Y45" s="8">
        <v>1</v>
      </c>
      <c r="Z45">
        <f t="shared" si="10"/>
        <v>22.988505747126439</v>
      </c>
      <c r="AB45" s="8">
        <v>2</v>
      </c>
      <c r="AC45">
        <f t="shared" si="11"/>
        <v>62.5</v>
      </c>
      <c r="AE45" s="1">
        <f t="shared" si="12"/>
        <v>41</v>
      </c>
      <c r="AF45" s="1">
        <f t="shared" si="0"/>
        <v>59.555771303635261</v>
      </c>
      <c r="AG45" s="1">
        <f t="shared" si="1"/>
        <v>19.909230907364321</v>
      </c>
    </row>
    <row r="46" spans="2:33">
      <c r="B46">
        <f t="shared" si="2"/>
        <v>42</v>
      </c>
      <c r="D46" s="8">
        <v>6</v>
      </c>
      <c r="E46">
        <f t="shared" si="3"/>
        <v>244.89795918367344</v>
      </c>
      <c r="G46" s="8">
        <v>0</v>
      </c>
      <c r="H46">
        <f t="shared" si="4"/>
        <v>0</v>
      </c>
      <c r="J46" s="8">
        <v>0</v>
      </c>
      <c r="K46">
        <f t="shared" si="5"/>
        <v>0</v>
      </c>
      <c r="M46" s="8">
        <v>2</v>
      </c>
      <c r="N46">
        <f t="shared" si="6"/>
        <v>88.888888888888886</v>
      </c>
      <c r="P46" s="8">
        <v>0</v>
      </c>
      <c r="Q46">
        <f t="shared" si="7"/>
        <v>0</v>
      </c>
      <c r="S46" s="8">
        <v>2</v>
      </c>
      <c r="T46">
        <f t="shared" si="8"/>
        <v>67.796610169491515</v>
      </c>
      <c r="V46" s="8">
        <v>2</v>
      </c>
      <c r="W46">
        <f t="shared" si="9"/>
        <v>90.909090909090907</v>
      </c>
      <c r="Y46" s="8">
        <v>3</v>
      </c>
      <c r="Z46">
        <f t="shared" si="10"/>
        <v>68.965517241379317</v>
      </c>
      <c r="AB46" s="8">
        <v>2</v>
      </c>
      <c r="AC46">
        <f t="shared" si="11"/>
        <v>62.5</v>
      </c>
      <c r="AE46" s="1">
        <f t="shared" si="12"/>
        <v>42</v>
      </c>
      <c r="AF46" s="1">
        <f t="shared" si="0"/>
        <v>69.328674043613773</v>
      </c>
      <c r="AG46" s="1">
        <f t="shared" si="1"/>
        <v>25.315068883961885</v>
      </c>
    </row>
    <row r="47" spans="2:33">
      <c r="B47">
        <f t="shared" si="2"/>
        <v>43</v>
      </c>
      <c r="D47">
        <v>11</v>
      </c>
      <c r="E47">
        <f t="shared" si="3"/>
        <v>448.97959183673464</v>
      </c>
      <c r="G47" s="8">
        <v>0</v>
      </c>
      <c r="H47">
        <f t="shared" si="4"/>
        <v>0</v>
      </c>
      <c r="J47" s="8">
        <v>2</v>
      </c>
      <c r="K47">
        <f t="shared" si="5"/>
        <v>72.727272727272734</v>
      </c>
      <c r="M47" s="8">
        <v>1</v>
      </c>
      <c r="N47">
        <f t="shared" si="6"/>
        <v>44.444444444444443</v>
      </c>
      <c r="P47" s="8">
        <v>0</v>
      </c>
      <c r="Q47">
        <f t="shared" si="7"/>
        <v>0</v>
      </c>
      <c r="S47" s="8">
        <v>2</v>
      </c>
      <c r="T47">
        <f t="shared" si="8"/>
        <v>67.796610169491515</v>
      </c>
      <c r="V47" s="8">
        <v>2</v>
      </c>
      <c r="W47">
        <f t="shared" si="9"/>
        <v>90.909090909090907</v>
      </c>
      <c r="Y47" s="8">
        <v>2</v>
      </c>
      <c r="Z47">
        <f t="shared" si="10"/>
        <v>45.977011494252878</v>
      </c>
      <c r="AB47" s="8">
        <v>2</v>
      </c>
      <c r="AC47">
        <f t="shared" si="11"/>
        <v>62.5</v>
      </c>
      <c r="AE47" s="1">
        <f t="shared" si="12"/>
        <v>43</v>
      </c>
      <c r="AF47" s="1">
        <f t="shared" si="0"/>
        <v>92.592669064587454</v>
      </c>
      <c r="AG47" s="1">
        <f t="shared" si="1"/>
        <v>45.729821930308987</v>
      </c>
    </row>
    <row r="48" spans="2:33">
      <c r="B48">
        <f t="shared" si="2"/>
        <v>44</v>
      </c>
      <c r="D48">
        <v>12</v>
      </c>
      <c r="E48">
        <f t="shared" si="3"/>
        <v>489.79591836734687</v>
      </c>
      <c r="G48" s="8">
        <v>0</v>
      </c>
      <c r="H48">
        <f t="shared" si="4"/>
        <v>0</v>
      </c>
      <c r="J48" s="8">
        <v>4</v>
      </c>
      <c r="K48">
        <f t="shared" si="5"/>
        <v>145.45454545454547</v>
      </c>
      <c r="M48" s="8">
        <v>1</v>
      </c>
      <c r="N48">
        <f t="shared" si="6"/>
        <v>44.444444444444443</v>
      </c>
      <c r="P48" s="8">
        <v>0</v>
      </c>
      <c r="Q48">
        <f t="shared" si="7"/>
        <v>0</v>
      </c>
      <c r="S48" s="8">
        <v>2</v>
      </c>
      <c r="T48">
        <f t="shared" si="8"/>
        <v>67.796610169491515</v>
      </c>
      <c r="V48" s="8">
        <v>2</v>
      </c>
      <c r="W48">
        <f t="shared" si="9"/>
        <v>90.909090909090907</v>
      </c>
      <c r="Y48" s="8">
        <v>1</v>
      </c>
      <c r="Z48">
        <f t="shared" si="10"/>
        <v>22.988505747126439</v>
      </c>
      <c r="AB48" s="8">
        <v>2</v>
      </c>
      <c r="AC48">
        <f t="shared" si="11"/>
        <v>62.5</v>
      </c>
      <c r="AE48" s="1">
        <f t="shared" si="12"/>
        <v>44</v>
      </c>
      <c r="AF48" s="1">
        <f t="shared" si="0"/>
        <v>102.65434612133839</v>
      </c>
      <c r="AG48" s="1">
        <f t="shared" si="1"/>
        <v>50.756322354291427</v>
      </c>
    </row>
    <row r="49" spans="2:33">
      <c r="B49">
        <f t="shared" si="2"/>
        <v>45</v>
      </c>
      <c r="D49">
        <v>12</v>
      </c>
      <c r="E49">
        <f t="shared" si="3"/>
        <v>489.79591836734687</v>
      </c>
      <c r="G49" s="8">
        <v>1</v>
      </c>
      <c r="H49">
        <f t="shared" si="4"/>
        <v>40.816326530612237</v>
      </c>
      <c r="J49" s="8">
        <v>1</v>
      </c>
      <c r="K49">
        <f t="shared" si="5"/>
        <v>36.363636363636367</v>
      </c>
      <c r="M49" s="8">
        <v>2</v>
      </c>
      <c r="N49">
        <f t="shared" si="6"/>
        <v>88.888888888888886</v>
      </c>
      <c r="P49" s="8">
        <v>0</v>
      </c>
      <c r="Q49">
        <f t="shared" si="7"/>
        <v>0</v>
      </c>
      <c r="S49" s="8">
        <v>2</v>
      </c>
      <c r="T49">
        <f t="shared" si="8"/>
        <v>67.796610169491515</v>
      </c>
      <c r="V49" s="8">
        <v>2</v>
      </c>
      <c r="W49">
        <f t="shared" si="9"/>
        <v>90.909090909090907</v>
      </c>
      <c r="Y49" s="8">
        <v>3</v>
      </c>
      <c r="Z49">
        <f t="shared" si="10"/>
        <v>68.965517241379317</v>
      </c>
      <c r="AB49" s="8">
        <v>2</v>
      </c>
      <c r="AC49">
        <f t="shared" si="11"/>
        <v>62.5</v>
      </c>
      <c r="AE49" s="1">
        <f t="shared" si="12"/>
        <v>45</v>
      </c>
      <c r="AF49" s="1">
        <f t="shared" si="0"/>
        <v>105.11510983004956</v>
      </c>
      <c r="AG49" s="1">
        <f t="shared" si="1"/>
        <v>48.999747969273358</v>
      </c>
    </row>
    <row r="50" spans="2:33">
      <c r="B50">
        <f t="shared" si="2"/>
        <v>46</v>
      </c>
      <c r="D50">
        <v>12</v>
      </c>
      <c r="E50">
        <f t="shared" si="3"/>
        <v>489.79591836734687</v>
      </c>
      <c r="G50" s="8">
        <v>2</v>
      </c>
      <c r="H50">
        <f t="shared" si="4"/>
        <v>81.632653061224474</v>
      </c>
      <c r="J50" s="8">
        <v>5</v>
      </c>
      <c r="K50">
        <f t="shared" si="5"/>
        <v>181.81818181818181</v>
      </c>
      <c r="M50" s="8">
        <v>3</v>
      </c>
      <c r="N50">
        <f t="shared" si="6"/>
        <v>133.33333333333331</v>
      </c>
      <c r="P50" s="8">
        <v>0</v>
      </c>
      <c r="Q50">
        <f t="shared" si="7"/>
        <v>0</v>
      </c>
      <c r="S50" s="8">
        <v>2</v>
      </c>
      <c r="T50">
        <f t="shared" si="8"/>
        <v>67.796610169491515</v>
      </c>
      <c r="V50" s="8">
        <v>3</v>
      </c>
      <c r="W50">
        <f t="shared" si="9"/>
        <v>136.36363636363635</v>
      </c>
      <c r="Y50" s="8">
        <v>3</v>
      </c>
      <c r="Z50">
        <f t="shared" si="10"/>
        <v>68.965517241379317</v>
      </c>
      <c r="AB50" s="8">
        <v>2</v>
      </c>
      <c r="AC50">
        <f t="shared" si="11"/>
        <v>62.5</v>
      </c>
      <c r="AE50" s="1">
        <f t="shared" si="12"/>
        <v>46</v>
      </c>
      <c r="AF50" s="1">
        <f t="shared" si="0"/>
        <v>135.8006500393993</v>
      </c>
      <c r="AG50" s="1">
        <f t="shared" si="1"/>
        <v>47.620771319063444</v>
      </c>
    </row>
    <row r="51" spans="2:33">
      <c r="B51">
        <f t="shared" si="2"/>
        <v>47</v>
      </c>
      <c r="D51">
        <v>12</v>
      </c>
      <c r="E51">
        <f t="shared" si="3"/>
        <v>489.79591836734687</v>
      </c>
      <c r="G51" s="8">
        <v>0</v>
      </c>
      <c r="H51">
        <f t="shared" si="4"/>
        <v>0</v>
      </c>
      <c r="J51" s="8">
        <v>1</v>
      </c>
      <c r="K51">
        <f t="shared" si="5"/>
        <v>36.363636363636367</v>
      </c>
      <c r="M51" s="8">
        <v>1</v>
      </c>
      <c r="N51">
        <f t="shared" si="6"/>
        <v>44.444444444444443</v>
      </c>
      <c r="P51" s="8">
        <v>0</v>
      </c>
      <c r="Q51">
        <f t="shared" si="7"/>
        <v>0</v>
      </c>
      <c r="S51" s="8">
        <v>6</v>
      </c>
      <c r="T51">
        <f t="shared" si="8"/>
        <v>203.38983050847457</v>
      </c>
      <c r="V51" s="8">
        <v>4</v>
      </c>
      <c r="W51">
        <f t="shared" si="9"/>
        <v>181.81818181818181</v>
      </c>
      <c r="Y51" s="8">
        <v>4</v>
      </c>
      <c r="Z51">
        <f t="shared" si="10"/>
        <v>91.954022988505756</v>
      </c>
      <c r="AB51" s="8">
        <v>2</v>
      </c>
      <c r="AC51">
        <f t="shared" si="11"/>
        <v>62.5</v>
      </c>
      <c r="AE51" s="1">
        <f t="shared" si="12"/>
        <v>47</v>
      </c>
      <c r="AF51" s="1">
        <f t="shared" si="0"/>
        <v>123.36289272117665</v>
      </c>
      <c r="AG51" s="1">
        <f t="shared" si="1"/>
        <v>51.776643889047328</v>
      </c>
    </row>
    <row r="52" spans="2:33">
      <c r="B52">
        <f t="shared" si="2"/>
        <v>48</v>
      </c>
      <c r="D52">
        <v>12</v>
      </c>
      <c r="E52">
        <f t="shared" si="3"/>
        <v>489.79591836734687</v>
      </c>
      <c r="G52" s="8">
        <v>1</v>
      </c>
      <c r="H52">
        <f t="shared" si="4"/>
        <v>40.816326530612237</v>
      </c>
      <c r="J52" s="8">
        <v>6</v>
      </c>
      <c r="K52">
        <f t="shared" si="5"/>
        <v>218.18181818181816</v>
      </c>
      <c r="M52" s="8">
        <v>1</v>
      </c>
      <c r="N52">
        <f t="shared" si="6"/>
        <v>44.444444444444443</v>
      </c>
      <c r="P52" s="8">
        <v>0</v>
      </c>
      <c r="Q52">
        <f t="shared" si="7"/>
        <v>0</v>
      </c>
      <c r="S52" s="8">
        <v>3</v>
      </c>
      <c r="T52">
        <f t="shared" si="8"/>
        <v>101.69491525423729</v>
      </c>
      <c r="V52" s="8">
        <v>6</v>
      </c>
      <c r="W52">
        <f t="shared" si="9"/>
        <v>272.72727272727269</v>
      </c>
      <c r="Y52" s="8">
        <v>4</v>
      </c>
      <c r="Z52">
        <f t="shared" si="10"/>
        <v>91.954022988505756</v>
      </c>
      <c r="AB52" s="8">
        <v>3</v>
      </c>
      <c r="AC52">
        <f t="shared" si="11"/>
        <v>93.75</v>
      </c>
      <c r="AE52" s="1">
        <f t="shared" si="12"/>
        <v>48</v>
      </c>
      <c r="AF52" s="1">
        <f t="shared" si="0"/>
        <v>150.37385761047082</v>
      </c>
      <c r="AG52" s="1">
        <f t="shared" si="1"/>
        <v>51.316093024233901</v>
      </c>
    </row>
    <row r="53" spans="2:33">
      <c r="B53">
        <f t="shared" si="2"/>
        <v>49</v>
      </c>
      <c r="D53">
        <v>12</v>
      </c>
      <c r="E53">
        <f t="shared" si="3"/>
        <v>489.79591836734687</v>
      </c>
      <c r="G53" s="8">
        <v>1</v>
      </c>
      <c r="H53">
        <f t="shared" si="4"/>
        <v>40.816326530612237</v>
      </c>
      <c r="J53" s="8">
        <v>6</v>
      </c>
      <c r="K53">
        <f t="shared" si="5"/>
        <v>218.18181818181816</v>
      </c>
      <c r="M53" s="8">
        <v>2</v>
      </c>
      <c r="N53">
        <f t="shared" si="6"/>
        <v>88.888888888888886</v>
      </c>
      <c r="P53" s="8">
        <v>0</v>
      </c>
      <c r="Q53">
        <f t="shared" si="7"/>
        <v>0</v>
      </c>
      <c r="S53">
        <v>2</v>
      </c>
      <c r="T53">
        <f t="shared" si="8"/>
        <v>67.796610169491515</v>
      </c>
      <c r="V53" s="8">
        <v>6</v>
      </c>
      <c r="W53">
        <f t="shared" si="9"/>
        <v>272.72727272727269</v>
      </c>
      <c r="Y53" s="8">
        <v>4</v>
      </c>
      <c r="Z53">
        <f t="shared" si="10"/>
        <v>91.954022988505756</v>
      </c>
      <c r="AB53" s="8">
        <v>2</v>
      </c>
      <c r="AC53">
        <f t="shared" si="11"/>
        <v>62.5</v>
      </c>
      <c r="AE53" s="1">
        <f t="shared" si="12"/>
        <v>49</v>
      </c>
      <c r="AF53" s="1">
        <f t="shared" si="0"/>
        <v>148.07342865043736</v>
      </c>
      <c r="AG53" s="1">
        <f t="shared" si="1"/>
        <v>51.515535688899341</v>
      </c>
    </row>
    <row r="54" spans="2:33">
      <c r="B54">
        <f t="shared" si="2"/>
        <v>50</v>
      </c>
      <c r="D54">
        <v>12</v>
      </c>
      <c r="E54">
        <f t="shared" si="3"/>
        <v>489.79591836734687</v>
      </c>
      <c r="G54" s="8">
        <v>1</v>
      </c>
      <c r="H54">
        <f t="shared" si="4"/>
        <v>40.816326530612237</v>
      </c>
      <c r="J54" s="8">
        <v>6</v>
      </c>
      <c r="K54">
        <f t="shared" si="5"/>
        <v>218.18181818181816</v>
      </c>
      <c r="M54" s="8">
        <v>2</v>
      </c>
      <c r="N54">
        <f t="shared" si="6"/>
        <v>88.888888888888886</v>
      </c>
      <c r="P54" s="8">
        <v>0</v>
      </c>
      <c r="Q54">
        <f t="shared" si="7"/>
        <v>0</v>
      </c>
      <c r="S54">
        <v>3</v>
      </c>
      <c r="T54">
        <f t="shared" si="8"/>
        <v>101.69491525423729</v>
      </c>
      <c r="V54">
        <v>6</v>
      </c>
      <c r="W54">
        <f t="shared" si="9"/>
        <v>272.72727272727269</v>
      </c>
      <c r="Y54" s="8">
        <v>5</v>
      </c>
      <c r="Z54">
        <f t="shared" si="10"/>
        <v>114.94252873563219</v>
      </c>
      <c r="AB54" s="8">
        <v>3</v>
      </c>
      <c r="AC54">
        <f t="shared" si="11"/>
        <v>93.75</v>
      </c>
      <c r="AE54" s="1">
        <f t="shared" si="12"/>
        <v>50</v>
      </c>
      <c r="AF54" s="1">
        <f t="shared" si="0"/>
        <v>157.86640763175649</v>
      </c>
      <c r="AG54" s="1">
        <f t="shared" si="1"/>
        <v>49.930117703083653</v>
      </c>
    </row>
    <row r="55" spans="2:33">
      <c r="B55">
        <f t="shared" si="2"/>
        <v>51</v>
      </c>
      <c r="D55">
        <v>13</v>
      </c>
      <c r="E55">
        <f t="shared" si="3"/>
        <v>530.61224489795916</v>
      </c>
      <c r="G55" s="8">
        <v>2</v>
      </c>
      <c r="H55">
        <f t="shared" si="4"/>
        <v>81.632653061224474</v>
      </c>
      <c r="J55" s="8">
        <v>7</v>
      </c>
      <c r="K55">
        <f t="shared" si="5"/>
        <v>254.54545454545453</v>
      </c>
      <c r="M55" s="8">
        <v>5</v>
      </c>
      <c r="N55">
        <f t="shared" si="6"/>
        <v>222.22222222222223</v>
      </c>
      <c r="P55" s="8">
        <v>0</v>
      </c>
      <c r="Q55">
        <f t="shared" si="7"/>
        <v>0</v>
      </c>
      <c r="S55">
        <v>3</v>
      </c>
      <c r="T55">
        <f t="shared" si="8"/>
        <v>101.69491525423729</v>
      </c>
      <c r="V55">
        <v>5</v>
      </c>
      <c r="W55">
        <f t="shared" si="9"/>
        <v>227.27272727272725</v>
      </c>
      <c r="Y55">
        <v>8</v>
      </c>
      <c r="Z55">
        <f t="shared" si="10"/>
        <v>183.90804597701151</v>
      </c>
      <c r="AB55" s="8">
        <v>3</v>
      </c>
      <c r="AC55">
        <f t="shared" si="11"/>
        <v>93.75</v>
      </c>
      <c r="AE55" s="1">
        <f t="shared" si="12"/>
        <v>51</v>
      </c>
      <c r="AF55" s="1">
        <f t="shared" si="0"/>
        <v>188.40425147009293</v>
      </c>
      <c r="AG55" s="1">
        <f t="shared" si="1"/>
        <v>51.035101133949844</v>
      </c>
    </row>
    <row r="56" spans="2:33">
      <c r="B56">
        <f t="shared" si="2"/>
        <v>52</v>
      </c>
      <c r="D56">
        <v>12</v>
      </c>
      <c r="E56">
        <f t="shared" si="3"/>
        <v>489.79591836734687</v>
      </c>
      <c r="G56" s="8">
        <v>3</v>
      </c>
      <c r="H56">
        <f t="shared" si="4"/>
        <v>122.44897959183672</v>
      </c>
      <c r="J56" s="8">
        <v>7</v>
      </c>
      <c r="K56">
        <f t="shared" si="5"/>
        <v>254.54545454545453</v>
      </c>
      <c r="M56" s="8">
        <v>2</v>
      </c>
      <c r="N56">
        <f t="shared" si="6"/>
        <v>88.888888888888886</v>
      </c>
      <c r="P56" s="8">
        <v>0</v>
      </c>
      <c r="Q56">
        <f t="shared" si="7"/>
        <v>0</v>
      </c>
      <c r="S56">
        <v>3</v>
      </c>
      <c r="T56">
        <f t="shared" si="8"/>
        <v>101.69491525423729</v>
      </c>
      <c r="V56">
        <v>6</v>
      </c>
      <c r="W56">
        <f t="shared" si="9"/>
        <v>272.72727272727269</v>
      </c>
      <c r="Y56">
        <v>9</v>
      </c>
      <c r="Z56">
        <f t="shared" si="10"/>
        <v>206.89655172413794</v>
      </c>
      <c r="AB56" s="8">
        <v>3</v>
      </c>
      <c r="AC56">
        <f t="shared" si="11"/>
        <v>93.75</v>
      </c>
      <c r="AE56" s="1">
        <f t="shared" si="12"/>
        <v>52</v>
      </c>
      <c r="AF56" s="1">
        <f t="shared" si="0"/>
        <v>181.19422012213056</v>
      </c>
      <c r="AG56" s="1">
        <f t="shared" si="1"/>
        <v>48.365445552613863</v>
      </c>
    </row>
    <row r="57" spans="2:33">
      <c r="B57">
        <f t="shared" si="2"/>
        <v>53</v>
      </c>
      <c r="D57">
        <v>13</v>
      </c>
      <c r="E57">
        <f t="shared" si="3"/>
        <v>530.61224489795916</v>
      </c>
      <c r="G57" s="8">
        <v>3</v>
      </c>
      <c r="H57">
        <f t="shared" si="4"/>
        <v>122.44897959183672</v>
      </c>
      <c r="J57" s="8">
        <v>8</v>
      </c>
      <c r="K57">
        <f t="shared" si="5"/>
        <v>290.90909090909093</v>
      </c>
      <c r="M57" s="8">
        <v>4</v>
      </c>
      <c r="N57">
        <f t="shared" si="6"/>
        <v>177.77777777777777</v>
      </c>
      <c r="P57" s="8">
        <v>0</v>
      </c>
      <c r="Q57">
        <f t="shared" si="7"/>
        <v>0</v>
      </c>
      <c r="S57">
        <v>3</v>
      </c>
      <c r="T57">
        <f t="shared" si="8"/>
        <v>101.69491525423729</v>
      </c>
      <c r="V57">
        <v>6</v>
      </c>
      <c r="W57">
        <f t="shared" si="9"/>
        <v>272.72727272727269</v>
      </c>
      <c r="Y57">
        <v>10</v>
      </c>
      <c r="Z57">
        <f t="shared" si="10"/>
        <v>229.88505747126439</v>
      </c>
      <c r="AB57" s="8">
        <v>4</v>
      </c>
      <c r="AC57">
        <f t="shared" si="11"/>
        <v>125</v>
      </c>
      <c r="AE57" s="1">
        <f t="shared" si="12"/>
        <v>53</v>
      </c>
      <c r="AF57" s="1">
        <f t="shared" si="0"/>
        <v>205.67281540327102</v>
      </c>
      <c r="AG57" s="1">
        <f t="shared" si="1"/>
        <v>50.725095455677916</v>
      </c>
    </row>
    <row r="58" spans="2:33">
      <c r="B58">
        <f t="shared" si="2"/>
        <v>54</v>
      </c>
      <c r="D58">
        <v>13</v>
      </c>
      <c r="E58">
        <f t="shared" si="3"/>
        <v>530.61224489795916</v>
      </c>
      <c r="G58" s="8">
        <v>4</v>
      </c>
      <c r="H58">
        <f t="shared" si="4"/>
        <v>163.26530612244895</v>
      </c>
      <c r="J58" s="8">
        <v>9</v>
      </c>
      <c r="K58">
        <f t="shared" si="5"/>
        <v>327.27272727272731</v>
      </c>
      <c r="M58" s="8">
        <v>5</v>
      </c>
      <c r="N58">
        <f t="shared" si="6"/>
        <v>222.22222222222223</v>
      </c>
      <c r="P58">
        <v>1</v>
      </c>
      <c r="Q58">
        <f t="shared" si="7"/>
        <v>33.898305084745758</v>
      </c>
      <c r="S58">
        <v>3</v>
      </c>
      <c r="T58">
        <f t="shared" si="8"/>
        <v>101.69491525423729</v>
      </c>
      <c r="V58">
        <v>6</v>
      </c>
      <c r="W58">
        <f t="shared" si="9"/>
        <v>272.72727272727269</v>
      </c>
      <c r="Y58">
        <v>11</v>
      </c>
      <c r="Z58">
        <f t="shared" si="10"/>
        <v>252.87356321839081</v>
      </c>
      <c r="AB58" s="8">
        <v>5</v>
      </c>
      <c r="AC58">
        <f t="shared" si="11"/>
        <v>156.25</v>
      </c>
      <c r="AE58" s="1">
        <f t="shared" si="12"/>
        <v>54</v>
      </c>
      <c r="AF58" s="1">
        <f t="shared" si="0"/>
        <v>228.97961742222267</v>
      </c>
      <c r="AG58" s="1">
        <f t="shared" si="1"/>
        <v>48.166421506235935</v>
      </c>
    </row>
    <row r="59" spans="2:33">
      <c r="B59">
        <f t="shared" si="2"/>
        <v>55</v>
      </c>
      <c r="D59">
        <v>14</v>
      </c>
      <c r="E59">
        <f t="shared" si="3"/>
        <v>571.42857142857133</v>
      </c>
      <c r="G59" s="8">
        <v>5</v>
      </c>
      <c r="H59">
        <f t="shared" si="4"/>
        <v>204.08163265306123</v>
      </c>
      <c r="J59" s="8">
        <v>10</v>
      </c>
      <c r="K59">
        <f t="shared" si="5"/>
        <v>363.63636363636363</v>
      </c>
      <c r="M59" s="8">
        <v>4</v>
      </c>
      <c r="N59">
        <f t="shared" si="6"/>
        <v>177.77777777777777</v>
      </c>
      <c r="P59">
        <v>0</v>
      </c>
      <c r="Q59">
        <f t="shared" si="7"/>
        <v>0</v>
      </c>
      <c r="S59">
        <v>3</v>
      </c>
      <c r="T59">
        <f t="shared" si="8"/>
        <v>101.69491525423729</v>
      </c>
      <c r="V59">
        <v>7</v>
      </c>
      <c r="W59">
        <f t="shared" si="9"/>
        <v>318.18181818181819</v>
      </c>
      <c r="Y59">
        <v>12</v>
      </c>
      <c r="Z59">
        <f t="shared" si="10"/>
        <v>275.86206896551727</v>
      </c>
      <c r="AB59" s="8">
        <v>6</v>
      </c>
      <c r="AC59">
        <f t="shared" si="11"/>
        <v>187.5</v>
      </c>
      <c r="AE59" s="1">
        <f t="shared" si="12"/>
        <v>55</v>
      </c>
      <c r="AF59" s="1">
        <f t="shared" si="0"/>
        <v>244.46257198859408</v>
      </c>
      <c r="AG59" s="1">
        <f t="shared" si="1"/>
        <v>54.898439392411298</v>
      </c>
    </row>
    <row r="60" spans="2:33">
      <c r="B60">
        <f t="shared" si="2"/>
        <v>56</v>
      </c>
      <c r="D60">
        <v>12</v>
      </c>
      <c r="E60">
        <f t="shared" si="3"/>
        <v>489.79591836734687</v>
      </c>
      <c r="G60" s="8">
        <v>6</v>
      </c>
      <c r="H60">
        <f t="shared" si="4"/>
        <v>244.89795918367344</v>
      </c>
      <c r="J60" s="8">
        <v>11</v>
      </c>
      <c r="K60">
        <f t="shared" si="5"/>
        <v>400</v>
      </c>
      <c r="M60" s="8">
        <v>4</v>
      </c>
      <c r="N60">
        <f t="shared" si="6"/>
        <v>177.77777777777777</v>
      </c>
      <c r="P60">
        <v>3</v>
      </c>
      <c r="Q60">
        <f t="shared" si="7"/>
        <v>101.69491525423729</v>
      </c>
      <c r="S60">
        <v>3</v>
      </c>
      <c r="T60">
        <f t="shared" si="8"/>
        <v>101.69491525423729</v>
      </c>
      <c r="V60">
        <v>7</v>
      </c>
      <c r="W60">
        <f t="shared" si="9"/>
        <v>318.18181818181819</v>
      </c>
      <c r="Y60">
        <v>14</v>
      </c>
      <c r="Z60">
        <f t="shared" si="10"/>
        <v>321.83908045977012</v>
      </c>
      <c r="AB60" s="8">
        <v>7</v>
      </c>
      <c r="AC60">
        <f t="shared" si="11"/>
        <v>218.75</v>
      </c>
      <c r="AE60" s="1">
        <f t="shared" si="12"/>
        <v>56</v>
      </c>
      <c r="AF60" s="1">
        <f t="shared" si="0"/>
        <v>263.84804271987343</v>
      </c>
      <c r="AG60" s="1">
        <f t="shared" si="1"/>
        <v>43.82623844974534</v>
      </c>
    </row>
    <row r="61" spans="2:33">
      <c r="B61">
        <f t="shared" si="2"/>
        <v>57</v>
      </c>
      <c r="D61">
        <v>13</v>
      </c>
      <c r="E61">
        <f t="shared" si="3"/>
        <v>530.61224489795916</v>
      </c>
      <c r="G61" s="8">
        <v>7</v>
      </c>
      <c r="H61">
        <f t="shared" si="4"/>
        <v>285.71428571428567</v>
      </c>
      <c r="J61" s="8">
        <v>12</v>
      </c>
      <c r="K61">
        <f t="shared" si="5"/>
        <v>436.36363636363632</v>
      </c>
      <c r="M61" s="8">
        <v>6</v>
      </c>
      <c r="N61">
        <f t="shared" si="6"/>
        <v>266.66666666666663</v>
      </c>
      <c r="P61">
        <v>2</v>
      </c>
      <c r="Q61">
        <f t="shared" si="7"/>
        <v>67.796610169491515</v>
      </c>
      <c r="S61">
        <v>3</v>
      </c>
      <c r="T61">
        <f t="shared" si="8"/>
        <v>101.69491525423729</v>
      </c>
      <c r="V61">
        <v>8</v>
      </c>
      <c r="W61">
        <f t="shared" si="9"/>
        <v>363.63636363636363</v>
      </c>
      <c r="Y61">
        <v>14</v>
      </c>
      <c r="Z61">
        <f t="shared" si="10"/>
        <v>321.83908045977012</v>
      </c>
      <c r="AB61">
        <v>6</v>
      </c>
      <c r="AC61">
        <f t="shared" si="11"/>
        <v>187.5</v>
      </c>
      <c r="AE61" s="1">
        <f t="shared" si="12"/>
        <v>57</v>
      </c>
      <c r="AF61" s="1">
        <f t="shared" si="0"/>
        <v>284.6470892402678</v>
      </c>
      <c r="AG61" s="1">
        <f t="shared" si="1"/>
        <v>50.193644163930394</v>
      </c>
    </row>
    <row r="62" spans="2:33">
      <c r="B62">
        <f t="shared" si="2"/>
        <v>58</v>
      </c>
      <c r="D62">
        <v>13</v>
      </c>
      <c r="E62">
        <f t="shared" si="3"/>
        <v>530.61224489795916</v>
      </c>
      <c r="G62" s="8">
        <v>8</v>
      </c>
      <c r="H62">
        <f t="shared" si="4"/>
        <v>326.5306122448979</v>
      </c>
      <c r="J62" s="8">
        <v>13</v>
      </c>
      <c r="K62">
        <f t="shared" si="5"/>
        <v>472.72727272727275</v>
      </c>
      <c r="M62" s="8">
        <v>5</v>
      </c>
      <c r="N62">
        <f t="shared" si="6"/>
        <v>222.22222222222223</v>
      </c>
      <c r="P62">
        <v>2</v>
      </c>
      <c r="Q62">
        <f t="shared" si="7"/>
        <v>67.796610169491515</v>
      </c>
      <c r="S62">
        <v>4</v>
      </c>
      <c r="T62">
        <f t="shared" si="8"/>
        <v>135.59322033898303</v>
      </c>
      <c r="V62">
        <v>9</v>
      </c>
      <c r="W62">
        <f t="shared" si="9"/>
        <v>409.09090909090907</v>
      </c>
      <c r="Y62">
        <v>14</v>
      </c>
      <c r="Z62">
        <f t="shared" si="10"/>
        <v>321.83908045977012</v>
      </c>
      <c r="AB62">
        <v>7</v>
      </c>
      <c r="AC62">
        <f t="shared" si="11"/>
        <v>218.75</v>
      </c>
      <c r="AE62" s="1">
        <f t="shared" si="12"/>
        <v>58</v>
      </c>
      <c r="AF62" s="1">
        <f t="shared" si="0"/>
        <v>300.57357468350062</v>
      </c>
      <c r="AG62" s="1">
        <f t="shared" si="1"/>
        <v>51.328781086093109</v>
      </c>
    </row>
    <row r="63" spans="2:33">
      <c r="B63">
        <f t="shared" si="2"/>
        <v>59</v>
      </c>
      <c r="D63">
        <v>13</v>
      </c>
      <c r="E63">
        <f t="shared" si="3"/>
        <v>530.61224489795916</v>
      </c>
      <c r="G63" s="8">
        <v>10</v>
      </c>
      <c r="H63">
        <f t="shared" si="4"/>
        <v>408.16326530612247</v>
      </c>
      <c r="J63" s="8">
        <v>14</v>
      </c>
      <c r="K63">
        <f t="shared" si="5"/>
        <v>509.09090909090907</v>
      </c>
      <c r="M63" s="8">
        <v>4</v>
      </c>
      <c r="N63">
        <f t="shared" si="6"/>
        <v>177.77777777777777</v>
      </c>
      <c r="P63">
        <v>1</v>
      </c>
      <c r="Q63">
        <f t="shared" si="7"/>
        <v>33.898305084745758</v>
      </c>
      <c r="S63">
        <v>4</v>
      </c>
      <c r="T63">
        <f t="shared" si="8"/>
        <v>135.59322033898303</v>
      </c>
      <c r="V63">
        <v>10</v>
      </c>
      <c r="W63">
        <f t="shared" si="9"/>
        <v>454.5454545454545</v>
      </c>
      <c r="Y63">
        <v>13</v>
      </c>
      <c r="Z63">
        <f t="shared" si="10"/>
        <v>298.85057471264372</v>
      </c>
      <c r="AB63">
        <v>6</v>
      </c>
      <c r="AC63">
        <f t="shared" si="11"/>
        <v>187.5</v>
      </c>
      <c r="AE63" s="1">
        <f t="shared" si="12"/>
        <v>59</v>
      </c>
      <c r="AF63" s="1">
        <f t="shared" si="0"/>
        <v>304.00352797273285</v>
      </c>
      <c r="AG63" s="1">
        <f t="shared" si="1"/>
        <v>59.834946024730499</v>
      </c>
    </row>
    <row r="64" spans="2:33">
      <c r="B64">
        <f t="shared" si="2"/>
        <v>60</v>
      </c>
      <c r="D64">
        <v>13</v>
      </c>
      <c r="E64">
        <f t="shared" si="3"/>
        <v>530.61224489795916</v>
      </c>
      <c r="G64" s="8">
        <v>10</v>
      </c>
      <c r="H64">
        <f t="shared" si="4"/>
        <v>408.16326530612247</v>
      </c>
      <c r="J64" s="8">
        <v>13</v>
      </c>
      <c r="K64">
        <f t="shared" si="5"/>
        <v>472.72727272727275</v>
      </c>
      <c r="M64" s="8">
        <v>7</v>
      </c>
      <c r="N64">
        <f t="shared" si="6"/>
        <v>311.11111111111114</v>
      </c>
      <c r="P64">
        <v>4</v>
      </c>
      <c r="Q64">
        <f t="shared" si="7"/>
        <v>135.59322033898303</v>
      </c>
      <c r="S64">
        <v>4</v>
      </c>
      <c r="T64">
        <f t="shared" si="8"/>
        <v>135.59322033898303</v>
      </c>
      <c r="V64">
        <v>11</v>
      </c>
      <c r="W64">
        <f t="shared" si="9"/>
        <v>500</v>
      </c>
      <c r="Y64">
        <v>13</v>
      </c>
      <c r="Z64">
        <f t="shared" si="10"/>
        <v>298.85057471264372</v>
      </c>
      <c r="AB64">
        <v>6</v>
      </c>
      <c r="AC64">
        <f t="shared" si="11"/>
        <v>187.5</v>
      </c>
      <c r="AE64" s="1">
        <f t="shared" si="12"/>
        <v>60</v>
      </c>
      <c r="AF64" s="1">
        <f t="shared" si="0"/>
        <v>331.1278788258972</v>
      </c>
      <c r="AG64" s="1">
        <f t="shared" si="1"/>
        <v>51.752041425944149</v>
      </c>
    </row>
    <row r="65" spans="2:33">
      <c r="B65">
        <f t="shared" si="2"/>
        <v>61</v>
      </c>
      <c r="D65">
        <v>13</v>
      </c>
      <c r="E65">
        <f t="shared" si="3"/>
        <v>530.61224489795916</v>
      </c>
      <c r="G65" s="8">
        <v>10</v>
      </c>
      <c r="H65">
        <f t="shared" si="4"/>
        <v>408.16326530612247</v>
      </c>
      <c r="J65" s="8">
        <v>14</v>
      </c>
      <c r="K65">
        <f t="shared" si="5"/>
        <v>509.09090909090907</v>
      </c>
      <c r="M65" s="8">
        <v>7</v>
      </c>
      <c r="N65">
        <f t="shared" si="6"/>
        <v>311.11111111111114</v>
      </c>
      <c r="P65">
        <v>6</v>
      </c>
      <c r="Q65">
        <f t="shared" si="7"/>
        <v>203.38983050847457</v>
      </c>
      <c r="S65">
        <v>4</v>
      </c>
      <c r="T65">
        <f t="shared" si="8"/>
        <v>135.59322033898303</v>
      </c>
      <c r="V65">
        <v>11</v>
      </c>
      <c r="W65">
        <f t="shared" si="9"/>
        <v>500</v>
      </c>
      <c r="Y65">
        <v>13</v>
      </c>
      <c r="Z65">
        <f t="shared" si="10"/>
        <v>298.85057471264372</v>
      </c>
      <c r="AB65">
        <v>6</v>
      </c>
      <c r="AC65">
        <f t="shared" si="11"/>
        <v>187.5</v>
      </c>
      <c r="AE65" s="1">
        <f t="shared" si="12"/>
        <v>61</v>
      </c>
      <c r="AF65" s="1">
        <f t="shared" si="0"/>
        <v>342.70123955180031</v>
      </c>
      <c r="AG65" s="1">
        <f t="shared" si="1"/>
        <v>50.184920129620743</v>
      </c>
    </row>
    <row r="66" spans="2:33">
      <c r="B66">
        <f t="shared" si="2"/>
        <v>62</v>
      </c>
      <c r="D66">
        <v>13</v>
      </c>
      <c r="E66">
        <f t="shared" si="3"/>
        <v>530.61224489795916</v>
      </c>
      <c r="G66" s="8">
        <v>9</v>
      </c>
      <c r="H66">
        <f t="shared" si="4"/>
        <v>367.34693877551018</v>
      </c>
      <c r="J66">
        <v>14</v>
      </c>
      <c r="K66">
        <f t="shared" si="5"/>
        <v>509.09090909090907</v>
      </c>
      <c r="M66" s="8">
        <v>9</v>
      </c>
      <c r="N66">
        <f t="shared" si="6"/>
        <v>400</v>
      </c>
      <c r="P66">
        <v>6</v>
      </c>
      <c r="Q66">
        <f t="shared" si="7"/>
        <v>203.38983050847457</v>
      </c>
      <c r="S66">
        <v>4</v>
      </c>
      <c r="T66">
        <f t="shared" si="8"/>
        <v>135.59322033898303</v>
      </c>
      <c r="V66">
        <v>11</v>
      </c>
      <c r="W66">
        <f t="shared" si="9"/>
        <v>500</v>
      </c>
      <c r="Y66">
        <v>13</v>
      </c>
      <c r="Z66">
        <f t="shared" si="10"/>
        <v>298.85057471264372</v>
      </c>
      <c r="AB66">
        <v>6</v>
      </c>
      <c r="AC66">
        <f t="shared" si="11"/>
        <v>187.5</v>
      </c>
      <c r="AE66" s="1">
        <f t="shared" si="12"/>
        <v>62</v>
      </c>
      <c r="AF66" s="1">
        <f t="shared" si="0"/>
        <v>348.04263536938663</v>
      </c>
      <c r="AG66" s="1">
        <f t="shared" si="1"/>
        <v>49.956155475302609</v>
      </c>
    </row>
    <row r="67" spans="2:33">
      <c r="B67">
        <f t="shared" si="2"/>
        <v>63</v>
      </c>
      <c r="D67">
        <v>13</v>
      </c>
      <c r="E67">
        <f t="shared" si="3"/>
        <v>530.61224489795916</v>
      </c>
      <c r="G67" s="8">
        <v>9</v>
      </c>
      <c r="H67">
        <f t="shared" si="4"/>
        <v>367.34693877551018</v>
      </c>
      <c r="J67">
        <v>14</v>
      </c>
      <c r="K67">
        <f t="shared" si="5"/>
        <v>509.09090909090907</v>
      </c>
      <c r="M67" s="8">
        <v>10</v>
      </c>
      <c r="N67">
        <f t="shared" si="6"/>
        <v>444.44444444444446</v>
      </c>
      <c r="P67">
        <v>7</v>
      </c>
      <c r="Q67">
        <f t="shared" si="7"/>
        <v>237.28813559322032</v>
      </c>
      <c r="S67">
        <v>5</v>
      </c>
      <c r="T67">
        <f t="shared" si="8"/>
        <v>169.4915254237288</v>
      </c>
      <c r="V67">
        <v>12</v>
      </c>
      <c r="W67">
        <f t="shared" si="9"/>
        <v>545.45454545454538</v>
      </c>
      <c r="Y67">
        <v>12</v>
      </c>
      <c r="Z67">
        <f t="shared" si="10"/>
        <v>275.86206896551727</v>
      </c>
      <c r="AB67">
        <v>6</v>
      </c>
      <c r="AC67">
        <f t="shared" si="11"/>
        <v>187.5</v>
      </c>
      <c r="AE67" s="1">
        <f t="shared" si="12"/>
        <v>63</v>
      </c>
      <c r="AF67" s="1">
        <f t="shared" si="0"/>
        <v>363.01009029398159</v>
      </c>
      <c r="AG67" s="1">
        <f t="shared" si="1"/>
        <v>50.141527978515313</v>
      </c>
    </row>
    <row r="68" spans="2:33">
      <c r="B68">
        <f t="shared" si="2"/>
        <v>64</v>
      </c>
      <c r="D68">
        <v>12</v>
      </c>
      <c r="E68">
        <f t="shared" si="3"/>
        <v>489.79591836734687</v>
      </c>
      <c r="G68" s="8">
        <v>8</v>
      </c>
      <c r="H68">
        <f t="shared" si="4"/>
        <v>326.5306122448979</v>
      </c>
      <c r="J68">
        <v>14</v>
      </c>
      <c r="K68">
        <f t="shared" si="5"/>
        <v>509.09090909090907</v>
      </c>
      <c r="M68" s="8">
        <v>12</v>
      </c>
      <c r="N68">
        <f t="shared" si="6"/>
        <v>533.33333333333326</v>
      </c>
      <c r="P68">
        <v>8</v>
      </c>
      <c r="Q68">
        <f t="shared" si="7"/>
        <v>271.18644067796606</v>
      </c>
      <c r="S68">
        <v>4</v>
      </c>
      <c r="T68">
        <f t="shared" si="8"/>
        <v>135.59322033898303</v>
      </c>
      <c r="V68">
        <v>12</v>
      </c>
      <c r="W68">
        <f t="shared" si="9"/>
        <v>545.45454545454538</v>
      </c>
      <c r="Y68">
        <v>12</v>
      </c>
      <c r="Z68">
        <f t="shared" si="10"/>
        <v>275.86206896551727</v>
      </c>
      <c r="AB68">
        <v>6</v>
      </c>
      <c r="AC68">
        <f t="shared" si="11"/>
        <v>187.5</v>
      </c>
      <c r="AE68" s="1">
        <f t="shared" si="12"/>
        <v>64</v>
      </c>
      <c r="AF68" s="1">
        <f t="shared" si="0"/>
        <v>363.81633871927767</v>
      </c>
      <c r="AG68" s="1">
        <f t="shared" si="1"/>
        <v>52.649750043504518</v>
      </c>
    </row>
    <row r="69" spans="2:33">
      <c r="B69">
        <f t="shared" si="2"/>
        <v>65</v>
      </c>
      <c r="D69">
        <v>13</v>
      </c>
      <c r="E69">
        <f t="shared" si="3"/>
        <v>530.61224489795916</v>
      </c>
      <c r="G69" s="8">
        <v>8</v>
      </c>
      <c r="H69">
        <f t="shared" si="4"/>
        <v>326.5306122448979</v>
      </c>
      <c r="J69">
        <v>14</v>
      </c>
      <c r="K69">
        <f t="shared" si="5"/>
        <v>509.09090909090907</v>
      </c>
      <c r="M69" s="8">
        <v>13</v>
      </c>
      <c r="N69">
        <f t="shared" si="6"/>
        <v>577.77777777777771</v>
      </c>
      <c r="P69">
        <v>9</v>
      </c>
      <c r="Q69">
        <f t="shared" si="7"/>
        <v>305.08474576271186</v>
      </c>
      <c r="S69">
        <v>5</v>
      </c>
      <c r="T69">
        <f t="shared" si="8"/>
        <v>169.4915254237288</v>
      </c>
      <c r="V69">
        <v>12</v>
      </c>
      <c r="W69">
        <f t="shared" si="9"/>
        <v>545.45454545454538</v>
      </c>
      <c r="Y69">
        <v>11</v>
      </c>
      <c r="Z69">
        <f t="shared" si="10"/>
        <v>252.87356321839081</v>
      </c>
      <c r="AB69">
        <v>6</v>
      </c>
      <c r="AC69">
        <f t="shared" si="11"/>
        <v>187.5</v>
      </c>
      <c r="AE69" s="1">
        <f t="shared" si="12"/>
        <v>65</v>
      </c>
      <c r="AF69" s="1">
        <f t="shared" si="0"/>
        <v>378.26843598565779</v>
      </c>
      <c r="AG69" s="1">
        <f t="shared" si="1"/>
        <v>54.239086438546565</v>
      </c>
    </row>
    <row r="70" spans="2:33">
      <c r="B70">
        <f t="shared" si="2"/>
        <v>66</v>
      </c>
      <c r="D70">
        <v>13</v>
      </c>
      <c r="E70">
        <f t="shared" si="3"/>
        <v>530.61224489795916</v>
      </c>
      <c r="G70" s="8">
        <v>9</v>
      </c>
      <c r="H70">
        <f t="shared" si="4"/>
        <v>367.34693877551018</v>
      </c>
      <c r="J70">
        <v>13</v>
      </c>
      <c r="K70">
        <f t="shared" si="5"/>
        <v>472.72727272727275</v>
      </c>
      <c r="M70" s="8">
        <v>13</v>
      </c>
      <c r="N70">
        <f t="shared" si="6"/>
        <v>577.77777777777771</v>
      </c>
      <c r="P70">
        <v>9</v>
      </c>
      <c r="Q70">
        <f t="shared" si="7"/>
        <v>305.08474576271186</v>
      </c>
      <c r="S70">
        <v>6</v>
      </c>
      <c r="T70">
        <f t="shared" si="8"/>
        <v>203.38983050847457</v>
      </c>
      <c r="V70">
        <v>12</v>
      </c>
      <c r="W70">
        <f t="shared" si="9"/>
        <v>545.45454545454538</v>
      </c>
      <c r="Y70">
        <v>12</v>
      </c>
      <c r="Z70">
        <f t="shared" si="10"/>
        <v>275.86206896551727</v>
      </c>
      <c r="AB70">
        <v>6</v>
      </c>
      <c r="AC70">
        <f t="shared" si="11"/>
        <v>187.5</v>
      </c>
      <c r="AE70" s="1">
        <f t="shared" si="12"/>
        <v>66</v>
      </c>
      <c r="AF70" s="1">
        <f t="shared" ref="AF70:AF116" si="13">AVERAGE(AC70,Z70,W70,T70,Q70,N70,K70,H70,E70)</f>
        <v>385.08393609664103</v>
      </c>
      <c r="AG70" s="1">
        <f t="shared" ref="AG70:AG116" si="14">STDEV(AC70,Z70,W70,T70,Q70,N70,K70,H70,E70)/SQRT(9)</f>
        <v>50.332993884419722</v>
      </c>
    </row>
    <row r="71" spans="2:33">
      <c r="B71">
        <f t="shared" ref="B71:B116" si="15">B70+1</f>
        <v>67</v>
      </c>
      <c r="D71">
        <v>13</v>
      </c>
      <c r="E71">
        <f t="shared" ref="E71:E116" si="16">D71/AVERAGE(D$5:D$24)*100</f>
        <v>530.61224489795916</v>
      </c>
      <c r="G71">
        <v>9</v>
      </c>
      <c r="H71">
        <f t="shared" ref="H71:H116" si="17">G71/AVERAGE(G$5:G$24)*100</f>
        <v>367.34693877551018</v>
      </c>
      <c r="J71">
        <v>14</v>
      </c>
      <c r="K71">
        <f t="shared" ref="K71:K116" si="18">J71/AVERAGE(J$5:J$24)*100</f>
        <v>509.09090909090907</v>
      </c>
      <c r="M71" s="8">
        <v>13</v>
      </c>
      <c r="N71">
        <f t="shared" ref="N71:N116" si="19">M71/AVERAGE(M$5:M$24)*100</f>
        <v>577.77777777777771</v>
      </c>
      <c r="P71">
        <v>10</v>
      </c>
      <c r="Q71">
        <f t="shared" ref="Q71:Q116" si="20">P71/AVERAGE(P$5:P$24)*100</f>
        <v>338.9830508474576</v>
      </c>
      <c r="S71">
        <v>6</v>
      </c>
      <c r="T71">
        <f t="shared" ref="T71:T116" si="21">S71/AVERAGE(S$5:S$24)*100</f>
        <v>203.38983050847457</v>
      </c>
      <c r="V71">
        <v>12</v>
      </c>
      <c r="W71">
        <f t="shared" ref="W71:W116" si="22">V71/AVERAGE(V$5:V$24)*100</f>
        <v>545.45454545454538</v>
      </c>
      <c r="Y71">
        <v>12</v>
      </c>
      <c r="Z71">
        <f t="shared" ref="Z71:Z116" si="23">Y71/AVERAGE(Y$5:Y$24)*100</f>
        <v>275.86206896551727</v>
      </c>
      <c r="AB71">
        <v>6</v>
      </c>
      <c r="AC71">
        <f t="shared" ref="AC71:AC116" si="24">AB71/AVERAGE(AB$5:AB$24)*100</f>
        <v>187.5</v>
      </c>
      <c r="AE71" s="1">
        <f t="shared" ref="AE71:AE116" si="25">AE70+1</f>
        <v>67</v>
      </c>
      <c r="AF71" s="1">
        <f t="shared" si="13"/>
        <v>392.89081847979452</v>
      </c>
      <c r="AG71" s="1">
        <f t="shared" si="14"/>
        <v>50.727869974091</v>
      </c>
    </row>
    <row r="72" spans="2:33">
      <c r="B72">
        <f t="shared" si="15"/>
        <v>68</v>
      </c>
      <c r="D72">
        <v>13</v>
      </c>
      <c r="E72">
        <f t="shared" si="16"/>
        <v>530.61224489795916</v>
      </c>
      <c r="G72">
        <v>10</v>
      </c>
      <c r="H72">
        <f t="shared" si="17"/>
        <v>408.16326530612247</v>
      </c>
      <c r="J72">
        <v>13</v>
      </c>
      <c r="K72">
        <f t="shared" si="18"/>
        <v>472.72727272727275</v>
      </c>
      <c r="M72">
        <v>13</v>
      </c>
      <c r="N72">
        <f t="shared" si="19"/>
        <v>577.77777777777771</v>
      </c>
      <c r="P72">
        <v>10</v>
      </c>
      <c r="Q72">
        <f t="shared" si="20"/>
        <v>338.9830508474576</v>
      </c>
      <c r="S72">
        <v>6</v>
      </c>
      <c r="T72">
        <f t="shared" si="21"/>
        <v>203.38983050847457</v>
      </c>
      <c r="V72">
        <v>11</v>
      </c>
      <c r="W72">
        <f t="shared" si="22"/>
        <v>500</v>
      </c>
      <c r="Y72">
        <v>12</v>
      </c>
      <c r="Z72">
        <f t="shared" si="23"/>
        <v>275.86206896551727</v>
      </c>
      <c r="AB72">
        <v>6</v>
      </c>
      <c r="AC72">
        <f t="shared" si="24"/>
        <v>187.5</v>
      </c>
      <c r="AE72" s="1">
        <f t="shared" si="25"/>
        <v>68</v>
      </c>
      <c r="AF72" s="1">
        <f t="shared" si="13"/>
        <v>388.33505678117564</v>
      </c>
      <c r="AG72" s="1">
        <f t="shared" si="14"/>
        <v>47.978707160616487</v>
      </c>
    </row>
    <row r="73" spans="2:33">
      <c r="B73">
        <f t="shared" si="15"/>
        <v>69</v>
      </c>
      <c r="D73">
        <v>12</v>
      </c>
      <c r="E73">
        <f t="shared" si="16"/>
        <v>489.79591836734687</v>
      </c>
      <c r="G73">
        <v>10</v>
      </c>
      <c r="H73">
        <f t="shared" si="17"/>
        <v>408.16326530612247</v>
      </c>
      <c r="J73">
        <v>13</v>
      </c>
      <c r="K73">
        <f t="shared" si="18"/>
        <v>472.72727272727275</v>
      </c>
      <c r="M73">
        <v>13</v>
      </c>
      <c r="N73">
        <f t="shared" si="19"/>
        <v>577.77777777777771</v>
      </c>
      <c r="P73">
        <v>11</v>
      </c>
      <c r="Q73">
        <f t="shared" si="20"/>
        <v>372.88135593220335</v>
      </c>
      <c r="S73">
        <v>8</v>
      </c>
      <c r="T73">
        <f t="shared" si="21"/>
        <v>271.18644067796606</v>
      </c>
      <c r="V73">
        <v>11</v>
      </c>
      <c r="W73">
        <f t="shared" si="22"/>
        <v>500</v>
      </c>
      <c r="Y73">
        <v>12</v>
      </c>
      <c r="Z73">
        <f t="shared" si="23"/>
        <v>275.86206896551727</v>
      </c>
      <c r="AB73">
        <v>6</v>
      </c>
      <c r="AC73">
        <f t="shared" si="24"/>
        <v>187.5</v>
      </c>
      <c r="AE73" s="1">
        <f t="shared" si="25"/>
        <v>69</v>
      </c>
      <c r="AF73" s="1">
        <f t="shared" si="13"/>
        <v>395.09934441713403</v>
      </c>
      <c r="AG73" s="1">
        <f t="shared" si="14"/>
        <v>42.931279444657186</v>
      </c>
    </row>
    <row r="74" spans="2:33">
      <c r="B74">
        <f t="shared" si="15"/>
        <v>70</v>
      </c>
      <c r="D74">
        <v>12</v>
      </c>
      <c r="E74">
        <f t="shared" si="16"/>
        <v>489.79591836734687</v>
      </c>
      <c r="G74">
        <v>10</v>
      </c>
      <c r="H74">
        <f t="shared" si="17"/>
        <v>408.16326530612247</v>
      </c>
      <c r="J74">
        <v>12</v>
      </c>
      <c r="K74">
        <f t="shared" si="18"/>
        <v>436.36363636363632</v>
      </c>
      <c r="M74">
        <v>13</v>
      </c>
      <c r="N74">
        <f t="shared" si="19"/>
        <v>577.77777777777771</v>
      </c>
      <c r="P74">
        <v>11</v>
      </c>
      <c r="Q74">
        <f t="shared" si="20"/>
        <v>372.88135593220335</v>
      </c>
      <c r="S74">
        <v>13</v>
      </c>
      <c r="T74">
        <f t="shared" si="21"/>
        <v>440.67796610169489</v>
      </c>
      <c r="V74">
        <v>11</v>
      </c>
      <c r="W74">
        <f t="shared" si="22"/>
        <v>500</v>
      </c>
      <c r="Y74">
        <v>12</v>
      </c>
      <c r="Z74">
        <f t="shared" si="23"/>
        <v>275.86206896551727</v>
      </c>
      <c r="AB74">
        <v>6</v>
      </c>
      <c r="AC74">
        <f t="shared" si="24"/>
        <v>187.5</v>
      </c>
      <c r="AE74" s="1">
        <f t="shared" si="25"/>
        <v>70</v>
      </c>
      <c r="AF74" s="1">
        <f t="shared" si="13"/>
        <v>409.8913320904777</v>
      </c>
      <c r="AG74" s="1">
        <f t="shared" si="14"/>
        <v>39.639564590426026</v>
      </c>
    </row>
    <row r="75" spans="2:33">
      <c r="B75">
        <f t="shared" si="15"/>
        <v>71</v>
      </c>
      <c r="D75">
        <v>12</v>
      </c>
      <c r="E75">
        <f t="shared" si="16"/>
        <v>489.79591836734687</v>
      </c>
      <c r="G75">
        <v>10</v>
      </c>
      <c r="H75">
        <f t="shared" si="17"/>
        <v>408.16326530612247</v>
      </c>
      <c r="J75">
        <v>12</v>
      </c>
      <c r="K75">
        <f t="shared" si="18"/>
        <v>436.36363636363632</v>
      </c>
      <c r="M75">
        <v>14</v>
      </c>
      <c r="N75">
        <f t="shared" si="19"/>
        <v>622.22222222222229</v>
      </c>
      <c r="P75">
        <v>12</v>
      </c>
      <c r="Q75">
        <f t="shared" si="20"/>
        <v>406.77966101694915</v>
      </c>
      <c r="S75">
        <v>15</v>
      </c>
      <c r="T75">
        <f t="shared" si="21"/>
        <v>508.47457627118644</v>
      </c>
      <c r="V75">
        <v>10</v>
      </c>
      <c r="W75">
        <f t="shared" si="22"/>
        <v>454.5454545454545</v>
      </c>
      <c r="Y75">
        <v>11</v>
      </c>
      <c r="Z75">
        <f t="shared" si="23"/>
        <v>252.87356321839081</v>
      </c>
      <c r="AB75">
        <v>6</v>
      </c>
      <c r="AC75">
        <f t="shared" si="24"/>
        <v>187.5</v>
      </c>
      <c r="AE75" s="1">
        <f t="shared" si="25"/>
        <v>71</v>
      </c>
      <c r="AF75" s="1">
        <f t="shared" si="13"/>
        <v>418.52425525681213</v>
      </c>
      <c r="AG75" s="1">
        <f t="shared" si="14"/>
        <v>43.674456393587661</v>
      </c>
    </row>
    <row r="76" spans="2:33">
      <c r="B76">
        <f t="shared" si="15"/>
        <v>72</v>
      </c>
      <c r="D76">
        <v>13</v>
      </c>
      <c r="E76">
        <f t="shared" si="16"/>
        <v>530.61224489795916</v>
      </c>
      <c r="G76">
        <v>9</v>
      </c>
      <c r="H76">
        <f t="shared" si="17"/>
        <v>367.34693877551018</v>
      </c>
      <c r="J76">
        <v>12</v>
      </c>
      <c r="K76">
        <f t="shared" si="18"/>
        <v>436.36363636363632</v>
      </c>
      <c r="M76">
        <v>13</v>
      </c>
      <c r="N76">
        <f t="shared" si="19"/>
        <v>577.77777777777771</v>
      </c>
      <c r="P76">
        <v>12</v>
      </c>
      <c r="Q76">
        <f t="shared" si="20"/>
        <v>406.77966101694915</v>
      </c>
      <c r="S76">
        <v>18</v>
      </c>
      <c r="T76">
        <f t="shared" si="21"/>
        <v>610.16949152542372</v>
      </c>
      <c r="V76">
        <v>11</v>
      </c>
      <c r="W76">
        <f t="shared" si="22"/>
        <v>500</v>
      </c>
      <c r="Y76">
        <v>12</v>
      </c>
      <c r="Z76">
        <f t="shared" si="23"/>
        <v>275.86206896551727</v>
      </c>
      <c r="AB76">
        <v>6</v>
      </c>
      <c r="AC76">
        <f t="shared" si="24"/>
        <v>187.5</v>
      </c>
      <c r="AE76" s="1">
        <f t="shared" si="25"/>
        <v>72</v>
      </c>
      <c r="AF76" s="1">
        <f t="shared" si="13"/>
        <v>432.49020214697487</v>
      </c>
      <c r="AG76" s="1">
        <f t="shared" si="14"/>
        <v>46.597593079669117</v>
      </c>
    </row>
    <row r="77" spans="2:33">
      <c r="B77">
        <f t="shared" si="15"/>
        <v>73</v>
      </c>
      <c r="D77">
        <v>12</v>
      </c>
      <c r="E77">
        <f t="shared" si="16"/>
        <v>489.79591836734687</v>
      </c>
      <c r="G77">
        <v>8</v>
      </c>
      <c r="H77">
        <f t="shared" si="17"/>
        <v>326.5306122448979</v>
      </c>
      <c r="J77">
        <v>12</v>
      </c>
      <c r="K77">
        <f t="shared" si="18"/>
        <v>436.36363636363632</v>
      </c>
      <c r="M77">
        <v>11</v>
      </c>
      <c r="N77">
        <f t="shared" si="19"/>
        <v>488.88888888888891</v>
      </c>
      <c r="P77">
        <v>12</v>
      </c>
      <c r="Q77">
        <f t="shared" si="20"/>
        <v>406.77966101694915</v>
      </c>
      <c r="S77">
        <v>17</v>
      </c>
      <c r="T77">
        <f t="shared" si="21"/>
        <v>576.27118644067798</v>
      </c>
      <c r="V77">
        <v>11</v>
      </c>
      <c r="W77">
        <f t="shared" si="22"/>
        <v>500</v>
      </c>
      <c r="Y77">
        <v>12</v>
      </c>
      <c r="Z77">
        <f t="shared" si="23"/>
        <v>275.86206896551727</v>
      </c>
      <c r="AB77">
        <v>6</v>
      </c>
      <c r="AC77">
        <f t="shared" si="24"/>
        <v>187.5</v>
      </c>
      <c r="AE77" s="1">
        <f t="shared" si="25"/>
        <v>73</v>
      </c>
      <c r="AF77" s="1">
        <f t="shared" si="13"/>
        <v>409.77688580976826</v>
      </c>
      <c r="AG77" s="1">
        <f t="shared" si="14"/>
        <v>41.417302131112301</v>
      </c>
    </row>
    <row r="78" spans="2:33">
      <c r="B78">
        <f t="shared" si="15"/>
        <v>74</v>
      </c>
      <c r="D78">
        <v>12</v>
      </c>
      <c r="E78">
        <f t="shared" si="16"/>
        <v>489.79591836734687</v>
      </c>
      <c r="G78">
        <v>8</v>
      </c>
      <c r="H78">
        <f t="shared" si="17"/>
        <v>326.5306122448979</v>
      </c>
      <c r="J78">
        <v>13</v>
      </c>
      <c r="K78">
        <f t="shared" si="18"/>
        <v>472.72727272727275</v>
      </c>
      <c r="M78">
        <v>10</v>
      </c>
      <c r="N78">
        <f t="shared" si="19"/>
        <v>444.44444444444446</v>
      </c>
      <c r="P78">
        <v>11</v>
      </c>
      <c r="Q78">
        <f t="shared" si="20"/>
        <v>372.88135593220335</v>
      </c>
      <c r="S78">
        <v>18</v>
      </c>
      <c r="T78">
        <f t="shared" si="21"/>
        <v>610.16949152542372</v>
      </c>
      <c r="V78">
        <v>10</v>
      </c>
      <c r="W78">
        <f t="shared" si="22"/>
        <v>454.5454545454545</v>
      </c>
      <c r="Y78">
        <v>11</v>
      </c>
      <c r="Z78">
        <f t="shared" si="23"/>
        <v>252.87356321839081</v>
      </c>
      <c r="AB78">
        <v>8</v>
      </c>
      <c r="AC78">
        <f t="shared" si="24"/>
        <v>250</v>
      </c>
      <c r="AE78" s="1">
        <f t="shared" si="25"/>
        <v>74</v>
      </c>
      <c r="AF78" s="1">
        <f t="shared" si="13"/>
        <v>408.21867922282604</v>
      </c>
      <c r="AG78" s="1">
        <f t="shared" si="14"/>
        <v>39.466183410454946</v>
      </c>
    </row>
    <row r="79" spans="2:33">
      <c r="B79">
        <f t="shared" si="15"/>
        <v>75</v>
      </c>
      <c r="D79">
        <v>11</v>
      </c>
      <c r="E79">
        <f t="shared" si="16"/>
        <v>448.97959183673464</v>
      </c>
      <c r="G79">
        <v>8</v>
      </c>
      <c r="H79">
        <f t="shared" si="17"/>
        <v>326.5306122448979</v>
      </c>
      <c r="J79">
        <v>12</v>
      </c>
      <c r="K79">
        <f t="shared" si="18"/>
        <v>436.36363636363632</v>
      </c>
      <c r="M79">
        <v>10</v>
      </c>
      <c r="N79">
        <f t="shared" si="19"/>
        <v>444.44444444444446</v>
      </c>
      <c r="P79">
        <v>12</v>
      </c>
      <c r="Q79">
        <f t="shared" si="20"/>
        <v>406.77966101694915</v>
      </c>
      <c r="S79">
        <v>18</v>
      </c>
      <c r="T79">
        <f t="shared" si="21"/>
        <v>610.16949152542372</v>
      </c>
      <c r="V79">
        <v>11</v>
      </c>
      <c r="W79">
        <f t="shared" si="22"/>
        <v>500</v>
      </c>
      <c r="Y79">
        <v>12</v>
      </c>
      <c r="Z79">
        <f t="shared" si="23"/>
        <v>275.86206896551727</v>
      </c>
      <c r="AB79">
        <v>9</v>
      </c>
      <c r="AC79">
        <f t="shared" si="24"/>
        <v>281.25</v>
      </c>
      <c r="AE79" s="1">
        <f t="shared" si="25"/>
        <v>75</v>
      </c>
      <c r="AF79" s="1">
        <f t="shared" si="13"/>
        <v>414.48661182195588</v>
      </c>
      <c r="AG79" s="1">
        <f t="shared" si="14"/>
        <v>35.927122248365194</v>
      </c>
    </row>
    <row r="80" spans="2:33">
      <c r="B80">
        <f t="shared" si="15"/>
        <v>76</v>
      </c>
      <c r="D80">
        <v>11</v>
      </c>
      <c r="E80">
        <f t="shared" si="16"/>
        <v>448.97959183673464</v>
      </c>
      <c r="G80">
        <v>7</v>
      </c>
      <c r="H80">
        <f t="shared" si="17"/>
        <v>285.71428571428567</v>
      </c>
      <c r="J80">
        <v>12</v>
      </c>
      <c r="K80">
        <f t="shared" si="18"/>
        <v>436.36363636363632</v>
      </c>
      <c r="M80">
        <v>10</v>
      </c>
      <c r="N80">
        <f t="shared" si="19"/>
        <v>444.44444444444446</v>
      </c>
      <c r="P80">
        <v>11</v>
      </c>
      <c r="Q80">
        <f t="shared" si="20"/>
        <v>372.88135593220335</v>
      </c>
      <c r="S80">
        <v>15</v>
      </c>
      <c r="T80">
        <f t="shared" si="21"/>
        <v>508.47457627118644</v>
      </c>
      <c r="V80">
        <v>10</v>
      </c>
      <c r="W80">
        <f t="shared" si="22"/>
        <v>454.5454545454545</v>
      </c>
      <c r="Y80">
        <v>11</v>
      </c>
      <c r="Z80">
        <f t="shared" si="23"/>
        <v>252.87356321839081</v>
      </c>
      <c r="AB80">
        <v>9</v>
      </c>
      <c r="AC80">
        <f t="shared" si="24"/>
        <v>281.25</v>
      </c>
      <c r="AE80" s="1">
        <f t="shared" si="25"/>
        <v>76</v>
      </c>
      <c r="AF80" s="1">
        <f t="shared" si="13"/>
        <v>387.28076759181516</v>
      </c>
      <c r="AG80" s="1">
        <f t="shared" si="14"/>
        <v>30.850659502513636</v>
      </c>
    </row>
    <row r="81" spans="2:33">
      <c r="B81">
        <f t="shared" si="15"/>
        <v>77</v>
      </c>
      <c r="D81">
        <v>9</v>
      </c>
      <c r="E81">
        <f t="shared" si="16"/>
        <v>367.34693877551018</v>
      </c>
      <c r="G81">
        <v>7</v>
      </c>
      <c r="H81">
        <f t="shared" si="17"/>
        <v>285.71428571428567</v>
      </c>
      <c r="J81">
        <v>12</v>
      </c>
      <c r="K81">
        <f t="shared" si="18"/>
        <v>436.36363636363632</v>
      </c>
      <c r="M81">
        <v>9</v>
      </c>
      <c r="N81">
        <f t="shared" si="19"/>
        <v>400</v>
      </c>
      <c r="P81">
        <v>12</v>
      </c>
      <c r="Q81">
        <f t="shared" si="20"/>
        <v>406.77966101694915</v>
      </c>
      <c r="S81">
        <v>14</v>
      </c>
      <c r="T81">
        <f t="shared" si="21"/>
        <v>474.57627118644064</v>
      </c>
      <c r="V81">
        <v>10</v>
      </c>
      <c r="W81">
        <f t="shared" si="22"/>
        <v>454.5454545454545</v>
      </c>
      <c r="Y81">
        <v>11</v>
      </c>
      <c r="Z81">
        <f t="shared" si="23"/>
        <v>252.87356321839081</v>
      </c>
      <c r="AB81">
        <v>10</v>
      </c>
      <c r="AC81">
        <f t="shared" si="24"/>
        <v>312.5</v>
      </c>
      <c r="AE81" s="1">
        <f t="shared" si="25"/>
        <v>77</v>
      </c>
      <c r="AF81" s="1">
        <f t="shared" si="13"/>
        <v>376.74442342451869</v>
      </c>
      <c r="AG81" s="1">
        <f t="shared" si="14"/>
        <v>25.945346780725291</v>
      </c>
    </row>
    <row r="82" spans="2:33">
      <c r="B82">
        <f t="shared" si="15"/>
        <v>78</v>
      </c>
      <c r="D82">
        <v>9</v>
      </c>
      <c r="E82">
        <f t="shared" si="16"/>
        <v>367.34693877551018</v>
      </c>
      <c r="G82">
        <v>6</v>
      </c>
      <c r="H82">
        <f t="shared" si="17"/>
        <v>244.89795918367344</v>
      </c>
      <c r="J82">
        <v>12</v>
      </c>
      <c r="K82">
        <f t="shared" si="18"/>
        <v>436.36363636363632</v>
      </c>
      <c r="M82">
        <v>9</v>
      </c>
      <c r="N82">
        <f t="shared" si="19"/>
        <v>400</v>
      </c>
      <c r="P82">
        <v>11</v>
      </c>
      <c r="Q82">
        <f t="shared" si="20"/>
        <v>372.88135593220335</v>
      </c>
      <c r="S82">
        <v>14</v>
      </c>
      <c r="T82">
        <f t="shared" si="21"/>
        <v>474.57627118644064</v>
      </c>
      <c r="V82">
        <v>10</v>
      </c>
      <c r="W82">
        <f t="shared" si="22"/>
        <v>454.5454545454545</v>
      </c>
      <c r="Y82">
        <v>11</v>
      </c>
      <c r="Z82">
        <f t="shared" si="23"/>
        <v>252.87356321839081</v>
      </c>
      <c r="AB82">
        <v>11</v>
      </c>
      <c r="AC82">
        <f t="shared" si="24"/>
        <v>343.75</v>
      </c>
      <c r="AE82" s="1">
        <f t="shared" si="25"/>
        <v>78</v>
      </c>
      <c r="AF82" s="1">
        <f t="shared" si="13"/>
        <v>371.91501991170099</v>
      </c>
      <c r="AG82" s="1">
        <f t="shared" si="14"/>
        <v>27.240896327192655</v>
      </c>
    </row>
    <row r="83" spans="2:33">
      <c r="B83">
        <f t="shared" si="15"/>
        <v>79</v>
      </c>
      <c r="D83">
        <v>9</v>
      </c>
      <c r="E83">
        <f t="shared" si="16"/>
        <v>367.34693877551018</v>
      </c>
      <c r="G83">
        <v>5</v>
      </c>
      <c r="H83">
        <f t="shared" si="17"/>
        <v>204.08163265306123</v>
      </c>
      <c r="J83">
        <v>13</v>
      </c>
      <c r="K83">
        <f t="shared" si="18"/>
        <v>472.72727272727275</v>
      </c>
      <c r="M83">
        <v>9</v>
      </c>
      <c r="N83">
        <f t="shared" si="19"/>
        <v>400</v>
      </c>
      <c r="P83">
        <v>10</v>
      </c>
      <c r="Q83">
        <f t="shared" si="20"/>
        <v>338.9830508474576</v>
      </c>
      <c r="S83">
        <v>13</v>
      </c>
      <c r="T83">
        <f t="shared" si="21"/>
        <v>440.67796610169489</v>
      </c>
      <c r="V83">
        <v>10</v>
      </c>
      <c r="W83">
        <f t="shared" si="22"/>
        <v>454.5454545454545</v>
      </c>
      <c r="Y83">
        <v>11</v>
      </c>
      <c r="Z83">
        <f t="shared" si="23"/>
        <v>252.87356321839081</v>
      </c>
      <c r="AB83">
        <v>11</v>
      </c>
      <c r="AC83">
        <f t="shared" si="24"/>
        <v>343.75</v>
      </c>
      <c r="AE83" s="1">
        <f t="shared" si="25"/>
        <v>79</v>
      </c>
      <c r="AF83" s="1">
        <f t="shared" si="13"/>
        <v>363.88731987431584</v>
      </c>
      <c r="AG83" s="1">
        <f t="shared" si="14"/>
        <v>30.314457679854282</v>
      </c>
    </row>
    <row r="84" spans="2:33">
      <c r="B84">
        <f t="shared" si="15"/>
        <v>80</v>
      </c>
      <c r="D84">
        <v>8</v>
      </c>
      <c r="E84">
        <f t="shared" si="16"/>
        <v>326.5306122448979</v>
      </c>
      <c r="G84">
        <v>5</v>
      </c>
      <c r="H84">
        <f t="shared" si="17"/>
        <v>204.08163265306123</v>
      </c>
      <c r="J84">
        <v>13</v>
      </c>
      <c r="K84">
        <f t="shared" si="18"/>
        <v>472.72727272727275</v>
      </c>
      <c r="M84">
        <v>9</v>
      </c>
      <c r="N84">
        <f t="shared" si="19"/>
        <v>400</v>
      </c>
      <c r="P84">
        <v>10</v>
      </c>
      <c r="Q84">
        <f t="shared" si="20"/>
        <v>338.9830508474576</v>
      </c>
      <c r="S84">
        <v>13</v>
      </c>
      <c r="T84">
        <f t="shared" si="21"/>
        <v>440.67796610169489</v>
      </c>
      <c r="V84">
        <v>9</v>
      </c>
      <c r="W84">
        <f t="shared" si="22"/>
        <v>409.09090909090907</v>
      </c>
      <c r="Y84">
        <v>11</v>
      </c>
      <c r="Z84">
        <f t="shared" si="23"/>
        <v>252.87356321839081</v>
      </c>
      <c r="AB84">
        <v>12</v>
      </c>
      <c r="AC84">
        <f t="shared" si="24"/>
        <v>375</v>
      </c>
      <c r="AE84" s="1">
        <f t="shared" si="25"/>
        <v>80</v>
      </c>
      <c r="AF84" s="1">
        <f t="shared" si="13"/>
        <v>357.77388965374269</v>
      </c>
      <c r="AG84" s="1">
        <f t="shared" si="14"/>
        <v>29.048621186150211</v>
      </c>
    </row>
    <row r="85" spans="2:33">
      <c r="B85">
        <f t="shared" si="15"/>
        <v>81</v>
      </c>
      <c r="D85">
        <v>7</v>
      </c>
      <c r="E85">
        <f t="shared" si="16"/>
        <v>285.71428571428567</v>
      </c>
      <c r="G85">
        <v>4</v>
      </c>
      <c r="H85">
        <f t="shared" si="17"/>
        <v>163.26530612244895</v>
      </c>
      <c r="J85">
        <v>12</v>
      </c>
      <c r="K85">
        <f t="shared" si="18"/>
        <v>436.36363636363632</v>
      </c>
      <c r="M85">
        <v>9</v>
      </c>
      <c r="N85">
        <f t="shared" si="19"/>
        <v>400</v>
      </c>
      <c r="P85">
        <v>10</v>
      </c>
      <c r="Q85">
        <f t="shared" si="20"/>
        <v>338.9830508474576</v>
      </c>
      <c r="S85">
        <v>14</v>
      </c>
      <c r="T85">
        <f t="shared" si="21"/>
        <v>474.57627118644064</v>
      </c>
      <c r="V85">
        <v>9</v>
      </c>
      <c r="W85">
        <f t="shared" si="22"/>
        <v>409.09090909090907</v>
      </c>
      <c r="Y85">
        <v>11</v>
      </c>
      <c r="Z85">
        <f t="shared" si="23"/>
        <v>252.87356321839081</v>
      </c>
      <c r="AB85">
        <v>12</v>
      </c>
      <c r="AC85">
        <f t="shared" si="24"/>
        <v>375</v>
      </c>
      <c r="AE85" s="1">
        <f t="shared" si="25"/>
        <v>81</v>
      </c>
      <c r="AF85" s="1">
        <f t="shared" si="13"/>
        <v>348.42966917150778</v>
      </c>
      <c r="AG85" s="1">
        <f t="shared" si="14"/>
        <v>32.941421907545916</v>
      </c>
    </row>
    <row r="86" spans="2:33">
      <c r="B86">
        <f t="shared" si="15"/>
        <v>82</v>
      </c>
      <c r="D86">
        <v>7</v>
      </c>
      <c r="E86">
        <f t="shared" si="16"/>
        <v>285.71428571428567</v>
      </c>
      <c r="G86">
        <v>5</v>
      </c>
      <c r="H86">
        <f t="shared" si="17"/>
        <v>204.08163265306123</v>
      </c>
      <c r="J86">
        <v>12</v>
      </c>
      <c r="K86">
        <f t="shared" si="18"/>
        <v>436.36363636363632</v>
      </c>
      <c r="M86">
        <v>8</v>
      </c>
      <c r="N86">
        <f t="shared" si="19"/>
        <v>355.55555555555554</v>
      </c>
      <c r="P86">
        <v>10</v>
      </c>
      <c r="Q86">
        <f t="shared" si="20"/>
        <v>338.9830508474576</v>
      </c>
      <c r="S86">
        <v>14</v>
      </c>
      <c r="T86">
        <f t="shared" si="21"/>
        <v>474.57627118644064</v>
      </c>
      <c r="V86">
        <v>9</v>
      </c>
      <c r="W86">
        <f t="shared" si="22"/>
        <v>409.09090909090907</v>
      </c>
      <c r="Y86">
        <v>11</v>
      </c>
      <c r="Z86">
        <f t="shared" si="23"/>
        <v>252.87356321839081</v>
      </c>
      <c r="AB86">
        <v>12</v>
      </c>
      <c r="AC86">
        <f t="shared" si="24"/>
        <v>375</v>
      </c>
      <c r="AE86" s="1">
        <f t="shared" si="25"/>
        <v>82</v>
      </c>
      <c r="AF86" s="1">
        <f t="shared" si="13"/>
        <v>348.02654495885969</v>
      </c>
      <c r="AG86" s="1">
        <f t="shared" si="14"/>
        <v>29.36130648232664</v>
      </c>
    </row>
    <row r="87" spans="2:33">
      <c r="B87">
        <f t="shared" si="15"/>
        <v>83</v>
      </c>
      <c r="D87">
        <v>6</v>
      </c>
      <c r="E87">
        <f t="shared" si="16"/>
        <v>244.89795918367344</v>
      </c>
      <c r="G87">
        <v>5</v>
      </c>
      <c r="H87">
        <f t="shared" si="17"/>
        <v>204.08163265306123</v>
      </c>
      <c r="J87">
        <v>11</v>
      </c>
      <c r="K87">
        <f t="shared" si="18"/>
        <v>400</v>
      </c>
      <c r="M87">
        <v>10</v>
      </c>
      <c r="N87">
        <f t="shared" si="19"/>
        <v>444.44444444444446</v>
      </c>
      <c r="P87">
        <v>10</v>
      </c>
      <c r="Q87">
        <f t="shared" si="20"/>
        <v>338.9830508474576</v>
      </c>
      <c r="S87">
        <v>14</v>
      </c>
      <c r="T87">
        <f t="shared" si="21"/>
        <v>474.57627118644064</v>
      </c>
      <c r="V87">
        <v>9</v>
      </c>
      <c r="W87">
        <f t="shared" si="22"/>
        <v>409.09090909090907</v>
      </c>
      <c r="Y87">
        <v>12</v>
      </c>
      <c r="Z87">
        <f t="shared" si="23"/>
        <v>275.86206896551727</v>
      </c>
      <c r="AB87">
        <v>12</v>
      </c>
      <c r="AC87">
        <f t="shared" si="24"/>
        <v>375</v>
      </c>
      <c r="AE87" s="1">
        <f t="shared" si="25"/>
        <v>83</v>
      </c>
      <c r="AF87" s="1">
        <f t="shared" si="13"/>
        <v>351.88181515238927</v>
      </c>
      <c r="AG87" s="1">
        <f t="shared" si="14"/>
        <v>30.952535305325508</v>
      </c>
    </row>
    <row r="88" spans="2:33">
      <c r="B88">
        <f t="shared" si="15"/>
        <v>84</v>
      </c>
      <c r="D88">
        <v>6</v>
      </c>
      <c r="E88">
        <f t="shared" si="16"/>
        <v>244.89795918367344</v>
      </c>
      <c r="G88">
        <v>5</v>
      </c>
      <c r="H88">
        <f t="shared" si="17"/>
        <v>204.08163265306123</v>
      </c>
      <c r="J88">
        <v>12</v>
      </c>
      <c r="K88">
        <f t="shared" si="18"/>
        <v>436.36363636363632</v>
      </c>
      <c r="M88">
        <v>9</v>
      </c>
      <c r="N88">
        <f t="shared" si="19"/>
        <v>400</v>
      </c>
      <c r="P88">
        <v>10</v>
      </c>
      <c r="Q88">
        <f t="shared" si="20"/>
        <v>338.9830508474576</v>
      </c>
      <c r="S88">
        <v>14</v>
      </c>
      <c r="T88">
        <f t="shared" si="21"/>
        <v>474.57627118644064</v>
      </c>
      <c r="V88">
        <v>9</v>
      </c>
      <c r="W88">
        <f t="shared" si="22"/>
        <v>409.09090909090907</v>
      </c>
      <c r="Y88">
        <v>11</v>
      </c>
      <c r="Z88">
        <f t="shared" si="23"/>
        <v>252.87356321839081</v>
      </c>
      <c r="AB88">
        <v>12</v>
      </c>
      <c r="AC88">
        <f t="shared" si="24"/>
        <v>375</v>
      </c>
      <c r="AE88" s="1">
        <f t="shared" si="25"/>
        <v>84</v>
      </c>
      <c r="AF88" s="1">
        <f t="shared" si="13"/>
        <v>348.42966917150773</v>
      </c>
      <c r="AG88" s="1">
        <f t="shared" si="14"/>
        <v>31.505289220651022</v>
      </c>
    </row>
    <row r="89" spans="2:33">
      <c r="B89">
        <f t="shared" si="15"/>
        <v>85</v>
      </c>
      <c r="D89">
        <v>7</v>
      </c>
      <c r="E89">
        <f t="shared" si="16"/>
        <v>285.71428571428567</v>
      </c>
      <c r="G89">
        <v>5</v>
      </c>
      <c r="H89">
        <f t="shared" si="17"/>
        <v>204.08163265306123</v>
      </c>
      <c r="J89">
        <v>11</v>
      </c>
      <c r="K89">
        <f t="shared" si="18"/>
        <v>400</v>
      </c>
      <c r="M89">
        <v>9</v>
      </c>
      <c r="N89">
        <f t="shared" si="19"/>
        <v>400</v>
      </c>
      <c r="P89">
        <v>11</v>
      </c>
      <c r="Q89">
        <f t="shared" si="20"/>
        <v>372.88135593220335</v>
      </c>
      <c r="S89">
        <v>14</v>
      </c>
      <c r="T89">
        <f t="shared" si="21"/>
        <v>474.57627118644064</v>
      </c>
      <c r="V89">
        <v>10</v>
      </c>
      <c r="W89">
        <f t="shared" si="22"/>
        <v>454.5454545454545</v>
      </c>
      <c r="Y89">
        <v>10</v>
      </c>
      <c r="Z89">
        <f t="shared" si="23"/>
        <v>229.88505747126439</v>
      </c>
      <c r="AB89">
        <v>13</v>
      </c>
      <c r="AC89">
        <f t="shared" si="24"/>
        <v>406.25</v>
      </c>
      <c r="AE89" s="1">
        <f t="shared" si="25"/>
        <v>85</v>
      </c>
      <c r="AF89" s="1">
        <f t="shared" si="13"/>
        <v>358.65933972252333</v>
      </c>
      <c r="AG89" s="1">
        <f t="shared" si="14"/>
        <v>32.126958065566626</v>
      </c>
    </row>
    <row r="90" spans="2:33">
      <c r="B90">
        <f t="shared" si="15"/>
        <v>86</v>
      </c>
      <c r="D90">
        <v>7</v>
      </c>
      <c r="E90">
        <f t="shared" si="16"/>
        <v>285.71428571428567</v>
      </c>
      <c r="G90">
        <v>4</v>
      </c>
      <c r="H90">
        <f t="shared" si="17"/>
        <v>163.26530612244895</v>
      </c>
      <c r="J90">
        <v>12</v>
      </c>
      <c r="K90">
        <f t="shared" si="18"/>
        <v>436.36363636363632</v>
      </c>
      <c r="M90">
        <v>9</v>
      </c>
      <c r="N90">
        <f t="shared" si="19"/>
        <v>400</v>
      </c>
      <c r="P90">
        <v>11</v>
      </c>
      <c r="Q90">
        <f t="shared" si="20"/>
        <v>372.88135593220335</v>
      </c>
      <c r="S90">
        <v>13</v>
      </c>
      <c r="T90">
        <f t="shared" si="21"/>
        <v>440.67796610169489</v>
      </c>
      <c r="V90">
        <v>9</v>
      </c>
      <c r="W90">
        <f t="shared" si="22"/>
        <v>409.09090909090907</v>
      </c>
      <c r="Y90">
        <v>12</v>
      </c>
      <c r="Z90">
        <f t="shared" si="23"/>
        <v>275.86206896551727</v>
      </c>
      <c r="AB90">
        <v>12</v>
      </c>
      <c r="AC90">
        <f t="shared" si="24"/>
        <v>375</v>
      </c>
      <c r="AE90" s="1">
        <f t="shared" si="25"/>
        <v>86</v>
      </c>
      <c r="AF90" s="1">
        <f t="shared" si="13"/>
        <v>350.98394758785508</v>
      </c>
      <c r="AG90" s="1">
        <f t="shared" si="14"/>
        <v>30.575880474720524</v>
      </c>
    </row>
    <row r="91" spans="2:33">
      <c r="B91">
        <f t="shared" si="15"/>
        <v>87</v>
      </c>
      <c r="D91">
        <v>7</v>
      </c>
      <c r="E91">
        <f t="shared" si="16"/>
        <v>285.71428571428567</v>
      </c>
      <c r="G91">
        <v>4</v>
      </c>
      <c r="H91">
        <f t="shared" si="17"/>
        <v>163.26530612244895</v>
      </c>
      <c r="J91">
        <v>11</v>
      </c>
      <c r="K91">
        <f t="shared" si="18"/>
        <v>400</v>
      </c>
      <c r="M91">
        <v>9</v>
      </c>
      <c r="N91">
        <f t="shared" si="19"/>
        <v>400</v>
      </c>
      <c r="P91">
        <v>10</v>
      </c>
      <c r="Q91">
        <f t="shared" si="20"/>
        <v>338.9830508474576</v>
      </c>
      <c r="S91">
        <v>14</v>
      </c>
      <c r="T91">
        <f t="shared" si="21"/>
        <v>474.57627118644064</v>
      </c>
      <c r="V91">
        <v>9</v>
      </c>
      <c r="W91">
        <f t="shared" si="22"/>
        <v>409.09090909090907</v>
      </c>
      <c r="Y91">
        <v>10</v>
      </c>
      <c r="Z91">
        <f t="shared" si="23"/>
        <v>229.88505747126439</v>
      </c>
      <c r="AB91">
        <v>12</v>
      </c>
      <c r="AC91">
        <f t="shared" si="24"/>
        <v>375</v>
      </c>
      <c r="AE91" s="1">
        <f t="shared" si="25"/>
        <v>87</v>
      </c>
      <c r="AF91" s="1">
        <f t="shared" si="13"/>
        <v>341.83498671475633</v>
      </c>
      <c r="AG91" s="1">
        <f t="shared" si="14"/>
        <v>32.826870651709285</v>
      </c>
    </row>
    <row r="92" spans="2:33">
      <c r="B92">
        <f t="shared" si="15"/>
        <v>88</v>
      </c>
      <c r="D92">
        <v>6</v>
      </c>
      <c r="E92">
        <f t="shared" si="16"/>
        <v>244.89795918367344</v>
      </c>
      <c r="G92">
        <v>4</v>
      </c>
      <c r="H92">
        <f t="shared" si="17"/>
        <v>163.26530612244895</v>
      </c>
      <c r="J92">
        <v>12</v>
      </c>
      <c r="K92">
        <f t="shared" si="18"/>
        <v>436.36363636363632</v>
      </c>
      <c r="M92">
        <v>9</v>
      </c>
      <c r="N92">
        <f t="shared" si="19"/>
        <v>400</v>
      </c>
      <c r="P92">
        <v>10</v>
      </c>
      <c r="Q92">
        <f t="shared" si="20"/>
        <v>338.9830508474576</v>
      </c>
      <c r="S92">
        <v>14</v>
      </c>
      <c r="T92">
        <f t="shared" si="21"/>
        <v>474.57627118644064</v>
      </c>
      <c r="V92">
        <v>9</v>
      </c>
      <c r="W92">
        <f t="shared" si="22"/>
        <v>409.09090909090907</v>
      </c>
      <c r="Y92">
        <v>11</v>
      </c>
      <c r="Z92">
        <f t="shared" si="23"/>
        <v>252.87356321839081</v>
      </c>
      <c r="AB92">
        <v>12</v>
      </c>
      <c r="AC92">
        <f t="shared" si="24"/>
        <v>375</v>
      </c>
      <c r="AE92" s="1">
        <f t="shared" si="25"/>
        <v>88</v>
      </c>
      <c r="AF92" s="1">
        <f t="shared" si="13"/>
        <v>343.89452177921748</v>
      </c>
      <c r="AG92" s="1">
        <f t="shared" si="14"/>
        <v>34.304674843180969</v>
      </c>
    </row>
    <row r="93" spans="2:33">
      <c r="B93">
        <f t="shared" si="15"/>
        <v>89</v>
      </c>
      <c r="D93">
        <v>7</v>
      </c>
      <c r="E93">
        <f t="shared" si="16"/>
        <v>285.71428571428567</v>
      </c>
      <c r="G93">
        <v>3</v>
      </c>
      <c r="H93">
        <f t="shared" si="17"/>
        <v>122.44897959183672</v>
      </c>
      <c r="J93">
        <v>12</v>
      </c>
      <c r="K93">
        <f t="shared" si="18"/>
        <v>436.36363636363632</v>
      </c>
      <c r="M93">
        <v>10</v>
      </c>
      <c r="N93">
        <f t="shared" si="19"/>
        <v>444.44444444444446</v>
      </c>
      <c r="P93">
        <v>10</v>
      </c>
      <c r="Q93">
        <f t="shared" si="20"/>
        <v>338.9830508474576</v>
      </c>
      <c r="S93">
        <v>14</v>
      </c>
      <c r="T93">
        <f t="shared" si="21"/>
        <v>474.57627118644064</v>
      </c>
      <c r="V93">
        <v>9</v>
      </c>
      <c r="W93">
        <f t="shared" si="22"/>
        <v>409.09090909090907</v>
      </c>
      <c r="Y93">
        <v>11</v>
      </c>
      <c r="Z93">
        <f t="shared" si="23"/>
        <v>252.87356321839081</v>
      </c>
      <c r="AB93">
        <v>12</v>
      </c>
      <c r="AC93">
        <f t="shared" si="24"/>
        <v>375</v>
      </c>
      <c r="AE93" s="1">
        <f t="shared" si="25"/>
        <v>89</v>
      </c>
      <c r="AF93" s="1">
        <f t="shared" si="13"/>
        <v>348.83279338415576</v>
      </c>
      <c r="AG93" s="1">
        <f t="shared" si="14"/>
        <v>37.540568824358992</v>
      </c>
    </row>
    <row r="94" spans="2:33">
      <c r="B94">
        <f t="shared" si="15"/>
        <v>90</v>
      </c>
      <c r="D94">
        <v>6</v>
      </c>
      <c r="E94">
        <f t="shared" si="16"/>
        <v>244.89795918367344</v>
      </c>
      <c r="G94">
        <v>2</v>
      </c>
      <c r="H94">
        <f t="shared" si="17"/>
        <v>81.632653061224474</v>
      </c>
      <c r="J94">
        <v>12</v>
      </c>
      <c r="K94">
        <f t="shared" si="18"/>
        <v>436.36363636363632</v>
      </c>
      <c r="M94">
        <v>10</v>
      </c>
      <c r="N94">
        <f t="shared" si="19"/>
        <v>444.44444444444446</v>
      </c>
      <c r="P94">
        <v>10</v>
      </c>
      <c r="Q94">
        <f t="shared" si="20"/>
        <v>338.9830508474576</v>
      </c>
      <c r="S94">
        <v>14</v>
      </c>
      <c r="T94">
        <f t="shared" si="21"/>
        <v>474.57627118644064</v>
      </c>
      <c r="V94">
        <v>9</v>
      </c>
      <c r="W94">
        <f t="shared" si="22"/>
        <v>409.09090909090907</v>
      </c>
      <c r="Y94">
        <v>11</v>
      </c>
      <c r="Z94">
        <f t="shared" si="23"/>
        <v>252.87356321839081</v>
      </c>
      <c r="AB94">
        <v>12</v>
      </c>
      <c r="AC94">
        <f t="shared" si="24"/>
        <v>375</v>
      </c>
      <c r="AE94" s="1">
        <f t="shared" si="25"/>
        <v>90</v>
      </c>
      <c r="AF94" s="1">
        <f t="shared" si="13"/>
        <v>339.76249859957522</v>
      </c>
      <c r="AG94" s="1">
        <f t="shared" si="14"/>
        <v>42.11319823391343</v>
      </c>
    </row>
    <row r="95" spans="2:33">
      <c r="B95">
        <f t="shared" si="15"/>
        <v>91</v>
      </c>
      <c r="D95">
        <v>7</v>
      </c>
      <c r="E95">
        <f t="shared" si="16"/>
        <v>285.71428571428567</v>
      </c>
      <c r="G95">
        <v>2</v>
      </c>
      <c r="H95">
        <f t="shared" si="17"/>
        <v>81.632653061224474</v>
      </c>
      <c r="J95">
        <v>12</v>
      </c>
      <c r="K95">
        <f t="shared" si="18"/>
        <v>436.36363636363632</v>
      </c>
      <c r="M95">
        <v>10</v>
      </c>
      <c r="N95">
        <f t="shared" si="19"/>
        <v>444.44444444444446</v>
      </c>
      <c r="P95">
        <v>10</v>
      </c>
      <c r="Q95">
        <f t="shared" si="20"/>
        <v>338.9830508474576</v>
      </c>
      <c r="S95">
        <v>14</v>
      </c>
      <c r="T95">
        <f t="shared" si="21"/>
        <v>474.57627118644064</v>
      </c>
      <c r="V95">
        <v>9</v>
      </c>
      <c r="W95">
        <f t="shared" si="22"/>
        <v>409.09090909090907</v>
      </c>
      <c r="Y95">
        <v>10</v>
      </c>
      <c r="Z95">
        <f t="shared" si="23"/>
        <v>229.88505747126439</v>
      </c>
      <c r="AB95">
        <v>12</v>
      </c>
      <c r="AC95">
        <f t="shared" si="24"/>
        <v>375</v>
      </c>
      <c r="AE95" s="1">
        <f t="shared" si="25"/>
        <v>91</v>
      </c>
      <c r="AF95" s="1">
        <f t="shared" si="13"/>
        <v>341.74336757551811</v>
      </c>
      <c r="AG95" s="1">
        <f t="shared" si="14"/>
        <v>41.850183258730787</v>
      </c>
    </row>
    <row r="96" spans="2:33">
      <c r="B96">
        <f t="shared" si="15"/>
        <v>92</v>
      </c>
      <c r="D96">
        <v>6</v>
      </c>
      <c r="E96">
        <f t="shared" si="16"/>
        <v>244.89795918367344</v>
      </c>
      <c r="G96">
        <v>4</v>
      </c>
      <c r="H96">
        <f t="shared" si="17"/>
        <v>163.26530612244895</v>
      </c>
      <c r="J96">
        <v>11</v>
      </c>
      <c r="K96">
        <f t="shared" si="18"/>
        <v>400</v>
      </c>
      <c r="M96">
        <v>9</v>
      </c>
      <c r="N96">
        <f t="shared" si="19"/>
        <v>400</v>
      </c>
      <c r="P96">
        <v>10</v>
      </c>
      <c r="Q96">
        <f t="shared" si="20"/>
        <v>338.9830508474576</v>
      </c>
      <c r="S96">
        <v>14</v>
      </c>
      <c r="T96">
        <f t="shared" si="21"/>
        <v>474.57627118644064</v>
      </c>
      <c r="V96">
        <v>9</v>
      </c>
      <c r="W96">
        <f t="shared" si="22"/>
        <v>409.09090909090907</v>
      </c>
      <c r="Y96">
        <v>11</v>
      </c>
      <c r="Z96">
        <f t="shared" si="23"/>
        <v>252.87356321839081</v>
      </c>
      <c r="AB96">
        <v>11</v>
      </c>
      <c r="AC96">
        <f t="shared" si="24"/>
        <v>343.75</v>
      </c>
      <c r="AE96" s="1">
        <f t="shared" si="25"/>
        <v>92</v>
      </c>
      <c r="AF96" s="1">
        <f t="shared" si="13"/>
        <v>336.38189551659121</v>
      </c>
      <c r="AG96" s="1">
        <f t="shared" si="14"/>
        <v>32.882825056098682</v>
      </c>
    </row>
    <row r="97" spans="2:33">
      <c r="B97">
        <f t="shared" si="15"/>
        <v>93</v>
      </c>
      <c r="D97">
        <v>8</v>
      </c>
      <c r="E97">
        <f t="shared" si="16"/>
        <v>326.5306122448979</v>
      </c>
      <c r="G97">
        <v>3</v>
      </c>
      <c r="H97">
        <f t="shared" si="17"/>
        <v>122.44897959183672</v>
      </c>
      <c r="J97">
        <v>11</v>
      </c>
      <c r="K97">
        <f t="shared" si="18"/>
        <v>400</v>
      </c>
      <c r="M97">
        <v>10</v>
      </c>
      <c r="N97">
        <f t="shared" si="19"/>
        <v>444.44444444444446</v>
      </c>
      <c r="P97">
        <v>10</v>
      </c>
      <c r="Q97">
        <f t="shared" si="20"/>
        <v>338.9830508474576</v>
      </c>
      <c r="S97">
        <v>14</v>
      </c>
      <c r="T97">
        <f t="shared" si="21"/>
        <v>474.57627118644064</v>
      </c>
      <c r="V97">
        <v>9</v>
      </c>
      <c r="W97">
        <f t="shared" si="22"/>
        <v>409.09090909090907</v>
      </c>
      <c r="Y97">
        <v>11</v>
      </c>
      <c r="Z97">
        <f t="shared" si="23"/>
        <v>252.87356321839081</v>
      </c>
      <c r="AB97">
        <v>11</v>
      </c>
      <c r="AC97">
        <f t="shared" si="24"/>
        <v>343.75</v>
      </c>
      <c r="AE97" s="1">
        <f t="shared" si="25"/>
        <v>93</v>
      </c>
      <c r="AF97" s="1">
        <f t="shared" si="13"/>
        <v>345.85531451381968</v>
      </c>
      <c r="AG97" s="1">
        <f t="shared" si="14"/>
        <v>35.784926537896503</v>
      </c>
    </row>
    <row r="98" spans="2:33">
      <c r="B98">
        <f t="shared" si="15"/>
        <v>94</v>
      </c>
      <c r="D98">
        <v>7</v>
      </c>
      <c r="E98">
        <f t="shared" si="16"/>
        <v>285.71428571428567</v>
      </c>
      <c r="G98">
        <v>2</v>
      </c>
      <c r="H98">
        <f t="shared" si="17"/>
        <v>81.632653061224474</v>
      </c>
      <c r="J98">
        <v>11</v>
      </c>
      <c r="K98">
        <f t="shared" si="18"/>
        <v>400</v>
      </c>
      <c r="M98">
        <v>9</v>
      </c>
      <c r="N98">
        <f t="shared" si="19"/>
        <v>400</v>
      </c>
      <c r="P98">
        <v>10</v>
      </c>
      <c r="Q98">
        <f t="shared" si="20"/>
        <v>338.9830508474576</v>
      </c>
      <c r="S98">
        <v>13</v>
      </c>
      <c r="T98">
        <f t="shared" si="21"/>
        <v>440.67796610169489</v>
      </c>
      <c r="V98">
        <v>9</v>
      </c>
      <c r="W98">
        <f t="shared" si="22"/>
        <v>409.09090909090907</v>
      </c>
      <c r="Y98">
        <v>11</v>
      </c>
      <c r="Z98">
        <f t="shared" si="23"/>
        <v>252.87356321839081</v>
      </c>
      <c r="AB98">
        <v>11</v>
      </c>
      <c r="AC98">
        <f t="shared" si="24"/>
        <v>343.75</v>
      </c>
      <c r="AE98" s="1">
        <f t="shared" si="25"/>
        <v>94</v>
      </c>
      <c r="AF98" s="1">
        <f t="shared" si="13"/>
        <v>328.08026978155141</v>
      </c>
      <c r="AG98" s="1">
        <f t="shared" si="14"/>
        <v>36.919135408910712</v>
      </c>
    </row>
    <row r="99" spans="2:33">
      <c r="B99">
        <f t="shared" si="15"/>
        <v>95</v>
      </c>
      <c r="D99">
        <v>7</v>
      </c>
      <c r="E99">
        <f t="shared" si="16"/>
        <v>285.71428571428567</v>
      </c>
      <c r="G99">
        <v>2</v>
      </c>
      <c r="H99">
        <f t="shared" si="17"/>
        <v>81.632653061224474</v>
      </c>
      <c r="J99">
        <v>12</v>
      </c>
      <c r="K99">
        <f t="shared" si="18"/>
        <v>436.36363636363632</v>
      </c>
      <c r="M99">
        <v>9</v>
      </c>
      <c r="N99">
        <f t="shared" si="19"/>
        <v>400</v>
      </c>
      <c r="P99">
        <v>10</v>
      </c>
      <c r="Q99">
        <f t="shared" si="20"/>
        <v>338.9830508474576</v>
      </c>
      <c r="S99">
        <v>13</v>
      </c>
      <c r="T99">
        <f t="shared" si="21"/>
        <v>440.67796610169489</v>
      </c>
      <c r="V99">
        <v>9</v>
      </c>
      <c r="W99">
        <f t="shared" si="22"/>
        <v>409.09090909090907</v>
      </c>
      <c r="Y99">
        <v>10</v>
      </c>
      <c r="Z99">
        <f t="shared" si="23"/>
        <v>229.88505747126439</v>
      </c>
      <c r="AB99">
        <v>11</v>
      </c>
      <c r="AC99">
        <f t="shared" si="24"/>
        <v>343.75</v>
      </c>
      <c r="AE99" s="1">
        <f t="shared" si="25"/>
        <v>95</v>
      </c>
      <c r="AF99" s="1">
        <f t="shared" si="13"/>
        <v>329.56639540560809</v>
      </c>
      <c r="AG99" s="1">
        <f t="shared" si="14"/>
        <v>38.847429137105159</v>
      </c>
    </row>
    <row r="100" spans="2:33">
      <c r="B100">
        <f t="shared" si="15"/>
        <v>96</v>
      </c>
      <c r="D100">
        <v>6</v>
      </c>
      <c r="E100">
        <f t="shared" si="16"/>
        <v>244.89795918367344</v>
      </c>
      <c r="G100">
        <v>2</v>
      </c>
      <c r="H100">
        <f t="shared" si="17"/>
        <v>81.632653061224474</v>
      </c>
      <c r="J100">
        <v>11</v>
      </c>
      <c r="K100">
        <f t="shared" si="18"/>
        <v>400</v>
      </c>
      <c r="M100">
        <v>9</v>
      </c>
      <c r="N100">
        <f t="shared" si="19"/>
        <v>400</v>
      </c>
      <c r="P100">
        <v>10</v>
      </c>
      <c r="Q100">
        <f t="shared" si="20"/>
        <v>338.9830508474576</v>
      </c>
      <c r="S100">
        <v>14</v>
      </c>
      <c r="T100">
        <f t="shared" si="21"/>
        <v>474.57627118644064</v>
      </c>
      <c r="V100">
        <v>9</v>
      </c>
      <c r="W100">
        <f t="shared" si="22"/>
        <v>409.09090909090907</v>
      </c>
      <c r="Y100">
        <v>10</v>
      </c>
      <c r="Z100">
        <f t="shared" si="23"/>
        <v>229.88505747126439</v>
      </c>
      <c r="AB100">
        <v>11</v>
      </c>
      <c r="AC100">
        <f t="shared" si="24"/>
        <v>343.75</v>
      </c>
      <c r="AE100" s="1">
        <f t="shared" si="25"/>
        <v>96</v>
      </c>
      <c r="AF100" s="1">
        <f t="shared" si="13"/>
        <v>324.75732231566332</v>
      </c>
      <c r="AG100" s="1">
        <f t="shared" si="14"/>
        <v>40.126839671197473</v>
      </c>
    </row>
    <row r="101" spans="2:33">
      <c r="B101">
        <f t="shared" si="15"/>
        <v>97</v>
      </c>
      <c r="D101">
        <v>6</v>
      </c>
      <c r="E101">
        <f t="shared" si="16"/>
        <v>244.89795918367344</v>
      </c>
      <c r="G101">
        <v>2</v>
      </c>
      <c r="H101">
        <f t="shared" si="17"/>
        <v>81.632653061224474</v>
      </c>
      <c r="J101">
        <v>11</v>
      </c>
      <c r="K101">
        <f t="shared" si="18"/>
        <v>400</v>
      </c>
      <c r="M101">
        <v>10</v>
      </c>
      <c r="N101">
        <f t="shared" si="19"/>
        <v>444.44444444444446</v>
      </c>
      <c r="P101">
        <v>9</v>
      </c>
      <c r="Q101">
        <f t="shared" si="20"/>
        <v>305.08474576271186</v>
      </c>
      <c r="S101">
        <v>13</v>
      </c>
      <c r="T101">
        <f t="shared" si="21"/>
        <v>440.67796610169489</v>
      </c>
      <c r="V101">
        <v>9</v>
      </c>
      <c r="W101">
        <f t="shared" si="22"/>
        <v>409.09090909090907</v>
      </c>
      <c r="Y101">
        <v>10</v>
      </c>
      <c r="Z101">
        <f t="shared" si="23"/>
        <v>229.88505747126439</v>
      </c>
      <c r="AB101">
        <v>11</v>
      </c>
      <c r="AC101">
        <f t="shared" si="24"/>
        <v>343.75</v>
      </c>
      <c r="AE101" s="1">
        <f t="shared" si="25"/>
        <v>97</v>
      </c>
      <c r="AF101" s="1">
        <f t="shared" si="13"/>
        <v>322.16263723510252</v>
      </c>
      <c r="AG101" s="1">
        <f t="shared" si="14"/>
        <v>40.088656461717768</v>
      </c>
    </row>
    <row r="102" spans="2:33">
      <c r="B102">
        <f t="shared" si="15"/>
        <v>98</v>
      </c>
      <c r="D102">
        <v>7</v>
      </c>
      <c r="E102">
        <f t="shared" si="16"/>
        <v>285.71428571428567</v>
      </c>
      <c r="G102">
        <v>2</v>
      </c>
      <c r="H102">
        <f t="shared" si="17"/>
        <v>81.632653061224474</v>
      </c>
      <c r="J102">
        <v>11</v>
      </c>
      <c r="K102">
        <f t="shared" si="18"/>
        <v>400</v>
      </c>
      <c r="M102">
        <v>9</v>
      </c>
      <c r="N102">
        <f t="shared" si="19"/>
        <v>400</v>
      </c>
      <c r="P102">
        <v>10</v>
      </c>
      <c r="Q102">
        <f t="shared" si="20"/>
        <v>338.9830508474576</v>
      </c>
      <c r="S102">
        <v>14</v>
      </c>
      <c r="T102">
        <f t="shared" si="21"/>
        <v>474.57627118644064</v>
      </c>
      <c r="V102">
        <v>9</v>
      </c>
      <c r="W102">
        <f t="shared" si="22"/>
        <v>409.09090909090907</v>
      </c>
      <c r="Y102">
        <v>10</v>
      </c>
      <c r="Z102">
        <f t="shared" si="23"/>
        <v>229.88505747126439</v>
      </c>
      <c r="AB102">
        <v>11</v>
      </c>
      <c r="AC102">
        <f t="shared" si="24"/>
        <v>343.75</v>
      </c>
      <c r="AE102" s="1">
        <f t="shared" si="25"/>
        <v>98</v>
      </c>
      <c r="AF102" s="1">
        <f t="shared" si="13"/>
        <v>329.29246970795361</v>
      </c>
      <c r="AG102" s="1">
        <f t="shared" si="14"/>
        <v>39.245220451072477</v>
      </c>
    </row>
    <row r="103" spans="2:33">
      <c r="B103">
        <f t="shared" si="15"/>
        <v>99</v>
      </c>
      <c r="D103">
        <v>7</v>
      </c>
      <c r="E103">
        <f t="shared" si="16"/>
        <v>285.71428571428567</v>
      </c>
      <c r="G103">
        <v>3</v>
      </c>
      <c r="H103">
        <f t="shared" si="17"/>
        <v>122.44897959183672</v>
      </c>
      <c r="J103">
        <v>10</v>
      </c>
      <c r="K103">
        <f t="shared" si="18"/>
        <v>363.63636363636363</v>
      </c>
      <c r="M103">
        <v>9</v>
      </c>
      <c r="N103">
        <f t="shared" si="19"/>
        <v>400</v>
      </c>
      <c r="P103">
        <v>10</v>
      </c>
      <c r="Q103">
        <f t="shared" si="20"/>
        <v>338.9830508474576</v>
      </c>
      <c r="S103">
        <v>13</v>
      </c>
      <c r="T103">
        <f t="shared" si="21"/>
        <v>440.67796610169489</v>
      </c>
      <c r="V103">
        <v>9</v>
      </c>
      <c r="W103">
        <f t="shared" si="22"/>
        <v>409.09090909090907</v>
      </c>
      <c r="Y103">
        <v>10</v>
      </c>
      <c r="Z103">
        <f t="shared" si="23"/>
        <v>229.88505747126439</v>
      </c>
      <c r="AB103">
        <v>11</v>
      </c>
      <c r="AC103">
        <f t="shared" si="24"/>
        <v>343.75</v>
      </c>
      <c r="AE103" s="1">
        <f t="shared" si="25"/>
        <v>99</v>
      </c>
      <c r="AF103" s="1">
        <f t="shared" si="13"/>
        <v>326.02073471709019</v>
      </c>
      <c r="AG103" s="1">
        <f t="shared" si="14"/>
        <v>33.276052461131862</v>
      </c>
    </row>
    <row r="104" spans="2:33">
      <c r="B104">
        <f t="shared" si="15"/>
        <v>100</v>
      </c>
      <c r="D104">
        <v>6</v>
      </c>
      <c r="E104">
        <f t="shared" si="16"/>
        <v>244.89795918367344</v>
      </c>
      <c r="G104">
        <v>2</v>
      </c>
      <c r="H104">
        <f t="shared" si="17"/>
        <v>81.632653061224474</v>
      </c>
      <c r="J104">
        <v>10</v>
      </c>
      <c r="K104">
        <f t="shared" si="18"/>
        <v>363.63636363636363</v>
      </c>
      <c r="M104">
        <v>9</v>
      </c>
      <c r="N104">
        <f t="shared" si="19"/>
        <v>400</v>
      </c>
      <c r="P104">
        <v>10</v>
      </c>
      <c r="Q104">
        <f t="shared" si="20"/>
        <v>338.9830508474576</v>
      </c>
      <c r="S104">
        <v>13</v>
      </c>
      <c r="T104">
        <f t="shared" si="21"/>
        <v>440.67796610169489</v>
      </c>
      <c r="V104">
        <v>9</v>
      </c>
      <c r="W104">
        <f t="shared" si="22"/>
        <v>409.09090909090907</v>
      </c>
      <c r="Y104">
        <v>10</v>
      </c>
      <c r="Z104">
        <f t="shared" si="23"/>
        <v>229.88505747126439</v>
      </c>
      <c r="AB104">
        <v>11</v>
      </c>
      <c r="AC104">
        <f t="shared" si="24"/>
        <v>343.75</v>
      </c>
      <c r="AE104" s="1">
        <f t="shared" si="25"/>
        <v>100</v>
      </c>
      <c r="AF104" s="1">
        <f t="shared" si="13"/>
        <v>316.95043993250971</v>
      </c>
      <c r="AG104" s="1">
        <f t="shared" si="14"/>
        <v>37.680164556966751</v>
      </c>
    </row>
    <row r="105" spans="2:33">
      <c r="B105">
        <f t="shared" si="15"/>
        <v>101</v>
      </c>
      <c r="D105">
        <v>6</v>
      </c>
      <c r="E105">
        <f t="shared" si="16"/>
        <v>244.89795918367344</v>
      </c>
      <c r="G105">
        <v>1</v>
      </c>
      <c r="H105">
        <f t="shared" si="17"/>
        <v>40.816326530612237</v>
      </c>
      <c r="J105">
        <v>11</v>
      </c>
      <c r="K105">
        <f t="shared" si="18"/>
        <v>400</v>
      </c>
      <c r="M105">
        <v>9</v>
      </c>
      <c r="N105">
        <f t="shared" si="19"/>
        <v>400</v>
      </c>
      <c r="P105">
        <v>9</v>
      </c>
      <c r="Q105">
        <f t="shared" si="20"/>
        <v>305.08474576271186</v>
      </c>
      <c r="S105">
        <v>14</v>
      </c>
      <c r="T105">
        <f t="shared" si="21"/>
        <v>474.57627118644064</v>
      </c>
      <c r="V105">
        <v>9</v>
      </c>
      <c r="W105">
        <f t="shared" si="22"/>
        <v>409.09090909090907</v>
      </c>
      <c r="Y105">
        <v>11</v>
      </c>
      <c r="Z105">
        <f t="shared" si="23"/>
        <v>252.87356321839081</v>
      </c>
      <c r="AB105">
        <v>11</v>
      </c>
      <c r="AC105">
        <f t="shared" si="24"/>
        <v>343.75</v>
      </c>
      <c r="AE105" s="1">
        <f t="shared" si="25"/>
        <v>101</v>
      </c>
      <c r="AF105" s="1">
        <f t="shared" si="13"/>
        <v>319.00997499697087</v>
      </c>
      <c r="AG105" s="1">
        <f t="shared" si="14"/>
        <v>43.059796640122464</v>
      </c>
    </row>
    <row r="106" spans="2:33">
      <c r="B106">
        <f t="shared" si="15"/>
        <v>102</v>
      </c>
      <c r="D106">
        <v>7</v>
      </c>
      <c r="E106">
        <f t="shared" si="16"/>
        <v>285.71428571428567</v>
      </c>
      <c r="G106">
        <v>1</v>
      </c>
      <c r="H106">
        <f t="shared" si="17"/>
        <v>40.816326530612237</v>
      </c>
      <c r="J106">
        <v>10</v>
      </c>
      <c r="K106">
        <f t="shared" si="18"/>
        <v>363.63636363636363</v>
      </c>
      <c r="M106">
        <v>8</v>
      </c>
      <c r="N106">
        <f t="shared" si="19"/>
        <v>355.55555555555554</v>
      </c>
      <c r="P106">
        <v>9</v>
      </c>
      <c r="Q106">
        <f t="shared" si="20"/>
        <v>305.08474576271186</v>
      </c>
      <c r="S106">
        <v>14</v>
      </c>
      <c r="T106">
        <f t="shared" si="21"/>
        <v>474.57627118644064</v>
      </c>
      <c r="V106">
        <v>9</v>
      </c>
      <c r="W106">
        <f t="shared" si="22"/>
        <v>409.09090909090907</v>
      </c>
      <c r="Y106">
        <v>11</v>
      </c>
      <c r="Z106">
        <f t="shared" si="23"/>
        <v>252.87356321839081</v>
      </c>
      <c r="AB106">
        <v>11</v>
      </c>
      <c r="AC106">
        <f t="shared" si="24"/>
        <v>343.75</v>
      </c>
      <c r="AE106" s="1">
        <f t="shared" si="25"/>
        <v>102</v>
      </c>
      <c r="AF106" s="1">
        <f t="shared" si="13"/>
        <v>314.56644674391885</v>
      </c>
      <c r="AG106" s="1">
        <f t="shared" si="14"/>
        <v>40.67915646827003</v>
      </c>
    </row>
    <row r="107" spans="2:33">
      <c r="B107">
        <f t="shared" si="15"/>
        <v>103</v>
      </c>
      <c r="D107">
        <v>7</v>
      </c>
      <c r="E107">
        <f t="shared" si="16"/>
        <v>285.71428571428567</v>
      </c>
      <c r="G107">
        <v>1</v>
      </c>
      <c r="H107">
        <f t="shared" si="17"/>
        <v>40.816326530612237</v>
      </c>
      <c r="J107">
        <v>11</v>
      </c>
      <c r="K107">
        <f t="shared" si="18"/>
        <v>400</v>
      </c>
      <c r="M107">
        <v>9</v>
      </c>
      <c r="N107">
        <f t="shared" si="19"/>
        <v>400</v>
      </c>
      <c r="P107">
        <v>9</v>
      </c>
      <c r="Q107">
        <f t="shared" si="20"/>
        <v>305.08474576271186</v>
      </c>
      <c r="S107">
        <v>14</v>
      </c>
      <c r="T107">
        <f t="shared" si="21"/>
        <v>474.57627118644064</v>
      </c>
      <c r="V107">
        <v>9</v>
      </c>
      <c r="W107">
        <f t="shared" si="22"/>
        <v>409.09090909090907</v>
      </c>
      <c r="Y107">
        <v>10</v>
      </c>
      <c r="Z107">
        <f t="shared" si="23"/>
        <v>229.88505747126439</v>
      </c>
      <c r="AB107">
        <v>11</v>
      </c>
      <c r="AC107">
        <f t="shared" si="24"/>
        <v>343.75</v>
      </c>
      <c r="AE107" s="1">
        <f t="shared" si="25"/>
        <v>103</v>
      </c>
      <c r="AF107" s="1">
        <f t="shared" si="13"/>
        <v>320.99084397291375</v>
      </c>
      <c r="AG107" s="1">
        <f t="shared" si="14"/>
        <v>42.922482075637163</v>
      </c>
    </row>
    <row r="108" spans="2:33">
      <c r="B108">
        <f t="shared" si="15"/>
        <v>104</v>
      </c>
      <c r="D108">
        <v>6</v>
      </c>
      <c r="E108">
        <f t="shared" si="16"/>
        <v>244.89795918367344</v>
      </c>
      <c r="G108">
        <v>1</v>
      </c>
      <c r="H108">
        <f t="shared" si="17"/>
        <v>40.816326530612237</v>
      </c>
      <c r="J108">
        <v>10</v>
      </c>
      <c r="K108">
        <f t="shared" si="18"/>
        <v>363.63636363636363</v>
      </c>
      <c r="M108">
        <v>9</v>
      </c>
      <c r="N108">
        <f t="shared" si="19"/>
        <v>400</v>
      </c>
      <c r="P108">
        <v>9</v>
      </c>
      <c r="Q108">
        <f t="shared" si="20"/>
        <v>305.08474576271186</v>
      </c>
      <c r="S108">
        <v>14</v>
      </c>
      <c r="T108">
        <f t="shared" si="21"/>
        <v>474.57627118644064</v>
      </c>
      <c r="V108">
        <v>9</v>
      </c>
      <c r="W108">
        <f t="shared" si="22"/>
        <v>409.09090909090907</v>
      </c>
      <c r="Y108">
        <v>10</v>
      </c>
      <c r="Z108">
        <f t="shared" si="23"/>
        <v>229.88505747126439</v>
      </c>
      <c r="AB108">
        <v>11</v>
      </c>
      <c r="AC108">
        <f t="shared" si="24"/>
        <v>343.75</v>
      </c>
      <c r="AE108" s="1">
        <f t="shared" si="25"/>
        <v>104</v>
      </c>
      <c r="AF108" s="1">
        <f t="shared" si="13"/>
        <v>312.41529254021941</v>
      </c>
      <c r="AG108" s="1">
        <f t="shared" si="14"/>
        <v>42.835030135856215</v>
      </c>
    </row>
    <row r="109" spans="2:33">
      <c r="B109">
        <f t="shared" si="15"/>
        <v>105</v>
      </c>
      <c r="D109">
        <v>6</v>
      </c>
      <c r="E109">
        <f t="shared" si="16"/>
        <v>244.89795918367344</v>
      </c>
      <c r="G109">
        <v>1</v>
      </c>
      <c r="H109">
        <f t="shared" si="17"/>
        <v>40.816326530612237</v>
      </c>
      <c r="J109">
        <v>11</v>
      </c>
      <c r="K109">
        <f t="shared" si="18"/>
        <v>400</v>
      </c>
      <c r="M109">
        <v>8</v>
      </c>
      <c r="N109">
        <f t="shared" si="19"/>
        <v>355.55555555555554</v>
      </c>
      <c r="P109">
        <v>9</v>
      </c>
      <c r="Q109">
        <f t="shared" si="20"/>
        <v>305.08474576271186</v>
      </c>
      <c r="S109">
        <v>14</v>
      </c>
      <c r="T109">
        <f t="shared" si="21"/>
        <v>474.57627118644064</v>
      </c>
      <c r="V109">
        <v>9</v>
      </c>
      <c r="W109">
        <f t="shared" si="22"/>
        <v>409.09090909090907</v>
      </c>
      <c r="Y109">
        <v>11</v>
      </c>
      <c r="Z109">
        <f t="shared" si="23"/>
        <v>252.87356321839081</v>
      </c>
      <c r="AB109">
        <v>11</v>
      </c>
      <c r="AC109">
        <f t="shared" si="24"/>
        <v>343.75</v>
      </c>
      <c r="AE109" s="1">
        <f t="shared" si="25"/>
        <v>105</v>
      </c>
      <c r="AF109" s="1">
        <f t="shared" si="13"/>
        <v>314.07170339203259</v>
      </c>
      <c r="AG109" s="1">
        <f t="shared" si="14"/>
        <v>42.172798436242253</v>
      </c>
    </row>
    <row r="110" spans="2:33">
      <c r="B110">
        <f t="shared" si="15"/>
        <v>106</v>
      </c>
      <c r="D110">
        <v>7</v>
      </c>
      <c r="E110">
        <f t="shared" si="16"/>
        <v>285.71428571428567</v>
      </c>
      <c r="G110">
        <v>2</v>
      </c>
      <c r="H110">
        <f t="shared" si="17"/>
        <v>81.632653061224474</v>
      </c>
      <c r="J110">
        <v>10</v>
      </c>
      <c r="K110">
        <f t="shared" si="18"/>
        <v>363.63636363636363</v>
      </c>
      <c r="M110">
        <v>9</v>
      </c>
      <c r="N110">
        <f t="shared" si="19"/>
        <v>400</v>
      </c>
      <c r="P110">
        <v>9</v>
      </c>
      <c r="Q110">
        <f t="shared" si="20"/>
        <v>305.08474576271186</v>
      </c>
      <c r="S110">
        <v>14</v>
      </c>
      <c r="T110">
        <f t="shared" si="21"/>
        <v>474.57627118644064</v>
      </c>
      <c r="V110">
        <v>9</v>
      </c>
      <c r="W110">
        <f t="shared" si="22"/>
        <v>409.09090909090907</v>
      </c>
      <c r="Y110">
        <v>12</v>
      </c>
      <c r="Z110">
        <f t="shared" si="23"/>
        <v>275.86206896551727</v>
      </c>
      <c r="AB110">
        <v>11</v>
      </c>
      <c r="AC110">
        <f t="shared" si="24"/>
        <v>343.75</v>
      </c>
      <c r="AE110" s="1">
        <f t="shared" si="25"/>
        <v>106</v>
      </c>
      <c r="AF110" s="1">
        <f t="shared" si="13"/>
        <v>326.59414415749472</v>
      </c>
      <c r="AG110" s="1">
        <f t="shared" si="14"/>
        <v>37.355831734428136</v>
      </c>
    </row>
    <row r="111" spans="2:33">
      <c r="B111">
        <f t="shared" si="15"/>
        <v>107</v>
      </c>
      <c r="D111">
        <v>6</v>
      </c>
      <c r="E111">
        <f t="shared" si="16"/>
        <v>244.89795918367344</v>
      </c>
      <c r="G111">
        <v>2</v>
      </c>
      <c r="H111">
        <f t="shared" si="17"/>
        <v>81.632653061224474</v>
      </c>
      <c r="J111">
        <v>11</v>
      </c>
      <c r="K111">
        <f t="shared" si="18"/>
        <v>400</v>
      </c>
      <c r="M111">
        <v>8</v>
      </c>
      <c r="N111">
        <f t="shared" si="19"/>
        <v>355.55555555555554</v>
      </c>
      <c r="P111">
        <v>10</v>
      </c>
      <c r="Q111">
        <f t="shared" si="20"/>
        <v>338.9830508474576</v>
      </c>
      <c r="S111">
        <v>13</v>
      </c>
      <c r="T111">
        <f t="shared" si="21"/>
        <v>440.67796610169489</v>
      </c>
      <c r="V111">
        <v>9</v>
      </c>
      <c r="W111">
        <f t="shared" si="22"/>
        <v>409.09090909090907</v>
      </c>
      <c r="Y111">
        <v>10</v>
      </c>
      <c r="Z111">
        <f t="shared" si="23"/>
        <v>229.88505747126439</v>
      </c>
      <c r="AB111">
        <v>10</v>
      </c>
      <c r="AC111">
        <f t="shared" si="24"/>
        <v>312.5</v>
      </c>
      <c r="AE111" s="1">
        <f t="shared" si="25"/>
        <v>107</v>
      </c>
      <c r="AF111" s="1">
        <f t="shared" si="13"/>
        <v>312.5803501457533</v>
      </c>
      <c r="AG111" s="1">
        <f t="shared" si="14"/>
        <v>37.391642706358148</v>
      </c>
    </row>
    <row r="112" spans="2:33">
      <c r="B112">
        <f t="shared" si="15"/>
        <v>108</v>
      </c>
      <c r="D112">
        <v>6</v>
      </c>
      <c r="E112">
        <f t="shared" si="16"/>
        <v>244.89795918367344</v>
      </c>
      <c r="G112">
        <v>1</v>
      </c>
      <c r="H112">
        <f t="shared" si="17"/>
        <v>40.816326530612237</v>
      </c>
      <c r="J112">
        <v>12</v>
      </c>
      <c r="K112">
        <f t="shared" si="18"/>
        <v>436.36363636363632</v>
      </c>
      <c r="M112">
        <v>8</v>
      </c>
      <c r="N112">
        <f t="shared" si="19"/>
        <v>355.55555555555554</v>
      </c>
      <c r="P112">
        <v>9</v>
      </c>
      <c r="Q112">
        <f t="shared" si="20"/>
        <v>305.08474576271186</v>
      </c>
      <c r="S112">
        <v>14</v>
      </c>
      <c r="T112">
        <f t="shared" si="21"/>
        <v>474.57627118644064</v>
      </c>
      <c r="V112">
        <v>9</v>
      </c>
      <c r="W112">
        <f t="shared" si="22"/>
        <v>409.09090909090907</v>
      </c>
      <c r="Y112">
        <v>11</v>
      </c>
      <c r="Z112">
        <f t="shared" si="23"/>
        <v>252.87356321839081</v>
      </c>
      <c r="AB112">
        <v>10</v>
      </c>
      <c r="AC112">
        <f t="shared" si="24"/>
        <v>312.5</v>
      </c>
      <c r="AE112" s="1">
        <f t="shared" si="25"/>
        <v>108</v>
      </c>
      <c r="AF112" s="1">
        <f t="shared" si="13"/>
        <v>314.63988521021446</v>
      </c>
      <c r="AG112" s="1">
        <f t="shared" si="14"/>
        <v>43.260458435366559</v>
      </c>
    </row>
    <row r="113" spans="1:33">
      <c r="B113">
        <f t="shared" si="15"/>
        <v>109</v>
      </c>
      <c r="D113">
        <v>5</v>
      </c>
      <c r="E113">
        <f t="shared" si="16"/>
        <v>204.08163265306123</v>
      </c>
      <c r="G113">
        <v>1</v>
      </c>
      <c r="H113">
        <f t="shared" si="17"/>
        <v>40.816326530612237</v>
      </c>
      <c r="J113">
        <v>11</v>
      </c>
      <c r="K113">
        <f t="shared" si="18"/>
        <v>400</v>
      </c>
      <c r="M113">
        <v>8</v>
      </c>
      <c r="N113">
        <f t="shared" si="19"/>
        <v>355.55555555555554</v>
      </c>
      <c r="P113">
        <v>8</v>
      </c>
      <c r="Q113">
        <f t="shared" si="20"/>
        <v>271.18644067796606</v>
      </c>
      <c r="S113">
        <v>14</v>
      </c>
      <c r="T113">
        <f t="shared" si="21"/>
        <v>474.57627118644064</v>
      </c>
      <c r="V113">
        <v>9</v>
      </c>
      <c r="W113">
        <f t="shared" si="22"/>
        <v>409.09090909090907</v>
      </c>
      <c r="Y113">
        <v>11</v>
      </c>
      <c r="Z113">
        <f t="shared" si="23"/>
        <v>252.87356321839081</v>
      </c>
      <c r="AB113">
        <v>10</v>
      </c>
      <c r="AC113">
        <f t="shared" si="24"/>
        <v>312.5</v>
      </c>
      <c r="AE113" s="1">
        <f t="shared" si="25"/>
        <v>109</v>
      </c>
      <c r="AF113" s="1">
        <f t="shared" si="13"/>
        <v>302.29785543477061</v>
      </c>
      <c r="AG113" s="1">
        <f t="shared" si="14"/>
        <v>43.301347399561564</v>
      </c>
    </row>
    <row r="114" spans="1:33">
      <c r="B114">
        <f t="shared" si="15"/>
        <v>110</v>
      </c>
      <c r="D114">
        <v>6</v>
      </c>
      <c r="E114">
        <f t="shared" si="16"/>
        <v>244.89795918367344</v>
      </c>
      <c r="G114">
        <v>1</v>
      </c>
      <c r="H114">
        <f t="shared" si="17"/>
        <v>40.816326530612237</v>
      </c>
      <c r="J114">
        <v>10</v>
      </c>
      <c r="K114">
        <f t="shared" si="18"/>
        <v>363.63636363636363</v>
      </c>
      <c r="M114">
        <v>8</v>
      </c>
      <c r="N114">
        <f t="shared" si="19"/>
        <v>355.55555555555554</v>
      </c>
      <c r="P114">
        <v>9</v>
      </c>
      <c r="Q114">
        <f t="shared" si="20"/>
        <v>305.08474576271186</v>
      </c>
      <c r="S114">
        <v>13</v>
      </c>
      <c r="T114">
        <f t="shared" si="21"/>
        <v>440.67796610169489</v>
      </c>
      <c r="V114">
        <v>9</v>
      </c>
      <c r="W114">
        <f t="shared" si="22"/>
        <v>409.09090909090907</v>
      </c>
      <c r="Y114">
        <v>10</v>
      </c>
      <c r="Z114">
        <f t="shared" si="23"/>
        <v>229.88505747126439</v>
      </c>
      <c r="AB114">
        <v>10</v>
      </c>
      <c r="AC114">
        <f t="shared" si="24"/>
        <v>312.5</v>
      </c>
      <c r="AE114" s="1">
        <f t="shared" si="25"/>
        <v>110</v>
      </c>
      <c r="AF114" s="1">
        <f t="shared" si="13"/>
        <v>300.2383203703094</v>
      </c>
      <c r="AG114" s="1">
        <f t="shared" si="14"/>
        <v>39.815064369503759</v>
      </c>
    </row>
    <row r="115" spans="1:33">
      <c r="B115">
        <f t="shared" si="15"/>
        <v>111</v>
      </c>
      <c r="D115">
        <v>5</v>
      </c>
      <c r="E115">
        <f t="shared" si="16"/>
        <v>204.08163265306123</v>
      </c>
      <c r="G115">
        <v>1</v>
      </c>
      <c r="H115">
        <f t="shared" si="17"/>
        <v>40.816326530612237</v>
      </c>
      <c r="J115">
        <v>12</v>
      </c>
      <c r="K115">
        <f t="shared" si="18"/>
        <v>436.36363636363632</v>
      </c>
      <c r="M115">
        <v>7</v>
      </c>
      <c r="N115">
        <f t="shared" si="19"/>
        <v>311.11111111111114</v>
      </c>
      <c r="P115">
        <v>9</v>
      </c>
      <c r="Q115">
        <f t="shared" si="20"/>
        <v>305.08474576271186</v>
      </c>
      <c r="S115">
        <v>13</v>
      </c>
      <c r="T115">
        <f t="shared" si="21"/>
        <v>440.67796610169489</v>
      </c>
      <c r="V115">
        <v>9</v>
      </c>
      <c r="W115">
        <f t="shared" si="22"/>
        <v>409.09090909090907</v>
      </c>
      <c r="Y115">
        <v>10</v>
      </c>
      <c r="Z115">
        <f t="shared" si="23"/>
        <v>229.88505747126439</v>
      </c>
      <c r="AB115">
        <v>10</v>
      </c>
      <c r="AC115">
        <f t="shared" si="24"/>
        <v>312.5</v>
      </c>
      <c r="AE115" s="1">
        <f t="shared" si="25"/>
        <v>111</v>
      </c>
      <c r="AF115" s="1">
        <f t="shared" si="13"/>
        <v>298.84570945388901</v>
      </c>
      <c r="AG115" s="1">
        <f t="shared" si="14"/>
        <v>42.796732549556019</v>
      </c>
    </row>
    <row r="116" spans="1:33">
      <c r="B116">
        <f t="shared" si="15"/>
        <v>112</v>
      </c>
      <c r="D116">
        <v>6</v>
      </c>
      <c r="E116">
        <f t="shared" si="16"/>
        <v>244.89795918367344</v>
      </c>
      <c r="G116">
        <v>0</v>
      </c>
      <c r="H116">
        <f t="shared" si="17"/>
        <v>0</v>
      </c>
      <c r="J116">
        <v>11</v>
      </c>
      <c r="K116">
        <f t="shared" si="18"/>
        <v>400</v>
      </c>
      <c r="M116">
        <v>8</v>
      </c>
      <c r="N116">
        <f t="shared" si="19"/>
        <v>355.55555555555554</v>
      </c>
      <c r="P116">
        <v>9</v>
      </c>
      <c r="Q116">
        <f t="shared" si="20"/>
        <v>305.08474576271186</v>
      </c>
      <c r="S116">
        <v>13</v>
      </c>
      <c r="T116">
        <f t="shared" si="21"/>
        <v>440.67796610169489</v>
      </c>
      <c r="V116">
        <v>9</v>
      </c>
      <c r="W116">
        <f t="shared" si="22"/>
        <v>409.09090909090907</v>
      </c>
      <c r="Y116">
        <v>11</v>
      </c>
      <c r="Z116">
        <f t="shared" si="23"/>
        <v>252.87356321839081</v>
      </c>
      <c r="AB116">
        <v>10</v>
      </c>
      <c r="AC116">
        <f t="shared" si="24"/>
        <v>312.5</v>
      </c>
      <c r="AE116" s="1">
        <f t="shared" si="25"/>
        <v>112</v>
      </c>
      <c r="AF116" s="1">
        <f t="shared" si="13"/>
        <v>302.29785543477061</v>
      </c>
      <c r="AG116" s="1">
        <f t="shared" si="14"/>
        <v>44.122502396234495</v>
      </c>
    </row>
    <row r="121" spans="1:33">
      <c r="A121" t="s">
        <v>27</v>
      </c>
      <c r="D121">
        <v>290</v>
      </c>
      <c r="G121">
        <v>450</v>
      </c>
      <c r="J121">
        <v>430</v>
      </c>
      <c r="M121">
        <v>480</v>
      </c>
      <c r="P121">
        <v>350</v>
      </c>
      <c r="S121">
        <v>310</v>
      </c>
      <c r="V121">
        <v>320</v>
      </c>
      <c r="Y121">
        <v>290</v>
      </c>
      <c r="AB121">
        <v>350</v>
      </c>
    </row>
    <row r="123" spans="1:33">
      <c r="A123" t="s">
        <v>22</v>
      </c>
      <c r="B123" t="s">
        <v>23</v>
      </c>
      <c r="E123">
        <v>-28.8</v>
      </c>
      <c r="H123">
        <v>-28.5</v>
      </c>
      <c r="K123">
        <v>-27.8</v>
      </c>
      <c r="N123">
        <v>-30.1</v>
      </c>
      <c r="Q123">
        <v>-31.8</v>
      </c>
      <c r="T123">
        <v>-27</v>
      </c>
      <c r="W123">
        <v>-28.7</v>
      </c>
      <c r="Z123">
        <v>-26.4</v>
      </c>
      <c r="AC123">
        <v>-32</v>
      </c>
      <c r="AE123" s="1" t="s">
        <v>23</v>
      </c>
    </row>
    <row r="124" spans="1:33">
      <c r="B124" t="s">
        <v>24</v>
      </c>
      <c r="E124">
        <v>-39</v>
      </c>
      <c r="H124">
        <v>-40.200000000000003</v>
      </c>
      <c r="K124">
        <v>-35.5</v>
      </c>
      <c r="N124">
        <v>-38.200000000000003</v>
      </c>
      <c r="Q124">
        <v>-44.7</v>
      </c>
      <c r="T124">
        <v>-36.200000000000003</v>
      </c>
      <c r="W124">
        <v>-45.6</v>
      </c>
      <c r="Z124">
        <v>-36.799999999999997</v>
      </c>
      <c r="AC124">
        <v>-45</v>
      </c>
      <c r="AE124" s="1" t="s">
        <v>24</v>
      </c>
    </row>
    <row r="128" spans="1:33">
      <c r="A128" t="s">
        <v>25</v>
      </c>
      <c r="B128" t="s">
        <v>23</v>
      </c>
      <c r="E128">
        <v>99</v>
      </c>
      <c r="H128">
        <v>181</v>
      </c>
      <c r="K128">
        <v>134</v>
      </c>
      <c r="N128">
        <v>88</v>
      </c>
      <c r="Q128">
        <v>141</v>
      </c>
      <c r="T128">
        <v>88</v>
      </c>
      <c r="W128">
        <v>106</v>
      </c>
      <c r="Z128">
        <v>105</v>
      </c>
      <c r="AC128">
        <v>96</v>
      </c>
      <c r="AE128" s="1" t="s">
        <v>23</v>
      </c>
    </row>
    <row r="129" spans="1:31">
      <c r="B129" t="s">
        <v>24</v>
      </c>
      <c r="E129">
        <v>5.7</v>
      </c>
      <c r="H129">
        <v>6</v>
      </c>
      <c r="K129">
        <v>10</v>
      </c>
      <c r="N129">
        <v>11</v>
      </c>
      <c r="Q129">
        <v>6</v>
      </c>
      <c r="T129">
        <v>18</v>
      </c>
      <c r="W129">
        <v>36</v>
      </c>
      <c r="Z129">
        <v>16</v>
      </c>
      <c r="AC129">
        <v>10</v>
      </c>
      <c r="AE129" s="1" t="s">
        <v>24</v>
      </c>
    </row>
    <row r="138" spans="1:31">
      <c r="A138" s="1" t="s">
        <v>37</v>
      </c>
      <c r="B138" s="1"/>
      <c r="C138" s="1"/>
      <c r="D138" s="1"/>
      <c r="E138" s="1"/>
      <c r="F138" s="1"/>
    </row>
    <row r="139" spans="1:31">
      <c r="A139" s="1"/>
      <c r="B139" s="1"/>
      <c r="C139" s="1"/>
      <c r="D139" s="1"/>
      <c r="E139" s="1"/>
      <c r="F139" s="1"/>
    </row>
    <row r="140" spans="1:31">
      <c r="A140" s="1"/>
      <c r="B140" s="1"/>
      <c r="C140" s="1"/>
      <c r="D140" s="1"/>
      <c r="E140" s="1"/>
      <c r="F140" s="1"/>
    </row>
    <row r="141" spans="1:31">
      <c r="A141" s="1"/>
      <c r="B141" s="1"/>
      <c r="C141" s="1" t="s">
        <v>24</v>
      </c>
      <c r="D141" s="1" t="s">
        <v>39</v>
      </c>
      <c r="E141" s="1"/>
      <c r="F141" s="1" t="s">
        <v>40</v>
      </c>
    </row>
    <row r="142" spans="1:31">
      <c r="A142" s="1" t="s">
        <v>38</v>
      </c>
      <c r="B142" s="1"/>
      <c r="C142" s="1">
        <v>9</v>
      </c>
      <c r="D142" s="1">
        <v>7</v>
      </c>
      <c r="E142" s="1"/>
      <c r="F142" s="1">
        <f>9/16*100</f>
        <v>56.25</v>
      </c>
    </row>
    <row r="143" spans="1:31">
      <c r="A143" s="1" t="s">
        <v>41</v>
      </c>
      <c r="B143" s="1"/>
      <c r="C143" s="1">
        <v>4</v>
      </c>
      <c r="D143" s="1">
        <v>2</v>
      </c>
      <c r="E143" s="1"/>
      <c r="F143" s="1">
        <f>4/6*100</f>
        <v>66.666666666666657</v>
      </c>
    </row>
    <row r="144" spans="1:31">
      <c r="A144" s="1"/>
      <c r="B144" s="1"/>
      <c r="C144" s="1"/>
      <c r="D144" s="1"/>
      <c r="E144" s="1"/>
      <c r="F144" s="1"/>
    </row>
    <row r="145" spans="1:6">
      <c r="A145" s="1"/>
      <c r="B145" s="1"/>
      <c r="C145" s="1"/>
      <c r="D145" s="1"/>
      <c r="E145" s="1"/>
      <c r="F145" s="1"/>
    </row>
    <row r="146" spans="1:6">
      <c r="A146" s="1" t="s">
        <v>42</v>
      </c>
      <c r="B146" s="1"/>
      <c r="C146" s="1">
        <v>0</v>
      </c>
      <c r="D146" s="1">
        <v>4</v>
      </c>
      <c r="E146" s="1"/>
      <c r="F146" s="1">
        <v>0</v>
      </c>
    </row>
    <row r="147" spans="1:6">
      <c r="A147" s="1" t="s">
        <v>43</v>
      </c>
      <c r="B147" s="1"/>
      <c r="C147" s="1">
        <v>0</v>
      </c>
      <c r="D147" s="1">
        <v>3</v>
      </c>
      <c r="E147" s="1"/>
      <c r="F147" s="1">
        <v>0</v>
      </c>
    </row>
    <row r="148" spans="1:6">
      <c r="A148" s="1"/>
      <c r="B148" s="1"/>
      <c r="C148" s="1"/>
      <c r="D148" s="1"/>
      <c r="E148" s="1"/>
      <c r="F148" s="1"/>
    </row>
    <row r="149" spans="1:6">
      <c r="A149" s="1"/>
      <c r="B149" s="1"/>
      <c r="C149" s="1"/>
      <c r="D149" s="1"/>
      <c r="E149" s="1"/>
      <c r="F149" s="1"/>
    </row>
    <row r="150" spans="1:6">
      <c r="A150" s="1"/>
      <c r="B150" s="1"/>
      <c r="C150" s="1"/>
      <c r="D150" s="1"/>
      <c r="E150" s="1"/>
      <c r="F150" s="1"/>
    </row>
    <row r="153" spans="1:6">
      <c r="A153" s="1" t="s">
        <v>44</v>
      </c>
      <c r="D153" s="1">
        <f>SUM(D142:D143,D146:D147)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E1F9-F6D9-1B42-996F-B3E78FB2833A}">
  <dimension ref="A1:R129"/>
  <sheetViews>
    <sheetView zoomScale="75" zoomScaleNormal="75" workbookViewId="0">
      <selection activeCell="P3" sqref="P3:R3"/>
    </sheetView>
  </sheetViews>
  <sheetFormatPr baseColWidth="10" defaultRowHeight="16"/>
  <cols>
    <col min="4" max="14" width="10.83203125" style="12"/>
    <col min="16" max="18" width="10.83203125" style="11"/>
  </cols>
  <sheetData>
    <row r="1" spans="1:18">
      <c r="B1" s="1" t="s">
        <v>36</v>
      </c>
      <c r="D1" s="11"/>
    </row>
    <row r="3" spans="1:18">
      <c r="B3" t="s">
        <v>17</v>
      </c>
      <c r="C3" t="s">
        <v>33</v>
      </c>
      <c r="D3" s="13">
        <v>1</v>
      </c>
      <c r="E3" s="13"/>
      <c r="F3" s="13"/>
      <c r="G3" s="13">
        <v>2</v>
      </c>
      <c r="H3" s="13"/>
      <c r="I3" s="13"/>
      <c r="J3" s="13">
        <v>3</v>
      </c>
      <c r="K3" s="13"/>
      <c r="L3" s="13"/>
      <c r="M3" s="13">
        <v>4</v>
      </c>
      <c r="N3" s="13"/>
      <c r="P3" s="11" t="s">
        <v>17</v>
      </c>
      <c r="Q3" s="11" t="s">
        <v>31</v>
      </c>
      <c r="R3" s="11" t="s">
        <v>32</v>
      </c>
    </row>
    <row r="4" spans="1:18">
      <c r="D4" s="14" t="s">
        <v>26</v>
      </c>
      <c r="E4" s="14" t="s">
        <v>20</v>
      </c>
      <c r="F4" s="14"/>
      <c r="G4" s="14" t="s">
        <v>19</v>
      </c>
      <c r="H4" s="14" t="s">
        <v>20</v>
      </c>
      <c r="I4" s="14"/>
      <c r="J4" s="14" t="s">
        <v>19</v>
      </c>
      <c r="K4" s="14" t="s">
        <v>20</v>
      </c>
      <c r="L4" s="14"/>
      <c r="M4" s="14" t="s">
        <v>19</v>
      </c>
      <c r="N4" s="14" t="s">
        <v>20</v>
      </c>
    </row>
    <row r="5" spans="1:18">
      <c r="A5" s="7" t="s">
        <v>21</v>
      </c>
      <c r="B5">
        <v>1</v>
      </c>
      <c r="D5" s="12">
        <v>1</v>
      </c>
      <c r="E5" s="12">
        <f>D5/AVERAGE(D$5:D$24)*100</f>
        <v>95.238095238095227</v>
      </c>
      <c r="G5" s="12">
        <v>2</v>
      </c>
      <c r="H5" s="12">
        <f>G5/AVERAGE(G$5:G$24)*100</f>
        <v>105.26315789473684</v>
      </c>
      <c r="J5" s="12">
        <v>1</v>
      </c>
      <c r="K5" s="12">
        <f>J5/AVERAGE(J$5:J$24)*100</f>
        <v>86.956521739130437</v>
      </c>
      <c r="M5" s="12">
        <v>1</v>
      </c>
      <c r="N5" s="12">
        <f>M5/AVERAGE(M$5:M$24)*100</f>
        <v>95.238095238095227</v>
      </c>
      <c r="P5" s="11">
        <v>1</v>
      </c>
      <c r="Q5" s="11">
        <f>AVERAGE(K5,H5,E5,N5)</f>
        <v>95.673967527514435</v>
      </c>
      <c r="R5" s="11">
        <f>STDEV(K5,H5,E5,N5)/SQRT(4)</f>
        <v>3.7452904012640977</v>
      </c>
    </row>
    <row r="6" spans="1:18">
      <c r="B6">
        <f>B5+1</f>
        <v>2</v>
      </c>
      <c r="D6" s="12">
        <v>1</v>
      </c>
      <c r="E6" s="12">
        <f t="shared" ref="E6:E69" si="0">D6/AVERAGE(D$5:D$24)*100</f>
        <v>95.238095238095227</v>
      </c>
      <c r="G6" s="12">
        <v>1</v>
      </c>
      <c r="H6" s="12">
        <f t="shared" ref="H6:H69" si="1">G6/AVERAGE(G$5:G$24)*100</f>
        <v>52.631578947368418</v>
      </c>
      <c r="J6" s="12">
        <v>1</v>
      </c>
      <c r="K6" s="12">
        <f t="shared" ref="K6:K69" si="2">J6/AVERAGE(J$5:J$24)*100</f>
        <v>86.956521739130437</v>
      </c>
      <c r="M6" s="12">
        <v>1</v>
      </c>
      <c r="N6" s="12">
        <f t="shared" ref="N6:N69" si="3">M6/AVERAGE(M$5:M$24)*100</f>
        <v>95.238095238095227</v>
      </c>
      <c r="P6" s="11">
        <f>P5+1</f>
        <v>2</v>
      </c>
      <c r="Q6" s="11">
        <f t="shared" ref="Q6:Q69" si="4">AVERAGE(K6,H6,E6,N6)</f>
        <v>82.516072790672325</v>
      </c>
      <c r="R6" s="11">
        <f t="shared" ref="R6:R69" si="5">STDEV(K6,H6,E6,N6)/SQRT(4)</f>
        <v>10.150945232833392</v>
      </c>
    </row>
    <row r="7" spans="1:18">
      <c r="B7">
        <f t="shared" ref="B7:B70" si="6">B6+1</f>
        <v>3</v>
      </c>
      <c r="D7" s="12">
        <v>1</v>
      </c>
      <c r="E7" s="12">
        <f t="shared" si="0"/>
        <v>95.238095238095227</v>
      </c>
      <c r="G7" s="12">
        <v>2</v>
      </c>
      <c r="H7" s="12">
        <f t="shared" si="1"/>
        <v>105.26315789473684</v>
      </c>
      <c r="J7" s="12">
        <v>0</v>
      </c>
      <c r="K7" s="12">
        <f t="shared" si="2"/>
        <v>0</v>
      </c>
      <c r="M7" s="12">
        <v>1</v>
      </c>
      <c r="N7" s="12">
        <f t="shared" si="3"/>
        <v>95.238095238095227</v>
      </c>
      <c r="P7" s="11">
        <f t="shared" ref="P7:P70" si="7">P6+1</f>
        <v>3</v>
      </c>
      <c r="Q7" s="11">
        <f t="shared" si="4"/>
        <v>73.934837092731826</v>
      </c>
      <c r="R7" s="11">
        <f t="shared" si="5"/>
        <v>24.757964098141091</v>
      </c>
    </row>
    <row r="8" spans="1:18">
      <c r="B8">
        <f t="shared" si="6"/>
        <v>4</v>
      </c>
      <c r="D8" s="12">
        <v>1</v>
      </c>
      <c r="E8" s="12">
        <f t="shared" si="0"/>
        <v>95.238095238095227</v>
      </c>
      <c r="G8" s="12">
        <v>2</v>
      </c>
      <c r="H8" s="12">
        <f t="shared" si="1"/>
        <v>105.26315789473684</v>
      </c>
      <c r="J8" s="12">
        <v>1</v>
      </c>
      <c r="K8" s="12">
        <f t="shared" si="2"/>
        <v>86.956521739130437</v>
      </c>
      <c r="M8" s="12">
        <v>1</v>
      </c>
      <c r="N8" s="12">
        <f t="shared" si="3"/>
        <v>95.238095238095227</v>
      </c>
      <c r="P8" s="11">
        <f t="shared" si="7"/>
        <v>4</v>
      </c>
      <c r="Q8" s="11">
        <f t="shared" si="4"/>
        <v>95.673967527514435</v>
      </c>
      <c r="R8" s="11">
        <f t="shared" si="5"/>
        <v>3.7452904012640977</v>
      </c>
    </row>
    <row r="9" spans="1:18">
      <c r="B9">
        <f t="shared" si="6"/>
        <v>5</v>
      </c>
      <c r="D9" s="12">
        <v>2</v>
      </c>
      <c r="E9" s="12">
        <f t="shared" si="0"/>
        <v>190.47619047619045</v>
      </c>
      <c r="G9" s="12">
        <v>2</v>
      </c>
      <c r="H9" s="12">
        <f t="shared" si="1"/>
        <v>105.26315789473684</v>
      </c>
      <c r="J9" s="12">
        <v>1</v>
      </c>
      <c r="K9" s="12">
        <f t="shared" si="2"/>
        <v>86.956521739130437</v>
      </c>
      <c r="M9" s="12">
        <v>1</v>
      </c>
      <c r="N9" s="12">
        <f t="shared" si="3"/>
        <v>95.238095238095227</v>
      </c>
      <c r="P9" s="11">
        <f t="shared" si="7"/>
        <v>5</v>
      </c>
      <c r="Q9" s="11">
        <f t="shared" si="4"/>
        <v>119.48349133703825</v>
      </c>
      <c r="R9" s="11">
        <f t="shared" si="5"/>
        <v>23.958339184040344</v>
      </c>
    </row>
    <row r="10" spans="1:18">
      <c r="B10">
        <f t="shared" si="6"/>
        <v>6</v>
      </c>
      <c r="D10" s="12">
        <v>1</v>
      </c>
      <c r="E10" s="12">
        <f t="shared" si="0"/>
        <v>95.238095238095227</v>
      </c>
      <c r="G10" s="12">
        <v>2</v>
      </c>
      <c r="H10" s="12">
        <f t="shared" si="1"/>
        <v>105.26315789473684</v>
      </c>
      <c r="J10" s="12">
        <v>1</v>
      </c>
      <c r="K10" s="12">
        <f t="shared" si="2"/>
        <v>86.956521739130437</v>
      </c>
      <c r="M10" s="12">
        <v>1</v>
      </c>
      <c r="N10" s="12">
        <f t="shared" si="3"/>
        <v>95.238095238095227</v>
      </c>
      <c r="P10" s="11">
        <f t="shared" si="7"/>
        <v>6</v>
      </c>
      <c r="Q10" s="11">
        <f t="shared" si="4"/>
        <v>95.673967527514435</v>
      </c>
      <c r="R10" s="11">
        <f t="shared" si="5"/>
        <v>3.7452904012640977</v>
      </c>
    </row>
    <row r="11" spans="1:18">
      <c r="B11">
        <f t="shared" si="6"/>
        <v>7</v>
      </c>
      <c r="D11" s="12">
        <v>1</v>
      </c>
      <c r="E11" s="12">
        <f t="shared" si="0"/>
        <v>95.238095238095227</v>
      </c>
      <c r="G11" s="12">
        <v>2</v>
      </c>
      <c r="H11" s="12">
        <f t="shared" si="1"/>
        <v>105.26315789473684</v>
      </c>
      <c r="J11" s="12">
        <v>2</v>
      </c>
      <c r="K11" s="12">
        <f t="shared" si="2"/>
        <v>173.91304347826087</v>
      </c>
      <c r="M11" s="12">
        <v>1</v>
      </c>
      <c r="N11" s="12">
        <f t="shared" si="3"/>
        <v>95.238095238095227</v>
      </c>
      <c r="P11" s="11">
        <f t="shared" si="7"/>
        <v>7</v>
      </c>
      <c r="Q11" s="11">
        <f t="shared" si="4"/>
        <v>117.41309796229704</v>
      </c>
      <c r="R11" s="11">
        <f t="shared" si="5"/>
        <v>18.980969369759308</v>
      </c>
    </row>
    <row r="12" spans="1:18">
      <c r="B12">
        <f t="shared" si="6"/>
        <v>8</v>
      </c>
      <c r="D12" s="12">
        <v>1</v>
      </c>
      <c r="E12" s="12">
        <f t="shared" si="0"/>
        <v>95.238095238095227</v>
      </c>
      <c r="G12" s="12">
        <v>3</v>
      </c>
      <c r="H12" s="12">
        <f t="shared" si="1"/>
        <v>157.89473684210526</v>
      </c>
      <c r="J12" s="12">
        <v>1</v>
      </c>
      <c r="K12" s="12">
        <f t="shared" si="2"/>
        <v>86.956521739130437</v>
      </c>
      <c r="M12" s="12">
        <v>1</v>
      </c>
      <c r="N12" s="12">
        <f t="shared" si="3"/>
        <v>95.238095238095227</v>
      </c>
      <c r="P12" s="11">
        <f t="shared" si="7"/>
        <v>8</v>
      </c>
      <c r="Q12" s="11">
        <f t="shared" si="4"/>
        <v>108.83186226435654</v>
      </c>
      <c r="R12" s="11">
        <f t="shared" si="5"/>
        <v>16.470370338011616</v>
      </c>
    </row>
    <row r="13" spans="1:18">
      <c r="B13">
        <f t="shared" si="6"/>
        <v>9</v>
      </c>
      <c r="D13" s="12">
        <v>1</v>
      </c>
      <c r="E13" s="12">
        <f t="shared" si="0"/>
        <v>95.238095238095227</v>
      </c>
      <c r="G13" s="12">
        <v>2</v>
      </c>
      <c r="H13" s="12">
        <f t="shared" si="1"/>
        <v>105.26315789473684</v>
      </c>
      <c r="J13" s="12">
        <v>1</v>
      </c>
      <c r="K13" s="12">
        <f t="shared" si="2"/>
        <v>86.956521739130437</v>
      </c>
      <c r="M13" s="12">
        <v>1</v>
      </c>
      <c r="N13" s="12">
        <f t="shared" si="3"/>
        <v>95.238095238095227</v>
      </c>
      <c r="P13" s="11">
        <f t="shared" si="7"/>
        <v>9</v>
      </c>
      <c r="Q13" s="11">
        <f t="shared" si="4"/>
        <v>95.673967527514435</v>
      </c>
      <c r="R13" s="11">
        <f>STDEV(K13,H13,E13,N13)/SQRT(4)</f>
        <v>3.7452904012640977</v>
      </c>
    </row>
    <row r="14" spans="1:18">
      <c r="B14">
        <f t="shared" si="6"/>
        <v>10</v>
      </c>
      <c r="D14" s="12">
        <v>1</v>
      </c>
      <c r="E14" s="12">
        <f t="shared" si="0"/>
        <v>95.238095238095227</v>
      </c>
      <c r="G14" s="12">
        <v>2</v>
      </c>
      <c r="H14" s="12">
        <f t="shared" si="1"/>
        <v>105.26315789473684</v>
      </c>
      <c r="J14" s="12">
        <v>1</v>
      </c>
      <c r="K14" s="12">
        <f t="shared" si="2"/>
        <v>86.956521739130437</v>
      </c>
      <c r="M14" s="12">
        <v>1</v>
      </c>
      <c r="N14" s="12">
        <f t="shared" si="3"/>
        <v>95.238095238095227</v>
      </c>
      <c r="P14" s="11">
        <f t="shared" si="7"/>
        <v>10</v>
      </c>
      <c r="Q14" s="11">
        <f t="shared" si="4"/>
        <v>95.673967527514435</v>
      </c>
      <c r="R14" s="11">
        <f t="shared" si="5"/>
        <v>3.7452904012640977</v>
      </c>
    </row>
    <row r="15" spans="1:18">
      <c r="B15">
        <f t="shared" si="6"/>
        <v>11</v>
      </c>
      <c r="D15" s="12">
        <v>1</v>
      </c>
      <c r="E15" s="12">
        <f t="shared" si="0"/>
        <v>95.238095238095227</v>
      </c>
      <c r="G15" s="12">
        <v>2</v>
      </c>
      <c r="H15" s="12">
        <f t="shared" si="1"/>
        <v>105.26315789473684</v>
      </c>
      <c r="J15" s="12">
        <v>1</v>
      </c>
      <c r="K15" s="12">
        <f t="shared" si="2"/>
        <v>86.956521739130437</v>
      </c>
      <c r="M15" s="12">
        <v>1</v>
      </c>
      <c r="N15" s="12">
        <f t="shared" si="3"/>
        <v>95.238095238095227</v>
      </c>
      <c r="P15" s="11">
        <f t="shared" si="7"/>
        <v>11</v>
      </c>
      <c r="Q15" s="11">
        <f t="shared" si="4"/>
        <v>95.673967527514435</v>
      </c>
      <c r="R15" s="11">
        <f t="shared" si="5"/>
        <v>3.7452904012640977</v>
      </c>
    </row>
    <row r="16" spans="1:18">
      <c r="B16">
        <f t="shared" si="6"/>
        <v>12</v>
      </c>
      <c r="D16" s="12">
        <v>1</v>
      </c>
      <c r="E16" s="12">
        <f t="shared" si="0"/>
        <v>95.238095238095227</v>
      </c>
      <c r="G16" s="12">
        <v>2</v>
      </c>
      <c r="H16" s="12">
        <f t="shared" si="1"/>
        <v>105.26315789473684</v>
      </c>
      <c r="J16" s="12">
        <v>1</v>
      </c>
      <c r="K16" s="12">
        <f t="shared" si="2"/>
        <v>86.956521739130437</v>
      </c>
      <c r="M16" s="12">
        <v>1</v>
      </c>
      <c r="N16" s="12">
        <f t="shared" si="3"/>
        <v>95.238095238095227</v>
      </c>
      <c r="P16" s="11">
        <f t="shared" si="7"/>
        <v>12</v>
      </c>
      <c r="Q16" s="11">
        <f t="shared" si="4"/>
        <v>95.673967527514435</v>
      </c>
      <c r="R16" s="11">
        <f t="shared" si="5"/>
        <v>3.7452904012640977</v>
      </c>
    </row>
    <row r="17" spans="1:18">
      <c r="B17">
        <f t="shared" si="6"/>
        <v>13</v>
      </c>
      <c r="D17" s="12">
        <v>1</v>
      </c>
      <c r="E17" s="12">
        <f t="shared" si="0"/>
        <v>95.238095238095227</v>
      </c>
      <c r="G17" s="12">
        <v>2</v>
      </c>
      <c r="H17" s="12">
        <f t="shared" si="1"/>
        <v>105.26315789473684</v>
      </c>
      <c r="J17" s="12">
        <v>1</v>
      </c>
      <c r="K17" s="12">
        <f t="shared" si="2"/>
        <v>86.956521739130437</v>
      </c>
      <c r="M17" s="12">
        <v>2</v>
      </c>
      <c r="N17" s="12">
        <f t="shared" si="3"/>
        <v>190.47619047619045</v>
      </c>
      <c r="P17" s="11">
        <f t="shared" si="7"/>
        <v>13</v>
      </c>
      <c r="Q17" s="11">
        <f t="shared" si="4"/>
        <v>119.48349133703823</v>
      </c>
      <c r="R17" s="11">
        <f t="shared" si="5"/>
        <v>23.958339184040369</v>
      </c>
    </row>
    <row r="18" spans="1:18">
      <c r="B18">
        <f t="shared" si="6"/>
        <v>14</v>
      </c>
      <c r="D18" s="12">
        <v>1</v>
      </c>
      <c r="E18" s="12">
        <f t="shared" si="0"/>
        <v>95.238095238095227</v>
      </c>
      <c r="G18" s="12">
        <v>2</v>
      </c>
      <c r="H18" s="12">
        <f t="shared" si="1"/>
        <v>105.26315789473684</v>
      </c>
      <c r="J18" s="12">
        <v>1</v>
      </c>
      <c r="K18" s="12">
        <f t="shared" si="2"/>
        <v>86.956521739130437</v>
      </c>
      <c r="M18" s="12">
        <v>1</v>
      </c>
      <c r="N18" s="12">
        <f t="shared" si="3"/>
        <v>95.238095238095227</v>
      </c>
      <c r="P18" s="11">
        <f t="shared" si="7"/>
        <v>14</v>
      </c>
      <c r="Q18" s="11">
        <f t="shared" si="4"/>
        <v>95.673967527514435</v>
      </c>
      <c r="R18" s="11">
        <f t="shared" si="5"/>
        <v>3.7452904012640977</v>
      </c>
    </row>
    <row r="19" spans="1:18">
      <c r="B19">
        <f t="shared" si="6"/>
        <v>15</v>
      </c>
      <c r="D19" s="12">
        <v>1</v>
      </c>
      <c r="E19" s="12">
        <f t="shared" si="0"/>
        <v>95.238095238095227</v>
      </c>
      <c r="G19" s="12">
        <v>2</v>
      </c>
      <c r="H19" s="12">
        <f t="shared" si="1"/>
        <v>105.26315789473684</v>
      </c>
      <c r="J19" s="12">
        <v>2</v>
      </c>
      <c r="K19" s="12">
        <f t="shared" si="2"/>
        <v>173.91304347826087</v>
      </c>
      <c r="M19" s="12">
        <v>1</v>
      </c>
      <c r="N19" s="12">
        <f t="shared" si="3"/>
        <v>95.238095238095227</v>
      </c>
      <c r="P19" s="11">
        <f t="shared" si="7"/>
        <v>15</v>
      </c>
      <c r="Q19" s="11">
        <f t="shared" si="4"/>
        <v>117.41309796229704</v>
      </c>
      <c r="R19" s="11">
        <f t="shared" si="5"/>
        <v>18.980969369759308</v>
      </c>
    </row>
    <row r="20" spans="1:18">
      <c r="B20">
        <f t="shared" si="6"/>
        <v>16</v>
      </c>
      <c r="D20" s="12">
        <v>1</v>
      </c>
      <c r="E20" s="12">
        <f t="shared" si="0"/>
        <v>95.238095238095227</v>
      </c>
      <c r="G20" s="12">
        <v>1</v>
      </c>
      <c r="H20" s="12">
        <f t="shared" si="1"/>
        <v>52.631578947368418</v>
      </c>
      <c r="J20" s="12">
        <v>2</v>
      </c>
      <c r="K20" s="12">
        <f t="shared" si="2"/>
        <v>173.91304347826087</v>
      </c>
      <c r="M20" s="12">
        <v>1</v>
      </c>
      <c r="N20" s="12">
        <f t="shared" si="3"/>
        <v>95.238095238095227</v>
      </c>
      <c r="P20" s="11">
        <f t="shared" si="7"/>
        <v>16</v>
      </c>
      <c r="Q20" s="11">
        <f t="shared" si="4"/>
        <v>104.25520322545493</v>
      </c>
      <c r="R20" s="11">
        <f t="shared" si="5"/>
        <v>25.2979408997417</v>
      </c>
    </row>
    <row r="21" spans="1:18">
      <c r="B21">
        <f t="shared" si="6"/>
        <v>17</v>
      </c>
      <c r="D21" s="12">
        <v>1</v>
      </c>
      <c r="E21" s="12">
        <f t="shared" si="0"/>
        <v>95.238095238095227</v>
      </c>
      <c r="G21" s="12">
        <v>1</v>
      </c>
      <c r="H21" s="12">
        <f t="shared" si="1"/>
        <v>52.631578947368418</v>
      </c>
      <c r="J21" s="12">
        <v>1</v>
      </c>
      <c r="K21" s="12">
        <f t="shared" si="2"/>
        <v>86.956521739130437</v>
      </c>
      <c r="M21" s="12">
        <v>1</v>
      </c>
      <c r="N21" s="12">
        <f t="shared" si="3"/>
        <v>95.238095238095227</v>
      </c>
      <c r="P21" s="11">
        <f t="shared" si="7"/>
        <v>17</v>
      </c>
      <c r="Q21" s="11">
        <f t="shared" si="4"/>
        <v>82.516072790672325</v>
      </c>
      <c r="R21" s="11">
        <f t="shared" si="5"/>
        <v>10.150945232833392</v>
      </c>
    </row>
    <row r="22" spans="1:18">
      <c r="B22">
        <f t="shared" si="6"/>
        <v>18</v>
      </c>
      <c r="D22" s="12">
        <v>1</v>
      </c>
      <c r="E22" s="12">
        <f t="shared" si="0"/>
        <v>95.238095238095227</v>
      </c>
      <c r="G22" s="12">
        <v>2</v>
      </c>
      <c r="H22" s="12">
        <f t="shared" si="1"/>
        <v>105.26315789473684</v>
      </c>
      <c r="J22" s="12">
        <v>1</v>
      </c>
      <c r="K22" s="12">
        <f t="shared" si="2"/>
        <v>86.956521739130437</v>
      </c>
      <c r="M22" s="12">
        <v>1</v>
      </c>
      <c r="N22" s="12">
        <f t="shared" si="3"/>
        <v>95.238095238095227</v>
      </c>
      <c r="P22" s="11">
        <f t="shared" si="7"/>
        <v>18</v>
      </c>
      <c r="Q22" s="11">
        <f t="shared" si="4"/>
        <v>95.673967527514435</v>
      </c>
      <c r="R22" s="11">
        <f t="shared" si="5"/>
        <v>3.7452904012640977</v>
      </c>
    </row>
    <row r="23" spans="1:18">
      <c r="B23">
        <f t="shared" si="6"/>
        <v>19</v>
      </c>
      <c r="D23" s="12">
        <v>1</v>
      </c>
      <c r="E23" s="12">
        <f t="shared" si="0"/>
        <v>95.238095238095227</v>
      </c>
      <c r="G23" s="12">
        <v>2</v>
      </c>
      <c r="H23" s="12">
        <f t="shared" si="1"/>
        <v>105.26315789473684</v>
      </c>
      <c r="J23" s="12">
        <v>2</v>
      </c>
      <c r="K23" s="12">
        <f t="shared" si="2"/>
        <v>173.91304347826087</v>
      </c>
      <c r="M23" s="12">
        <v>1</v>
      </c>
      <c r="N23" s="12">
        <f t="shared" si="3"/>
        <v>95.238095238095227</v>
      </c>
      <c r="P23" s="11">
        <f t="shared" si="7"/>
        <v>19</v>
      </c>
      <c r="Q23" s="11">
        <f t="shared" si="4"/>
        <v>117.41309796229704</v>
      </c>
      <c r="R23" s="11">
        <f t="shared" si="5"/>
        <v>18.980969369759308</v>
      </c>
    </row>
    <row r="24" spans="1:18">
      <c r="B24">
        <f t="shared" si="6"/>
        <v>20</v>
      </c>
      <c r="D24" s="12">
        <v>1</v>
      </c>
      <c r="E24" s="12">
        <f t="shared" si="0"/>
        <v>95.238095238095227</v>
      </c>
      <c r="G24" s="12">
        <v>2</v>
      </c>
      <c r="H24" s="12">
        <f t="shared" si="1"/>
        <v>105.26315789473684</v>
      </c>
      <c r="J24" s="12">
        <v>1</v>
      </c>
      <c r="K24" s="12">
        <f t="shared" si="2"/>
        <v>86.956521739130437</v>
      </c>
      <c r="M24" s="12">
        <v>1</v>
      </c>
      <c r="N24" s="12">
        <f t="shared" si="3"/>
        <v>95.238095238095227</v>
      </c>
      <c r="P24" s="11">
        <f t="shared" si="7"/>
        <v>20</v>
      </c>
      <c r="Q24" s="11">
        <f t="shared" si="4"/>
        <v>95.673967527514435</v>
      </c>
      <c r="R24" s="11">
        <f t="shared" si="5"/>
        <v>3.7452904012640977</v>
      </c>
    </row>
    <row r="25" spans="1:18">
      <c r="A25" s="10" t="s">
        <v>28</v>
      </c>
      <c r="B25">
        <f t="shared" si="6"/>
        <v>21</v>
      </c>
      <c r="D25" s="15">
        <v>1</v>
      </c>
      <c r="E25" s="12">
        <f t="shared" si="0"/>
        <v>95.238095238095227</v>
      </c>
      <c r="G25" s="15">
        <v>1</v>
      </c>
      <c r="H25" s="12">
        <f t="shared" si="1"/>
        <v>52.631578947368418</v>
      </c>
      <c r="J25" s="15">
        <v>0</v>
      </c>
      <c r="K25" s="12">
        <f t="shared" si="2"/>
        <v>0</v>
      </c>
      <c r="M25" s="15">
        <v>1</v>
      </c>
      <c r="N25" s="12">
        <f t="shared" si="3"/>
        <v>95.238095238095227</v>
      </c>
      <c r="P25" s="11">
        <f t="shared" si="7"/>
        <v>21</v>
      </c>
      <c r="Q25" s="11">
        <f t="shared" si="4"/>
        <v>60.776942355889716</v>
      </c>
      <c r="R25" s="11">
        <f t="shared" si="5"/>
        <v>22.611438445930972</v>
      </c>
    </row>
    <row r="26" spans="1:18">
      <c r="B26">
        <f t="shared" si="6"/>
        <v>22</v>
      </c>
      <c r="D26" s="15">
        <v>0</v>
      </c>
      <c r="E26" s="12">
        <f t="shared" si="0"/>
        <v>0</v>
      </c>
      <c r="G26" s="15">
        <v>1</v>
      </c>
      <c r="H26" s="12">
        <f t="shared" si="1"/>
        <v>52.631578947368418</v>
      </c>
      <c r="J26" s="15">
        <v>0</v>
      </c>
      <c r="K26" s="12">
        <f t="shared" si="2"/>
        <v>0</v>
      </c>
      <c r="M26" s="15">
        <v>1</v>
      </c>
      <c r="N26" s="12">
        <f t="shared" si="3"/>
        <v>95.238095238095227</v>
      </c>
      <c r="P26" s="11">
        <f t="shared" si="7"/>
        <v>22</v>
      </c>
      <c r="Q26" s="11">
        <f t="shared" si="4"/>
        <v>36.967418546365913</v>
      </c>
      <c r="R26" s="11">
        <f t="shared" si="5"/>
        <v>23.047085410713681</v>
      </c>
    </row>
    <row r="27" spans="1:18">
      <c r="B27">
        <f t="shared" si="6"/>
        <v>23</v>
      </c>
      <c r="D27" s="15">
        <v>0</v>
      </c>
      <c r="E27" s="12">
        <f t="shared" si="0"/>
        <v>0</v>
      </c>
      <c r="G27" s="15">
        <v>0</v>
      </c>
      <c r="H27" s="12">
        <f t="shared" si="1"/>
        <v>0</v>
      </c>
      <c r="J27" s="15">
        <v>0</v>
      </c>
      <c r="K27" s="12">
        <f t="shared" si="2"/>
        <v>0</v>
      </c>
      <c r="M27" s="15">
        <v>1</v>
      </c>
      <c r="N27" s="12">
        <f t="shared" si="3"/>
        <v>95.238095238095227</v>
      </c>
      <c r="P27" s="11">
        <f t="shared" si="7"/>
        <v>23</v>
      </c>
      <c r="Q27" s="11">
        <f t="shared" si="4"/>
        <v>23.809523809523807</v>
      </c>
      <c r="R27" s="11">
        <f t="shared" si="5"/>
        <v>23.809523809523807</v>
      </c>
    </row>
    <row r="28" spans="1:18">
      <c r="B28">
        <f t="shared" si="6"/>
        <v>24</v>
      </c>
      <c r="D28" s="15">
        <v>0</v>
      </c>
      <c r="E28" s="12">
        <f t="shared" si="0"/>
        <v>0</v>
      </c>
      <c r="G28" s="15">
        <v>0</v>
      </c>
      <c r="H28" s="12">
        <f t="shared" si="1"/>
        <v>0</v>
      </c>
      <c r="J28" s="15">
        <v>0</v>
      </c>
      <c r="K28" s="12">
        <f t="shared" si="2"/>
        <v>0</v>
      </c>
      <c r="M28" s="15">
        <v>0</v>
      </c>
      <c r="N28" s="12">
        <f t="shared" si="3"/>
        <v>0</v>
      </c>
      <c r="P28" s="11">
        <f t="shared" si="7"/>
        <v>24</v>
      </c>
      <c r="Q28" s="11">
        <f t="shared" si="4"/>
        <v>0</v>
      </c>
      <c r="R28" s="11">
        <f t="shared" si="5"/>
        <v>0</v>
      </c>
    </row>
    <row r="29" spans="1:18">
      <c r="B29">
        <f t="shared" si="6"/>
        <v>25</v>
      </c>
      <c r="D29" s="15">
        <v>0</v>
      </c>
      <c r="E29" s="12">
        <f t="shared" si="0"/>
        <v>0</v>
      </c>
      <c r="G29" s="15">
        <v>0</v>
      </c>
      <c r="H29" s="12">
        <f t="shared" si="1"/>
        <v>0</v>
      </c>
      <c r="J29" s="15">
        <v>0</v>
      </c>
      <c r="K29" s="12">
        <f t="shared" si="2"/>
        <v>0</v>
      </c>
      <c r="M29" s="15">
        <v>0</v>
      </c>
      <c r="N29" s="12">
        <f t="shared" si="3"/>
        <v>0</v>
      </c>
      <c r="P29" s="11">
        <f t="shared" si="7"/>
        <v>25</v>
      </c>
      <c r="Q29" s="11">
        <f t="shared" si="4"/>
        <v>0</v>
      </c>
      <c r="R29" s="11">
        <f t="shared" si="5"/>
        <v>0</v>
      </c>
    </row>
    <row r="30" spans="1:18">
      <c r="B30">
        <f t="shared" si="6"/>
        <v>26</v>
      </c>
      <c r="D30" s="15">
        <v>0</v>
      </c>
      <c r="E30" s="12">
        <f t="shared" si="0"/>
        <v>0</v>
      </c>
      <c r="G30" s="15">
        <v>2</v>
      </c>
      <c r="H30" s="12">
        <f t="shared" si="1"/>
        <v>105.26315789473684</v>
      </c>
      <c r="J30" s="15">
        <v>1</v>
      </c>
      <c r="K30" s="12">
        <f t="shared" si="2"/>
        <v>86.956521739130437</v>
      </c>
      <c r="M30" s="15">
        <v>0</v>
      </c>
      <c r="N30" s="12">
        <f t="shared" si="3"/>
        <v>0</v>
      </c>
      <c r="P30" s="11">
        <f t="shared" si="7"/>
        <v>26</v>
      </c>
      <c r="Q30" s="11">
        <f t="shared" si="4"/>
        <v>48.054919908466815</v>
      </c>
      <c r="R30" s="11">
        <f t="shared" si="5"/>
        <v>27.995040890164102</v>
      </c>
    </row>
    <row r="31" spans="1:18">
      <c r="B31">
        <f t="shared" si="6"/>
        <v>27</v>
      </c>
      <c r="D31" s="15">
        <v>0</v>
      </c>
      <c r="E31" s="12">
        <f t="shared" si="0"/>
        <v>0</v>
      </c>
      <c r="G31" s="15">
        <v>1</v>
      </c>
      <c r="H31" s="12">
        <f t="shared" si="1"/>
        <v>52.631578947368418</v>
      </c>
      <c r="J31" s="15">
        <v>1</v>
      </c>
      <c r="K31" s="12">
        <f t="shared" si="2"/>
        <v>86.956521739130437</v>
      </c>
      <c r="M31" s="15">
        <v>0</v>
      </c>
      <c r="N31" s="12">
        <f t="shared" si="3"/>
        <v>0</v>
      </c>
      <c r="P31" s="11">
        <f t="shared" si="7"/>
        <v>27</v>
      </c>
      <c r="Q31" s="11">
        <f t="shared" si="4"/>
        <v>34.897025171624712</v>
      </c>
      <c r="R31" s="11">
        <f t="shared" si="5"/>
        <v>21.331335151495058</v>
      </c>
    </row>
    <row r="32" spans="1:18">
      <c r="B32">
        <f t="shared" si="6"/>
        <v>28</v>
      </c>
      <c r="D32" s="15">
        <v>0</v>
      </c>
      <c r="E32" s="12">
        <f t="shared" si="0"/>
        <v>0</v>
      </c>
      <c r="G32" s="15">
        <v>2</v>
      </c>
      <c r="H32" s="12">
        <f t="shared" si="1"/>
        <v>105.26315789473684</v>
      </c>
      <c r="J32" s="15">
        <v>0</v>
      </c>
      <c r="K32" s="12">
        <f t="shared" si="2"/>
        <v>0</v>
      </c>
      <c r="M32" s="15">
        <v>0</v>
      </c>
      <c r="N32" s="12">
        <f t="shared" si="3"/>
        <v>0</v>
      </c>
      <c r="P32" s="11">
        <f t="shared" si="7"/>
        <v>28</v>
      </c>
      <c r="Q32" s="11">
        <f t="shared" si="4"/>
        <v>26.315789473684209</v>
      </c>
      <c r="R32" s="11">
        <f t="shared" si="5"/>
        <v>26.315789473684209</v>
      </c>
    </row>
    <row r="33" spans="2:18">
      <c r="B33">
        <f t="shared" si="6"/>
        <v>29</v>
      </c>
      <c r="D33" s="15">
        <v>0</v>
      </c>
      <c r="E33" s="12">
        <f t="shared" si="0"/>
        <v>0</v>
      </c>
      <c r="G33" s="15">
        <v>1</v>
      </c>
      <c r="H33" s="12">
        <f t="shared" si="1"/>
        <v>52.631578947368418</v>
      </c>
      <c r="J33" s="15">
        <v>0</v>
      </c>
      <c r="K33" s="12">
        <f t="shared" si="2"/>
        <v>0</v>
      </c>
      <c r="M33" s="15">
        <v>0</v>
      </c>
      <c r="N33" s="12">
        <f t="shared" si="3"/>
        <v>0</v>
      </c>
      <c r="P33" s="11">
        <f t="shared" si="7"/>
        <v>29</v>
      </c>
      <c r="Q33" s="11">
        <f t="shared" si="4"/>
        <v>13.157894736842104</v>
      </c>
      <c r="R33" s="11">
        <f t="shared" si="5"/>
        <v>13.157894736842104</v>
      </c>
    </row>
    <row r="34" spans="2:18">
      <c r="B34">
        <f t="shared" si="6"/>
        <v>30</v>
      </c>
      <c r="D34" s="15">
        <v>1</v>
      </c>
      <c r="E34" s="12">
        <f t="shared" si="0"/>
        <v>95.238095238095227</v>
      </c>
      <c r="G34" s="15">
        <v>2</v>
      </c>
      <c r="H34" s="12">
        <f t="shared" si="1"/>
        <v>105.26315789473684</v>
      </c>
      <c r="J34" s="15">
        <v>0</v>
      </c>
      <c r="K34" s="12">
        <f t="shared" si="2"/>
        <v>0</v>
      </c>
      <c r="M34" s="15">
        <v>2</v>
      </c>
      <c r="N34" s="12">
        <f t="shared" si="3"/>
        <v>190.47619047619045</v>
      </c>
      <c r="P34" s="11">
        <f t="shared" si="7"/>
        <v>30</v>
      </c>
      <c r="Q34" s="11">
        <f t="shared" si="4"/>
        <v>97.744360902255636</v>
      </c>
      <c r="R34" s="11">
        <f t="shared" si="5"/>
        <v>38.961483095609069</v>
      </c>
    </row>
    <row r="35" spans="2:18">
      <c r="B35">
        <f t="shared" si="6"/>
        <v>31</v>
      </c>
      <c r="D35" s="15">
        <v>0</v>
      </c>
      <c r="E35" s="12">
        <f t="shared" si="0"/>
        <v>0</v>
      </c>
      <c r="G35" s="15">
        <v>2</v>
      </c>
      <c r="H35" s="12">
        <f t="shared" si="1"/>
        <v>105.26315789473684</v>
      </c>
      <c r="J35" s="15">
        <v>0</v>
      </c>
      <c r="K35" s="12">
        <f t="shared" si="2"/>
        <v>0</v>
      </c>
      <c r="M35" s="15">
        <v>1</v>
      </c>
      <c r="N35" s="12">
        <f t="shared" si="3"/>
        <v>95.238095238095227</v>
      </c>
      <c r="P35" s="11">
        <f t="shared" si="7"/>
        <v>31</v>
      </c>
      <c r="Q35" s="11">
        <f t="shared" si="4"/>
        <v>50.125313283208015</v>
      </c>
      <c r="R35" s="11">
        <f t="shared" si="5"/>
        <v>29.012122563384022</v>
      </c>
    </row>
    <row r="36" spans="2:18">
      <c r="B36">
        <f t="shared" si="6"/>
        <v>32</v>
      </c>
      <c r="D36" s="15">
        <v>0</v>
      </c>
      <c r="E36" s="12">
        <f t="shared" si="0"/>
        <v>0</v>
      </c>
      <c r="G36" s="15">
        <v>1</v>
      </c>
      <c r="H36" s="12">
        <f t="shared" si="1"/>
        <v>52.631578947368418</v>
      </c>
      <c r="J36" s="15">
        <v>1</v>
      </c>
      <c r="K36" s="12">
        <f t="shared" si="2"/>
        <v>86.956521739130437</v>
      </c>
      <c r="M36" s="15">
        <v>2</v>
      </c>
      <c r="N36" s="12">
        <f t="shared" si="3"/>
        <v>190.47619047619045</v>
      </c>
      <c r="P36" s="11">
        <f t="shared" si="7"/>
        <v>32</v>
      </c>
      <c r="Q36" s="11">
        <f t="shared" si="4"/>
        <v>82.516072790672325</v>
      </c>
      <c r="R36" s="11">
        <f t="shared" si="5"/>
        <v>40.184045174049693</v>
      </c>
    </row>
    <row r="37" spans="2:18">
      <c r="B37">
        <f t="shared" si="6"/>
        <v>33</v>
      </c>
      <c r="D37" s="15">
        <v>0</v>
      </c>
      <c r="E37" s="12">
        <f t="shared" si="0"/>
        <v>0</v>
      </c>
      <c r="G37" s="15">
        <v>1</v>
      </c>
      <c r="H37" s="12">
        <f t="shared" si="1"/>
        <v>52.631578947368418</v>
      </c>
      <c r="J37" s="15">
        <v>1</v>
      </c>
      <c r="K37" s="12">
        <f t="shared" si="2"/>
        <v>86.956521739130437</v>
      </c>
      <c r="M37" s="15">
        <v>0</v>
      </c>
      <c r="N37" s="12">
        <f t="shared" si="3"/>
        <v>0</v>
      </c>
      <c r="P37" s="11">
        <f t="shared" si="7"/>
        <v>33</v>
      </c>
      <c r="Q37" s="11">
        <f t="shared" si="4"/>
        <v>34.897025171624712</v>
      </c>
      <c r="R37" s="11">
        <f t="shared" si="5"/>
        <v>21.331335151495058</v>
      </c>
    </row>
    <row r="38" spans="2:18">
      <c r="B38">
        <f t="shared" si="6"/>
        <v>34</v>
      </c>
      <c r="D38" s="15">
        <v>1</v>
      </c>
      <c r="E38" s="12">
        <f t="shared" si="0"/>
        <v>95.238095238095227</v>
      </c>
      <c r="G38" s="15">
        <v>2</v>
      </c>
      <c r="H38" s="12">
        <f t="shared" si="1"/>
        <v>105.26315789473684</v>
      </c>
      <c r="J38" s="15">
        <v>1</v>
      </c>
      <c r="K38" s="12">
        <f t="shared" si="2"/>
        <v>86.956521739130437</v>
      </c>
      <c r="M38" s="15">
        <v>1</v>
      </c>
      <c r="N38" s="12">
        <f t="shared" si="3"/>
        <v>95.238095238095227</v>
      </c>
      <c r="P38" s="11">
        <f t="shared" si="7"/>
        <v>34</v>
      </c>
      <c r="Q38" s="11">
        <f t="shared" si="4"/>
        <v>95.673967527514435</v>
      </c>
      <c r="R38" s="11">
        <f t="shared" si="5"/>
        <v>3.7452904012640977</v>
      </c>
    </row>
    <row r="39" spans="2:18">
      <c r="B39">
        <f t="shared" si="6"/>
        <v>35</v>
      </c>
      <c r="D39" s="15">
        <v>0</v>
      </c>
      <c r="E39" s="12">
        <f t="shared" si="0"/>
        <v>0</v>
      </c>
      <c r="G39" s="15">
        <v>1</v>
      </c>
      <c r="H39" s="12">
        <f t="shared" si="1"/>
        <v>52.631578947368418</v>
      </c>
      <c r="J39" s="15">
        <v>1</v>
      </c>
      <c r="K39" s="12">
        <f t="shared" si="2"/>
        <v>86.956521739130437</v>
      </c>
      <c r="M39" s="15">
        <v>1</v>
      </c>
      <c r="N39" s="12">
        <f t="shared" si="3"/>
        <v>95.238095238095227</v>
      </c>
      <c r="P39" s="11">
        <f t="shared" si="7"/>
        <v>35</v>
      </c>
      <c r="Q39" s="11">
        <f t="shared" si="4"/>
        <v>58.706548981148515</v>
      </c>
      <c r="R39" s="11">
        <f t="shared" si="5"/>
        <v>21.633267180697796</v>
      </c>
    </row>
    <row r="40" spans="2:18">
      <c r="B40">
        <f t="shared" si="6"/>
        <v>36</v>
      </c>
      <c r="D40" s="15">
        <v>1</v>
      </c>
      <c r="E40" s="12">
        <f t="shared" si="0"/>
        <v>95.238095238095227</v>
      </c>
      <c r="G40" s="15">
        <v>2</v>
      </c>
      <c r="H40" s="12">
        <f t="shared" si="1"/>
        <v>105.26315789473684</v>
      </c>
      <c r="J40" s="15">
        <v>1</v>
      </c>
      <c r="K40" s="12">
        <f t="shared" si="2"/>
        <v>86.956521739130437</v>
      </c>
      <c r="M40" s="15">
        <v>2</v>
      </c>
      <c r="N40" s="12">
        <f t="shared" si="3"/>
        <v>190.47619047619045</v>
      </c>
      <c r="P40" s="11">
        <f t="shared" si="7"/>
        <v>36</v>
      </c>
      <c r="Q40" s="11">
        <f t="shared" si="4"/>
        <v>119.48349133703823</v>
      </c>
      <c r="R40" s="11">
        <f t="shared" si="5"/>
        <v>23.958339184040369</v>
      </c>
    </row>
    <row r="41" spans="2:18">
      <c r="B41">
        <f t="shared" si="6"/>
        <v>37</v>
      </c>
      <c r="D41" s="15">
        <v>0</v>
      </c>
      <c r="E41" s="12">
        <f t="shared" si="0"/>
        <v>0</v>
      </c>
      <c r="G41" s="15">
        <v>1</v>
      </c>
      <c r="H41" s="12">
        <f t="shared" si="1"/>
        <v>52.631578947368418</v>
      </c>
      <c r="J41" s="15">
        <v>0</v>
      </c>
      <c r="K41" s="12">
        <f t="shared" si="2"/>
        <v>0</v>
      </c>
      <c r="M41" s="15">
        <v>2</v>
      </c>
      <c r="N41" s="12">
        <f t="shared" si="3"/>
        <v>190.47619047619045</v>
      </c>
      <c r="P41" s="11">
        <f t="shared" si="7"/>
        <v>37</v>
      </c>
      <c r="Q41" s="11">
        <f t="shared" si="4"/>
        <v>60.776942355889716</v>
      </c>
      <c r="R41" s="11">
        <f t="shared" si="5"/>
        <v>44.977693871787245</v>
      </c>
    </row>
    <row r="42" spans="2:18">
      <c r="B42">
        <f t="shared" si="6"/>
        <v>38</v>
      </c>
      <c r="D42" s="15">
        <v>0</v>
      </c>
      <c r="E42" s="12">
        <f t="shared" si="0"/>
        <v>0</v>
      </c>
      <c r="G42" s="15">
        <v>1</v>
      </c>
      <c r="H42" s="12">
        <f t="shared" si="1"/>
        <v>52.631578947368418</v>
      </c>
      <c r="J42" s="15">
        <v>1</v>
      </c>
      <c r="K42" s="12">
        <f t="shared" si="2"/>
        <v>86.956521739130437</v>
      </c>
      <c r="M42" s="15">
        <v>2</v>
      </c>
      <c r="N42" s="12">
        <f t="shared" si="3"/>
        <v>190.47619047619045</v>
      </c>
      <c r="P42" s="11">
        <f t="shared" si="7"/>
        <v>38</v>
      </c>
      <c r="Q42" s="11">
        <f t="shared" si="4"/>
        <v>82.516072790672325</v>
      </c>
      <c r="R42" s="11">
        <f t="shared" si="5"/>
        <v>40.184045174049693</v>
      </c>
    </row>
    <row r="43" spans="2:18">
      <c r="B43">
        <f t="shared" si="6"/>
        <v>39</v>
      </c>
      <c r="D43" s="15">
        <v>0</v>
      </c>
      <c r="E43" s="12">
        <f t="shared" si="0"/>
        <v>0</v>
      </c>
      <c r="G43" s="15">
        <v>1</v>
      </c>
      <c r="H43" s="12">
        <f t="shared" si="1"/>
        <v>52.631578947368418</v>
      </c>
      <c r="J43" s="15">
        <v>0</v>
      </c>
      <c r="K43" s="12">
        <f t="shared" si="2"/>
        <v>0</v>
      </c>
      <c r="M43" s="15">
        <v>1</v>
      </c>
      <c r="N43" s="12">
        <f t="shared" si="3"/>
        <v>95.238095238095227</v>
      </c>
      <c r="P43" s="11">
        <f t="shared" si="7"/>
        <v>39</v>
      </c>
      <c r="Q43" s="11">
        <f t="shared" si="4"/>
        <v>36.967418546365913</v>
      </c>
      <c r="R43" s="11">
        <f t="shared" si="5"/>
        <v>23.047085410713681</v>
      </c>
    </row>
    <row r="44" spans="2:18">
      <c r="B44">
        <f t="shared" si="6"/>
        <v>40</v>
      </c>
      <c r="D44" s="15">
        <v>1</v>
      </c>
      <c r="E44" s="12">
        <f t="shared" si="0"/>
        <v>95.238095238095227</v>
      </c>
      <c r="G44" s="15">
        <v>1</v>
      </c>
      <c r="H44" s="12">
        <f t="shared" si="1"/>
        <v>52.631578947368418</v>
      </c>
      <c r="J44" s="15">
        <v>0</v>
      </c>
      <c r="K44" s="12">
        <f t="shared" si="2"/>
        <v>0</v>
      </c>
      <c r="M44" s="15">
        <v>0</v>
      </c>
      <c r="N44" s="12">
        <f t="shared" si="3"/>
        <v>0</v>
      </c>
      <c r="P44" s="11">
        <f t="shared" si="7"/>
        <v>40</v>
      </c>
      <c r="Q44" s="11">
        <f t="shared" si="4"/>
        <v>36.967418546365913</v>
      </c>
      <c r="R44" s="11">
        <f t="shared" si="5"/>
        <v>23.047085410713681</v>
      </c>
    </row>
    <row r="45" spans="2:18">
      <c r="B45">
        <f t="shared" si="6"/>
        <v>41</v>
      </c>
      <c r="D45" s="15">
        <v>1</v>
      </c>
      <c r="E45" s="12">
        <f t="shared" si="0"/>
        <v>95.238095238095227</v>
      </c>
      <c r="G45" s="15">
        <v>2</v>
      </c>
      <c r="H45" s="12">
        <f t="shared" si="1"/>
        <v>105.26315789473684</v>
      </c>
      <c r="J45" s="15">
        <v>0</v>
      </c>
      <c r="K45" s="12">
        <f t="shared" si="2"/>
        <v>0</v>
      </c>
      <c r="M45" s="15">
        <v>2</v>
      </c>
      <c r="N45" s="12">
        <f t="shared" si="3"/>
        <v>190.47619047619045</v>
      </c>
      <c r="P45" s="11">
        <f t="shared" si="7"/>
        <v>41</v>
      </c>
      <c r="Q45" s="11">
        <f t="shared" si="4"/>
        <v>97.744360902255636</v>
      </c>
      <c r="R45" s="11">
        <f t="shared" si="5"/>
        <v>38.961483095609069</v>
      </c>
    </row>
    <row r="46" spans="2:18">
      <c r="B46">
        <f t="shared" si="6"/>
        <v>42</v>
      </c>
      <c r="D46" s="15">
        <v>1</v>
      </c>
      <c r="E46" s="12">
        <f t="shared" si="0"/>
        <v>95.238095238095227</v>
      </c>
      <c r="G46" s="15">
        <v>2</v>
      </c>
      <c r="H46" s="12">
        <f t="shared" si="1"/>
        <v>105.26315789473684</v>
      </c>
      <c r="J46" s="15">
        <v>0</v>
      </c>
      <c r="K46" s="12">
        <f t="shared" si="2"/>
        <v>0</v>
      </c>
      <c r="M46" s="15">
        <v>3</v>
      </c>
      <c r="N46" s="12">
        <f t="shared" si="3"/>
        <v>285.71428571428572</v>
      </c>
      <c r="P46" s="11">
        <f t="shared" si="7"/>
        <v>42</v>
      </c>
      <c r="Q46" s="11">
        <f t="shared" si="4"/>
        <v>121.55388471177945</v>
      </c>
      <c r="R46" s="11">
        <f t="shared" si="5"/>
        <v>59.639117966369902</v>
      </c>
    </row>
    <row r="47" spans="2:18">
      <c r="B47">
        <f t="shared" si="6"/>
        <v>43</v>
      </c>
      <c r="D47" s="15">
        <v>1</v>
      </c>
      <c r="E47" s="12">
        <f t="shared" si="0"/>
        <v>95.238095238095227</v>
      </c>
      <c r="G47" s="15">
        <v>2</v>
      </c>
      <c r="H47" s="12">
        <f t="shared" si="1"/>
        <v>105.26315789473684</v>
      </c>
      <c r="J47" s="15">
        <v>1</v>
      </c>
      <c r="K47" s="12">
        <f t="shared" si="2"/>
        <v>86.956521739130437</v>
      </c>
      <c r="M47" s="15">
        <v>3</v>
      </c>
      <c r="N47" s="12">
        <f t="shared" si="3"/>
        <v>285.71428571428572</v>
      </c>
      <c r="P47" s="11">
        <f t="shared" si="7"/>
        <v>43</v>
      </c>
      <c r="Q47" s="11">
        <f t="shared" si="4"/>
        <v>143.29301514656206</v>
      </c>
      <c r="R47" s="11">
        <f t="shared" si="5"/>
        <v>47.621042416119039</v>
      </c>
    </row>
    <row r="48" spans="2:18">
      <c r="B48">
        <f t="shared" si="6"/>
        <v>44</v>
      </c>
      <c r="D48" s="15">
        <v>1</v>
      </c>
      <c r="E48" s="12">
        <f t="shared" si="0"/>
        <v>95.238095238095227</v>
      </c>
      <c r="G48" s="15">
        <v>2</v>
      </c>
      <c r="H48" s="12">
        <f t="shared" si="1"/>
        <v>105.26315789473684</v>
      </c>
      <c r="J48" s="15">
        <v>0</v>
      </c>
      <c r="K48" s="12">
        <f t="shared" si="2"/>
        <v>0</v>
      </c>
      <c r="M48" s="15">
        <v>4</v>
      </c>
      <c r="N48" s="12">
        <f t="shared" si="3"/>
        <v>380.95238095238091</v>
      </c>
      <c r="P48" s="11">
        <f t="shared" si="7"/>
        <v>44</v>
      </c>
      <c r="Q48" s="11">
        <f t="shared" si="4"/>
        <v>145.36340852130326</v>
      </c>
      <c r="R48" s="11">
        <f t="shared" si="5"/>
        <v>82.033154679533666</v>
      </c>
    </row>
    <row r="49" spans="2:18">
      <c r="B49">
        <f t="shared" si="6"/>
        <v>45</v>
      </c>
      <c r="D49" s="15">
        <v>1</v>
      </c>
      <c r="E49" s="12">
        <f t="shared" si="0"/>
        <v>95.238095238095227</v>
      </c>
      <c r="G49" s="15">
        <v>2</v>
      </c>
      <c r="H49" s="12">
        <f t="shared" si="1"/>
        <v>105.26315789473684</v>
      </c>
      <c r="J49" s="15">
        <v>0</v>
      </c>
      <c r="K49" s="12">
        <f t="shared" si="2"/>
        <v>0</v>
      </c>
      <c r="M49" s="15">
        <v>4</v>
      </c>
      <c r="N49" s="12">
        <f t="shared" si="3"/>
        <v>380.95238095238091</v>
      </c>
      <c r="P49" s="11">
        <f t="shared" si="7"/>
        <v>45</v>
      </c>
      <c r="Q49" s="11">
        <f t="shared" si="4"/>
        <v>145.36340852130326</v>
      </c>
      <c r="R49" s="11">
        <f t="shared" si="5"/>
        <v>82.033154679533666</v>
      </c>
    </row>
    <row r="50" spans="2:18">
      <c r="B50">
        <f t="shared" si="6"/>
        <v>46</v>
      </c>
      <c r="D50" s="12">
        <v>3</v>
      </c>
      <c r="E50" s="12">
        <f t="shared" si="0"/>
        <v>285.71428571428572</v>
      </c>
      <c r="G50" s="15">
        <v>3</v>
      </c>
      <c r="H50" s="12">
        <f t="shared" si="1"/>
        <v>157.89473684210526</v>
      </c>
      <c r="J50" s="15">
        <v>1</v>
      </c>
      <c r="K50" s="12">
        <f t="shared" si="2"/>
        <v>86.956521739130437</v>
      </c>
      <c r="M50" s="15">
        <v>3</v>
      </c>
      <c r="N50" s="12">
        <f t="shared" si="3"/>
        <v>285.71428571428572</v>
      </c>
      <c r="P50" s="11">
        <f t="shared" si="7"/>
        <v>46</v>
      </c>
      <c r="Q50" s="11">
        <f t="shared" si="4"/>
        <v>204.06995750245181</v>
      </c>
      <c r="R50" s="11">
        <f t="shared" si="5"/>
        <v>49.31134123914817</v>
      </c>
    </row>
    <row r="51" spans="2:18">
      <c r="B51">
        <f t="shared" si="6"/>
        <v>47</v>
      </c>
      <c r="D51" s="12">
        <v>4</v>
      </c>
      <c r="E51" s="12">
        <f t="shared" si="0"/>
        <v>380.95238095238091</v>
      </c>
      <c r="G51" s="15">
        <v>3</v>
      </c>
      <c r="H51" s="12">
        <f t="shared" si="1"/>
        <v>157.89473684210526</v>
      </c>
      <c r="J51" s="15">
        <v>1</v>
      </c>
      <c r="K51" s="12">
        <f t="shared" si="2"/>
        <v>86.956521739130437</v>
      </c>
      <c r="M51" s="15">
        <v>4</v>
      </c>
      <c r="N51" s="12">
        <f t="shared" si="3"/>
        <v>380.95238095238091</v>
      </c>
      <c r="P51" s="11">
        <f t="shared" si="7"/>
        <v>47</v>
      </c>
      <c r="Q51" s="11">
        <f t="shared" si="4"/>
        <v>251.68900512149941</v>
      </c>
      <c r="R51" s="11">
        <f t="shared" si="5"/>
        <v>76.022034363828155</v>
      </c>
    </row>
    <row r="52" spans="2:18">
      <c r="B52">
        <f t="shared" si="6"/>
        <v>48</v>
      </c>
      <c r="D52" s="12">
        <v>0</v>
      </c>
      <c r="E52" s="12">
        <f t="shared" si="0"/>
        <v>0</v>
      </c>
      <c r="G52" s="15">
        <v>3</v>
      </c>
      <c r="H52" s="12">
        <f t="shared" si="1"/>
        <v>157.89473684210526</v>
      </c>
      <c r="J52" s="15">
        <v>1</v>
      </c>
      <c r="K52" s="12">
        <f t="shared" si="2"/>
        <v>86.956521739130437</v>
      </c>
      <c r="M52" s="15">
        <v>3</v>
      </c>
      <c r="N52" s="12">
        <f t="shared" si="3"/>
        <v>285.71428571428572</v>
      </c>
      <c r="P52" s="11">
        <f t="shared" si="7"/>
        <v>48</v>
      </c>
      <c r="Q52" s="11">
        <f t="shared" si="4"/>
        <v>132.64138607388037</v>
      </c>
      <c r="R52" s="11">
        <f t="shared" si="5"/>
        <v>60.380659471272537</v>
      </c>
    </row>
    <row r="53" spans="2:18">
      <c r="B53">
        <f t="shared" si="6"/>
        <v>49</v>
      </c>
      <c r="D53" s="12">
        <v>0</v>
      </c>
      <c r="E53" s="12">
        <f t="shared" si="0"/>
        <v>0</v>
      </c>
      <c r="G53" s="15">
        <v>4</v>
      </c>
      <c r="H53" s="12">
        <f t="shared" si="1"/>
        <v>210.52631578947367</v>
      </c>
      <c r="J53" s="15">
        <v>1</v>
      </c>
      <c r="K53" s="12">
        <f t="shared" si="2"/>
        <v>86.956521739130437</v>
      </c>
      <c r="M53" s="15">
        <v>4</v>
      </c>
      <c r="N53" s="12">
        <f t="shared" si="3"/>
        <v>380.95238095238091</v>
      </c>
      <c r="P53" s="11">
        <f t="shared" si="7"/>
        <v>49</v>
      </c>
      <c r="Q53" s="11">
        <f t="shared" si="4"/>
        <v>169.60880462024625</v>
      </c>
      <c r="R53" s="11">
        <f t="shared" si="5"/>
        <v>82.633173547971225</v>
      </c>
    </row>
    <row r="54" spans="2:18">
      <c r="B54">
        <f t="shared" si="6"/>
        <v>50</v>
      </c>
      <c r="D54" s="12">
        <v>0</v>
      </c>
      <c r="E54" s="12">
        <f t="shared" si="0"/>
        <v>0</v>
      </c>
      <c r="G54" s="15">
        <v>4</v>
      </c>
      <c r="H54" s="12">
        <f t="shared" si="1"/>
        <v>210.52631578947367</v>
      </c>
      <c r="J54" s="15">
        <v>1</v>
      </c>
      <c r="K54" s="12">
        <f t="shared" si="2"/>
        <v>86.956521739130437</v>
      </c>
      <c r="M54" s="15">
        <v>1</v>
      </c>
      <c r="N54" s="12">
        <f t="shared" si="3"/>
        <v>95.238095238095227</v>
      </c>
      <c r="P54" s="11">
        <f t="shared" si="7"/>
        <v>50</v>
      </c>
      <c r="Q54" s="11">
        <f t="shared" si="4"/>
        <v>98.180233191674844</v>
      </c>
      <c r="R54" s="11">
        <f t="shared" si="5"/>
        <v>43.200721771700906</v>
      </c>
    </row>
    <row r="55" spans="2:18">
      <c r="B55">
        <f t="shared" si="6"/>
        <v>51</v>
      </c>
      <c r="D55" s="12">
        <v>5</v>
      </c>
      <c r="E55" s="12">
        <f t="shared" si="0"/>
        <v>476.1904761904762</v>
      </c>
      <c r="G55" s="15">
        <v>3</v>
      </c>
      <c r="H55" s="12">
        <f t="shared" si="1"/>
        <v>157.89473684210526</v>
      </c>
      <c r="J55" s="15">
        <v>1</v>
      </c>
      <c r="K55" s="12">
        <f t="shared" si="2"/>
        <v>86.956521739130437</v>
      </c>
      <c r="M55" s="15">
        <v>1</v>
      </c>
      <c r="N55" s="12">
        <f t="shared" si="3"/>
        <v>95.238095238095227</v>
      </c>
      <c r="P55" s="11">
        <f t="shared" si="7"/>
        <v>51</v>
      </c>
      <c r="Q55" s="11">
        <f t="shared" si="4"/>
        <v>204.06995750245176</v>
      </c>
      <c r="R55" s="11">
        <f t="shared" si="5"/>
        <v>92.078616217469587</v>
      </c>
    </row>
    <row r="56" spans="2:18">
      <c r="B56">
        <f t="shared" si="6"/>
        <v>52</v>
      </c>
      <c r="D56" s="12">
        <v>4</v>
      </c>
      <c r="E56" s="12">
        <f t="shared" si="0"/>
        <v>380.95238095238091</v>
      </c>
      <c r="G56" s="15">
        <v>3</v>
      </c>
      <c r="H56" s="12">
        <f t="shared" si="1"/>
        <v>157.89473684210526</v>
      </c>
      <c r="J56" s="15">
        <v>1</v>
      </c>
      <c r="K56" s="12">
        <f t="shared" si="2"/>
        <v>86.956521739130437</v>
      </c>
      <c r="M56" s="15">
        <v>1</v>
      </c>
      <c r="N56" s="12">
        <f t="shared" si="3"/>
        <v>95.238095238095227</v>
      </c>
      <c r="P56" s="11">
        <f t="shared" si="7"/>
        <v>52</v>
      </c>
      <c r="Q56" s="11">
        <f t="shared" si="4"/>
        <v>180.26043369292796</v>
      </c>
      <c r="R56" s="11">
        <f t="shared" si="5"/>
        <v>68.74584842775603</v>
      </c>
    </row>
    <row r="57" spans="2:18">
      <c r="B57">
        <f t="shared" si="6"/>
        <v>53</v>
      </c>
      <c r="D57" s="12">
        <v>4</v>
      </c>
      <c r="E57" s="12">
        <f t="shared" si="0"/>
        <v>380.95238095238091</v>
      </c>
      <c r="G57" s="15">
        <v>3</v>
      </c>
      <c r="H57" s="12">
        <f t="shared" si="1"/>
        <v>157.89473684210526</v>
      </c>
      <c r="J57" s="15">
        <v>1</v>
      </c>
      <c r="K57" s="12">
        <f t="shared" si="2"/>
        <v>86.956521739130437</v>
      </c>
      <c r="M57" s="15">
        <v>1</v>
      </c>
      <c r="N57" s="12">
        <f t="shared" si="3"/>
        <v>95.238095238095227</v>
      </c>
      <c r="P57" s="11">
        <f t="shared" si="7"/>
        <v>53</v>
      </c>
      <c r="Q57" s="11">
        <f t="shared" si="4"/>
        <v>180.26043369292796</v>
      </c>
      <c r="R57" s="11">
        <f t="shared" si="5"/>
        <v>68.74584842775603</v>
      </c>
    </row>
    <row r="58" spans="2:18">
      <c r="B58">
        <f t="shared" si="6"/>
        <v>54</v>
      </c>
      <c r="D58" s="12">
        <v>0</v>
      </c>
      <c r="E58" s="12">
        <f t="shared" si="0"/>
        <v>0</v>
      </c>
      <c r="G58" s="15">
        <v>4</v>
      </c>
      <c r="H58" s="12">
        <f t="shared" si="1"/>
        <v>210.52631578947367</v>
      </c>
      <c r="J58" s="15">
        <v>1</v>
      </c>
      <c r="K58" s="12">
        <f t="shared" si="2"/>
        <v>86.956521739130437</v>
      </c>
      <c r="M58" s="15">
        <v>1</v>
      </c>
      <c r="N58" s="12">
        <f t="shared" si="3"/>
        <v>95.238095238095227</v>
      </c>
      <c r="P58" s="11">
        <f t="shared" si="7"/>
        <v>54</v>
      </c>
      <c r="Q58" s="11">
        <f t="shared" si="4"/>
        <v>98.180233191674844</v>
      </c>
      <c r="R58" s="11">
        <f t="shared" si="5"/>
        <v>43.200721771700906</v>
      </c>
    </row>
    <row r="59" spans="2:18">
      <c r="B59">
        <f t="shared" si="6"/>
        <v>55</v>
      </c>
      <c r="D59" s="12">
        <v>3</v>
      </c>
      <c r="E59" s="12">
        <f t="shared" si="0"/>
        <v>285.71428571428572</v>
      </c>
      <c r="G59" s="15">
        <v>3</v>
      </c>
      <c r="H59" s="12">
        <f t="shared" si="1"/>
        <v>157.89473684210526</v>
      </c>
      <c r="J59" s="15">
        <v>2</v>
      </c>
      <c r="K59" s="12">
        <f t="shared" si="2"/>
        <v>173.91304347826087</v>
      </c>
      <c r="M59" s="15">
        <v>2</v>
      </c>
      <c r="N59" s="12">
        <f t="shared" si="3"/>
        <v>190.47619047619045</v>
      </c>
      <c r="P59" s="11">
        <f t="shared" si="7"/>
        <v>55</v>
      </c>
      <c r="Q59" s="11">
        <f t="shared" si="4"/>
        <v>201.99956412771058</v>
      </c>
      <c r="R59" s="11">
        <f t="shared" si="5"/>
        <v>28.686569422401863</v>
      </c>
    </row>
    <row r="60" spans="2:18">
      <c r="B60">
        <f t="shared" si="6"/>
        <v>56</v>
      </c>
      <c r="D60" s="12">
        <v>3</v>
      </c>
      <c r="E60" s="12">
        <f t="shared" si="0"/>
        <v>285.71428571428572</v>
      </c>
      <c r="G60" s="15">
        <v>3</v>
      </c>
      <c r="H60" s="12">
        <f t="shared" si="1"/>
        <v>157.89473684210526</v>
      </c>
      <c r="J60" s="15">
        <v>2</v>
      </c>
      <c r="K60" s="12">
        <f t="shared" si="2"/>
        <v>173.91304347826087</v>
      </c>
      <c r="M60" s="15">
        <v>2</v>
      </c>
      <c r="N60" s="12">
        <f t="shared" si="3"/>
        <v>190.47619047619045</v>
      </c>
      <c r="P60" s="11">
        <f t="shared" si="7"/>
        <v>56</v>
      </c>
      <c r="Q60" s="11">
        <f t="shared" si="4"/>
        <v>201.99956412771058</v>
      </c>
      <c r="R60" s="11">
        <f t="shared" si="5"/>
        <v>28.686569422401863</v>
      </c>
    </row>
    <row r="61" spans="2:18">
      <c r="B61">
        <f t="shared" si="6"/>
        <v>57</v>
      </c>
      <c r="D61" s="12">
        <v>2</v>
      </c>
      <c r="E61" s="12">
        <f t="shared" si="0"/>
        <v>190.47619047619045</v>
      </c>
      <c r="G61" s="15">
        <v>4</v>
      </c>
      <c r="H61" s="12">
        <f t="shared" si="1"/>
        <v>210.52631578947367</v>
      </c>
      <c r="J61" s="15">
        <v>2</v>
      </c>
      <c r="K61" s="12">
        <f t="shared" si="2"/>
        <v>173.91304347826087</v>
      </c>
      <c r="M61" s="15">
        <v>2</v>
      </c>
      <c r="N61" s="12">
        <f t="shared" si="3"/>
        <v>190.47619047619045</v>
      </c>
      <c r="P61" s="11">
        <f t="shared" si="7"/>
        <v>57</v>
      </c>
      <c r="Q61" s="11">
        <f t="shared" si="4"/>
        <v>191.34793505502887</v>
      </c>
      <c r="R61" s="11">
        <f t="shared" si="5"/>
        <v>7.4905808025281955</v>
      </c>
    </row>
    <row r="62" spans="2:18">
      <c r="B62">
        <f t="shared" si="6"/>
        <v>58</v>
      </c>
      <c r="D62" s="12">
        <v>1</v>
      </c>
      <c r="E62" s="12">
        <f t="shared" si="0"/>
        <v>95.238095238095227</v>
      </c>
      <c r="G62" s="15">
        <v>4</v>
      </c>
      <c r="H62" s="12">
        <f t="shared" si="1"/>
        <v>210.52631578947367</v>
      </c>
      <c r="J62" s="15">
        <v>1</v>
      </c>
      <c r="K62" s="12">
        <f t="shared" si="2"/>
        <v>86.956521739130437</v>
      </c>
      <c r="M62" s="15">
        <v>2</v>
      </c>
      <c r="N62" s="12">
        <f t="shared" si="3"/>
        <v>190.47619047619045</v>
      </c>
      <c r="P62" s="11">
        <f t="shared" si="7"/>
        <v>58</v>
      </c>
      <c r="Q62" s="11">
        <f t="shared" si="4"/>
        <v>145.79928081072245</v>
      </c>
      <c r="R62" s="11">
        <f t="shared" si="5"/>
        <v>31.891115659464294</v>
      </c>
    </row>
    <row r="63" spans="2:18">
      <c r="B63">
        <f t="shared" si="6"/>
        <v>59</v>
      </c>
      <c r="D63" s="12">
        <v>2</v>
      </c>
      <c r="E63" s="12">
        <f t="shared" si="0"/>
        <v>190.47619047619045</v>
      </c>
      <c r="G63" s="15">
        <v>4</v>
      </c>
      <c r="H63" s="12">
        <f t="shared" si="1"/>
        <v>210.52631578947367</v>
      </c>
      <c r="J63" s="15">
        <v>2</v>
      </c>
      <c r="K63" s="12">
        <f t="shared" si="2"/>
        <v>173.91304347826087</v>
      </c>
      <c r="M63" s="15">
        <v>4</v>
      </c>
      <c r="N63" s="12">
        <f t="shared" si="3"/>
        <v>380.95238095238091</v>
      </c>
      <c r="P63" s="11">
        <f t="shared" si="7"/>
        <v>59</v>
      </c>
      <c r="Q63" s="11">
        <f t="shared" si="4"/>
        <v>238.96698267407646</v>
      </c>
      <c r="R63" s="11">
        <f t="shared" si="5"/>
        <v>47.916678368080738</v>
      </c>
    </row>
    <row r="64" spans="2:18">
      <c r="B64">
        <f t="shared" si="6"/>
        <v>60</v>
      </c>
      <c r="D64" s="12">
        <v>2</v>
      </c>
      <c r="E64" s="12">
        <f t="shared" si="0"/>
        <v>190.47619047619045</v>
      </c>
      <c r="G64" s="15">
        <v>4</v>
      </c>
      <c r="H64" s="12">
        <f t="shared" si="1"/>
        <v>210.52631578947367</v>
      </c>
      <c r="J64" s="15">
        <v>2</v>
      </c>
      <c r="K64" s="12">
        <f t="shared" si="2"/>
        <v>173.91304347826087</v>
      </c>
      <c r="M64" s="15">
        <v>3</v>
      </c>
      <c r="N64" s="12">
        <f t="shared" si="3"/>
        <v>285.71428571428572</v>
      </c>
      <c r="P64" s="11">
        <f t="shared" si="7"/>
        <v>60</v>
      </c>
      <c r="Q64" s="11">
        <f t="shared" si="4"/>
        <v>215.15745886455267</v>
      </c>
      <c r="R64" s="11">
        <f t="shared" si="5"/>
        <v>24.681268388362273</v>
      </c>
    </row>
    <row r="65" spans="2:18">
      <c r="B65">
        <f t="shared" si="6"/>
        <v>61</v>
      </c>
      <c r="D65" s="12">
        <v>1</v>
      </c>
      <c r="E65" s="12">
        <f t="shared" si="0"/>
        <v>95.238095238095227</v>
      </c>
      <c r="G65" s="15">
        <v>4</v>
      </c>
      <c r="H65" s="12">
        <f t="shared" si="1"/>
        <v>210.52631578947367</v>
      </c>
      <c r="J65" s="15">
        <v>2</v>
      </c>
      <c r="K65" s="12">
        <f t="shared" si="2"/>
        <v>173.91304347826087</v>
      </c>
      <c r="M65" s="15">
        <v>3</v>
      </c>
      <c r="N65" s="12">
        <f t="shared" si="3"/>
        <v>285.71428571428572</v>
      </c>
      <c r="P65" s="11">
        <f t="shared" si="7"/>
        <v>61</v>
      </c>
      <c r="Q65" s="11">
        <f t="shared" si="4"/>
        <v>191.34793505502887</v>
      </c>
      <c r="R65" s="11">
        <f t="shared" si="5"/>
        <v>39.595764902187305</v>
      </c>
    </row>
    <row r="66" spans="2:18">
      <c r="B66">
        <f t="shared" si="6"/>
        <v>62</v>
      </c>
      <c r="D66" s="12">
        <v>2</v>
      </c>
      <c r="E66" s="12">
        <f t="shared" si="0"/>
        <v>190.47619047619045</v>
      </c>
      <c r="G66" s="15">
        <v>4</v>
      </c>
      <c r="H66" s="12">
        <f t="shared" si="1"/>
        <v>210.52631578947367</v>
      </c>
      <c r="J66" s="15">
        <v>2</v>
      </c>
      <c r="K66" s="12">
        <f t="shared" si="2"/>
        <v>173.91304347826087</v>
      </c>
      <c r="M66" s="15">
        <v>3</v>
      </c>
      <c r="N66" s="12">
        <f t="shared" si="3"/>
        <v>285.71428571428572</v>
      </c>
      <c r="P66" s="11">
        <f t="shared" si="7"/>
        <v>62</v>
      </c>
      <c r="Q66" s="11">
        <f t="shared" si="4"/>
        <v>215.15745886455267</v>
      </c>
      <c r="R66" s="11">
        <f t="shared" si="5"/>
        <v>24.681268388362273</v>
      </c>
    </row>
    <row r="67" spans="2:18">
      <c r="B67">
        <f t="shared" si="6"/>
        <v>63</v>
      </c>
      <c r="D67" s="12">
        <v>3</v>
      </c>
      <c r="E67" s="12">
        <f t="shared" si="0"/>
        <v>285.71428571428572</v>
      </c>
      <c r="G67" s="15">
        <v>3</v>
      </c>
      <c r="H67" s="12">
        <f t="shared" si="1"/>
        <v>157.89473684210526</v>
      </c>
      <c r="J67" s="15">
        <v>2</v>
      </c>
      <c r="K67" s="12">
        <f t="shared" si="2"/>
        <v>173.91304347826087</v>
      </c>
      <c r="M67" s="15">
        <v>4</v>
      </c>
      <c r="N67" s="12">
        <f t="shared" si="3"/>
        <v>380.95238095238091</v>
      </c>
      <c r="P67" s="11">
        <f t="shared" si="7"/>
        <v>63</v>
      </c>
      <c r="Q67" s="11">
        <f t="shared" si="4"/>
        <v>249.61861174675818</v>
      </c>
      <c r="R67" s="11">
        <f t="shared" si="5"/>
        <v>52.198386714618557</v>
      </c>
    </row>
    <row r="68" spans="2:18">
      <c r="B68">
        <f t="shared" si="6"/>
        <v>64</v>
      </c>
      <c r="D68" s="12">
        <v>2</v>
      </c>
      <c r="E68" s="12">
        <f t="shared" si="0"/>
        <v>190.47619047619045</v>
      </c>
      <c r="G68" s="15">
        <v>3</v>
      </c>
      <c r="H68" s="12">
        <f t="shared" si="1"/>
        <v>157.89473684210526</v>
      </c>
      <c r="J68" s="15">
        <v>2</v>
      </c>
      <c r="K68" s="12">
        <f t="shared" si="2"/>
        <v>173.91304347826087</v>
      </c>
      <c r="M68" s="15">
        <v>4</v>
      </c>
      <c r="N68" s="12">
        <f t="shared" si="3"/>
        <v>380.95238095238091</v>
      </c>
      <c r="P68" s="11">
        <f t="shared" si="7"/>
        <v>64</v>
      </c>
      <c r="Q68" s="11">
        <f t="shared" si="4"/>
        <v>225.80908793723438</v>
      </c>
      <c r="R68" s="11">
        <f t="shared" si="5"/>
        <v>52.140366260809614</v>
      </c>
    </row>
    <row r="69" spans="2:18">
      <c r="B69">
        <f t="shared" si="6"/>
        <v>65</v>
      </c>
      <c r="D69" s="12">
        <v>3</v>
      </c>
      <c r="E69" s="12">
        <f t="shared" si="0"/>
        <v>285.71428571428572</v>
      </c>
      <c r="G69" s="15">
        <v>4</v>
      </c>
      <c r="H69" s="12">
        <f t="shared" si="1"/>
        <v>210.52631578947367</v>
      </c>
      <c r="J69" s="15">
        <v>2</v>
      </c>
      <c r="K69" s="12">
        <f t="shared" si="2"/>
        <v>173.91304347826087</v>
      </c>
      <c r="M69" s="15">
        <v>5</v>
      </c>
      <c r="N69" s="12">
        <f t="shared" si="3"/>
        <v>476.1904761904762</v>
      </c>
      <c r="P69" s="11">
        <f t="shared" si="7"/>
        <v>65</v>
      </c>
      <c r="Q69" s="11">
        <f t="shared" si="4"/>
        <v>286.58603029312411</v>
      </c>
      <c r="R69" s="11">
        <f t="shared" si="5"/>
        <v>67.349144990125808</v>
      </c>
    </row>
    <row r="70" spans="2:18">
      <c r="B70">
        <f t="shared" si="6"/>
        <v>66</v>
      </c>
      <c r="D70" s="12">
        <v>2</v>
      </c>
      <c r="E70" s="12">
        <f t="shared" ref="E70:E116" si="8">D70/AVERAGE(D$5:D$24)*100</f>
        <v>190.47619047619045</v>
      </c>
      <c r="G70" s="15">
        <v>3</v>
      </c>
      <c r="H70" s="12">
        <f t="shared" ref="H70:H116" si="9">G70/AVERAGE(G$5:G$24)*100</f>
        <v>157.89473684210526</v>
      </c>
      <c r="J70" s="15">
        <v>3</v>
      </c>
      <c r="K70" s="12">
        <f t="shared" ref="K70:K116" si="10">J70/AVERAGE(J$5:J$24)*100</f>
        <v>260.86956521739131</v>
      </c>
      <c r="M70" s="15">
        <v>4</v>
      </c>
      <c r="N70" s="12">
        <f t="shared" ref="N70:N116" si="11">M70/AVERAGE(M$5:M$24)*100</f>
        <v>380.95238095238091</v>
      </c>
      <c r="P70" s="11">
        <f t="shared" si="7"/>
        <v>66</v>
      </c>
      <c r="Q70" s="11">
        <f t="shared" ref="Q70:Q116" si="12">AVERAGE(K70,H70,E70,N70)</f>
        <v>247.548218372017</v>
      </c>
      <c r="R70" s="11">
        <f t="shared" ref="R70:R116" si="13">STDEV(K70,H70,E70,N70)/SQRT(4)</f>
        <v>49.387154195295849</v>
      </c>
    </row>
    <row r="71" spans="2:18">
      <c r="B71">
        <f t="shared" ref="B71:B116" si="14">B70+1</f>
        <v>67</v>
      </c>
      <c r="D71" s="12">
        <v>2</v>
      </c>
      <c r="E71" s="12">
        <f t="shared" si="8"/>
        <v>190.47619047619045</v>
      </c>
      <c r="G71" s="15">
        <v>3</v>
      </c>
      <c r="H71" s="12">
        <f t="shared" si="9"/>
        <v>157.89473684210526</v>
      </c>
      <c r="J71" s="15">
        <v>3</v>
      </c>
      <c r="K71" s="12">
        <f t="shared" si="10"/>
        <v>260.86956521739131</v>
      </c>
      <c r="M71" s="15">
        <v>5</v>
      </c>
      <c r="N71" s="12">
        <f t="shared" si="11"/>
        <v>476.1904761904762</v>
      </c>
      <c r="P71" s="11">
        <f t="shared" ref="P71:P116" si="15">P70+1</f>
        <v>67</v>
      </c>
      <c r="Q71" s="11">
        <f t="shared" si="12"/>
        <v>271.3577421815408</v>
      </c>
      <c r="R71" s="11">
        <f t="shared" si="13"/>
        <v>71.578703632510141</v>
      </c>
    </row>
    <row r="72" spans="2:18">
      <c r="B72">
        <f t="shared" si="14"/>
        <v>68</v>
      </c>
      <c r="D72" s="12">
        <v>2</v>
      </c>
      <c r="E72" s="12">
        <f t="shared" si="8"/>
        <v>190.47619047619045</v>
      </c>
      <c r="G72" s="15">
        <v>3</v>
      </c>
      <c r="H72" s="12">
        <f t="shared" si="9"/>
        <v>157.89473684210526</v>
      </c>
      <c r="J72" s="15">
        <v>2</v>
      </c>
      <c r="K72" s="12">
        <f t="shared" si="10"/>
        <v>173.91304347826087</v>
      </c>
      <c r="M72" s="12">
        <v>6</v>
      </c>
      <c r="N72" s="12">
        <f t="shared" si="11"/>
        <v>571.42857142857144</v>
      </c>
      <c r="P72" s="11">
        <f t="shared" si="15"/>
        <v>68</v>
      </c>
      <c r="Q72" s="11">
        <f t="shared" si="12"/>
        <v>273.42813555628197</v>
      </c>
      <c r="R72" s="11">
        <f t="shared" si="13"/>
        <v>99.555890811138113</v>
      </c>
    </row>
    <row r="73" spans="2:18">
      <c r="B73">
        <f t="shared" si="14"/>
        <v>69</v>
      </c>
      <c r="D73" s="12">
        <v>2</v>
      </c>
      <c r="E73" s="12">
        <f t="shared" si="8"/>
        <v>190.47619047619045</v>
      </c>
      <c r="G73" s="15">
        <v>4</v>
      </c>
      <c r="H73" s="12">
        <f t="shared" si="9"/>
        <v>210.52631578947367</v>
      </c>
      <c r="J73" s="15">
        <v>2</v>
      </c>
      <c r="K73" s="12">
        <f t="shared" si="10"/>
        <v>173.91304347826087</v>
      </c>
      <c r="M73" s="12">
        <v>7</v>
      </c>
      <c r="N73" s="12">
        <f t="shared" si="11"/>
        <v>666.66666666666663</v>
      </c>
      <c r="P73" s="11">
        <f t="shared" si="15"/>
        <v>69</v>
      </c>
      <c r="Q73" s="11">
        <f t="shared" si="12"/>
        <v>310.39555410264791</v>
      </c>
      <c r="R73" s="11">
        <f t="shared" si="13"/>
        <v>118.9926818085072</v>
      </c>
    </row>
    <row r="74" spans="2:18">
      <c r="B74">
        <f t="shared" si="14"/>
        <v>70</v>
      </c>
      <c r="D74" s="12">
        <v>2</v>
      </c>
      <c r="E74" s="12">
        <f t="shared" si="8"/>
        <v>190.47619047619045</v>
      </c>
      <c r="G74" s="15">
        <v>4</v>
      </c>
      <c r="H74" s="12">
        <f t="shared" si="9"/>
        <v>210.52631578947367</v>
      </c>
      <c r="J74" s="15">
        <v>3</v>
      </c>
      <c r="K74" s="12">
        <f t="shared" si="10"/>
        <v>260.86956521739131</v>
      </c>
      <c r="M74" s="12">
        <v>7</v>
      </c>
      <c r="N74" s="12">
        <f t="shared" si="11"/>
        <v>666.66666666666663</v>
      </c>
      <c r="P74" s="11">
        <f t="shared" si="15"/>
        <v>70</v>
      </c>
      <c r="Q74" s="11">
        <f t="shared" si="12"/>
        <v>332.13468453743053</v>
      </c>
      <c r="R74" s="11">
        <f t="shared" si="13"/>
        <v>112.48929156007559</v>
      </c>
    </row>
    <row r="75" spans="2:18">
      <c r="B75">
        <f t="shared" si="14"/>
        <v>71</v>
      </c>
      <c r="D75" s="12">
        <v>2</v>
      </c>
      <c r="E75" s="12">
        <f t="shared" si="8"/>
        <v>190.47619047619045</v>
      </c>
      <c r="G75" s="15">
        <v>3</v>
      </c>
      <c r="H75" s="12">
        <f t="shared" si="9"/>
        <v>157.89473684210526</v>
      </c>
      <c r="J75" s="15">
        <v>3</v>
      </c>
      <c r="K75" s="12">
        <f t="shared" si="10"/>
        <v>260.86956521739131</v>
      </c>
      <c r="M75" s="12">
        <v>8</v>
      </c>
      <c r="N75" s="12">
        <f t="shared" si="11"/>
        <v>761.90476190476181</v>
      </c>
      <c r="P75" s="11">
        <f t="shared" si="15"/>
        <v>71</v>
      </c>
      <c r="Q75" s="11">
        <f t="shared" si="12"/>
        <v>342.78631361011219</v>
      </c>
      <c r="R75" s="11">
        <f t="shared" si="13"/>
        <v>141.34882859347815</v>
      </c>
    </row>
    <row r="76" spans="2:18">
      <c r="B76">
        <f t="shared" si="14"/>
        <v>72</v>
      </c>
      <c r="D76" s="12">
        <v>2</v>
      </c>
      <c r="E76" s="12">
        <f t="shared" si="8"/>
        <v>190.47619047619045</v>
      </c>
      <c r="G76" s="15">
        <v>4</v>
      </c>
      <c r="H76" s="12">
        <f t="shared" si="9"/>
        <v>210.52631578947367</v>
      </c>
      <c r="J76" s="15">
        <v>4</v>
      </c>
      <c r="K76" s="12">
        <f t="shared" si="10"/>
        <v>347.82608695652175</v>
      </c>
      <c r="M76" s="12">
        <v>8</v>
      </c>
      <c r="N76" s="12">
        <f t="shared" si="11"/>
        <v>761.90476190476181</v>
      </c>
      <c r="P76" s="11">
        <f t="shared" si="15"/>
        <v>72</v>
      </c>
      <c r="Q76" s="11">
        <f t="shared" si="12"/>
        <v>377.68333878173689</v>
      </c>
      <c r="R76" s="11">
        <f t="shared" si="13"/>
        <v>132.76092051301839</v>
      </c>
    </row>
    <row r="77" spans="2:18">
      <c r="B77">
        <f t="shared" si="14"/>
        <v>73</v>
      </c>
      <c r="D77" s="12">
        <v>2</v>
      </c>
      <c r="E77" s="12">
        <f t="shared" si="8"/>
        <v>190.47619047619045</v>
      </c>
      <c r="G77" s="15">
        <v>3</v>
      </c>
      <c r="H77" s="12">
        <f t="shared" si="9"/>
        <v>157.89473684210526</v>
      </c>
      <c r="J77" s="12">
        <v>3</v>
      </c>
      <c r="K77" s="12">
        <f t="shared" si="10"/>
        <v>260.86956521739131</v>
      </c>
      <c r="M77" s="12">
        <v>8</v>
      </c>
      <c r="N77" s="12">
        <f t="shared" si="11"/>
        <v>761.90476190476181</v>
      </c>
      <c r="P77" s="11">
        <f t="shared" si="15"/>
        <v>73</v>
      </c>
      <c r="Q77" s="11">
        <f t="shared" si="12"/>
        <v>342.78631361011219</v>
      </c>
      <c r="R77" s="11">
        <f t="shared" si="13"/>
        <v>141.34882859347815</v>
      </c>
    </row>
    <row r="78" spans="2:18">
      <c r="B78">
        <f t="shared" si="14"/>
        <v>74</v>
      </c>
      <c r="D78" s="12">
        <v>2</v>
      </c>
      <c r="E78" s="12">
        <f t="shared" si="8"/>
        <v>190.47619047619045</v>
      </c>
      <c r="G78" s="15">
        <v>4</v>
      </c>
      <c r="H78" s="12">
        <f t="shared" si="9"/>
        <v>210.52631578947367</v>
      </c>
      <c r="J78" s="12">
        <v>6</v>
      </c>
      <c r="K78" s="12">
        <f t="shared" si="10"/>
        <v>521.73913043478262</v>
      </c>
      <c r="M78" s="12">
        <v>6</v>
      </c>
      <c r="N78" s="12">
        <f t="shared" si="11"/>
        <v>571.42857142857144</v>
      </c>
      <c r="P78" s="11">
        <f t="shared" si="15"/>
        <v>74</v>
      </c>
      <c r="Q78" s="11">
        <f t="shared" si="12"/>
        <v>373.54255203225455</v>
      </c>
      <c r="R78" s="11">
        <f t="shared" si="13"/>
        <v>100.5023584030386</v>
      </c>
    </row>
    <row r="79" spans="2:18">
      <c r="B79">
        <f t="shared" si="14"/>
        <v>75</v>
      </c>
      <c r="D79" s="12">
        <v>2</v>
      </c>
      <c r="E79" s="12">
        <f t="shared" si="8"/>
        <v>190.47619047619045</v>
      </c>
      <c r="G79" s="12">
        <v>4</v>
      </c>
      <c r="H79" s="12">
        <f t="shared" si="9"/>
        <v>210.52631578947367</v>
      </c>
      <c r="J79" s="12">
        <v>6</v>
      </c>
      <c r="K79" s="12">
        <f t="shared" si="10"/>
        <v>521.73913043478262</v>
      </c>
      <c r="M79" s="12">
        <v>7</v>
      </c>
      <c r="N79" s="12">
        <f t="shared" si="11"/>
        <v>666.66666666666663</v>
      </c>
      <c r="P79" s="11">
        <f t="shared" si="15"/>
        <v>75</v>
      </c>
      <c r="Q79" s="11">
        <f t="shared" si="12"/>
        <v>397.35207584177834</v>
      </c>
      <c r="R79" s="11">
        <f t="shared" si="13"/>
        <v>117.51027782936593</v>
      </c>
    </row>
    <row r="80" spans="2:18">
      <c r="B80">
        <f t="shared" si="14"/>
        <v>76</v>
      </c>
      <c r="D80" s="12">
        <v>1</v>
      </c>
      <c r="E80" s="12">
        <f t="shared" si="8"/>
        <v>95.238095238095227</v>
      </c>
      <c r="G80" s="12">
        <v>3</v>
      </c>
      <c r="H80" s="12">
        <f t="shared" si="9"/>
        <v>157.89473684210526</v>
      </c>
      <c r="J80" s="12">
        <v>7</v>
      </c>
      <c r="K80" s="12">
        <f t="shared" si="10"/>
        <v>608.69565217391312</v>
      </c>
      <c r="M80" s="12">
        <v>6</v>
      </c>
      <c r="N80" s="12">
        <f t="shared" si="11"/>
        <v>571.42857142857144</v>
      </c>
      <c r="P80" s="11">
        <f t="shared" si="15"/>
        <v>76</v>
      </c>
      <c r="Q80" s="11">
        <f t="shared" si="12"/>
        <v>358.31426392067124</v>
      </c>
      <c r="R80" s="11">
        <f t="shared" si="13"/>
        <v>134.62466496748527</v>
      </c>
    </row>
    <row r="81" spans="2:18">
      <c r="B81">
        <f t="shared" si="14"/>
        <v>77</v>
      </c>
      <c r="D81" s="12">
        <v>1</v>
      </c>
      <c r="E81" s="12">
        <f t="shared" si="8"/>
        <v>95.238095238095227</v>
      </c>
      <c r="G81" s="12">
        <v>4</v>
      </c>
      <c r="H81" s="12">
        <f t="shared" si="9"/>
        <v>210.52631578947367</v>
      </c>
      <c r="J81" s="12">
        <v>6</v>
      </c>
      <c r="K81" s="12">
        <f t="shared" si="10"/>
        <v>521.73913043478262</v>
      </c>
      <c r="M81" s="12">
        <v>6</v>
      </c>
      <c r="N81" s="12">
        <f t="shared" si="11"/>
        <v>571.42857142857144</v>
      </c>
      <c r="P81" s="11">
        <f t="shared" si="15"/>
        <v>77</v>
      </c>
      <c r="Q81" s="11">
        <f t="shared" si="12"/>
        <v>349.7330282227307</v>
      </c>
      <c r="R81" s="11">
        <f t="shared" si="13"/>
        <v>116.50507598986314</v>
      </c>
    </row>
    <row r="82" spans="2:18">
      <c r="B82">
        <f t="shared" si="14"/>
        <v>78</v>
      </c>
      <c r="D82" s="12">
        <v>1</v>
      </c>
      <c r="E82" s="12">
        <f t="shared" si="8"/>
        <v>95.238095238095227</v>
      </c>
      <c r="G82" s="12">
        <v>6</v>
      </c>
      <c r="H82" s="12">
        <f t="shared" si="9"/>
        <v>315.78947368421052</v>
      </c>
      <c r="J82" s="12">
        <v>5</v>
      </c>
      <c r="K82" s="12">
        <f t="shared" si="10"/>
        <v>434.78260869565224</v>
      </c>
      <c r="M82" s="12">
        <v>7</v>
      </c>
      <c r="N82" s="12">
        <f t="shared" si="11"/>
        <v>666.66666666666663</v>
      </c>
      <c r="P82" s="11">
        <f t="shared" si="15"/>
        <v>78</v>
      </c>
      <c r="Q82" s="11">
        <f t="shared" si="12"/>
        <v>378.11921107115614</v>
      </c>
      <c r="R82" s="11">
        <f t="shared" si="13"/>
        <v>119.15574423790839</v>
      </c>
    </row>
    <row r="83" spans="2:18">
      <c r="B83">
        <f t="shared" si="14"/>
        <v>79</v>
      </c>
      <c r="D83" s="12">
        <v>1</v>
      </c>
      <c r="E83" s="12">
        <f t="shared" si="8"/>
        <v>95.238095238095227</v>
      </c>
      <c r="G83" s="12">
        <v>6</v>
      </c>
      <c r="H83" s="12">
        <f t="shared" si="9"/>
        <v>315.78947368421052</v>
      </c>
      <c r="J83" s="12">
        <v>5</v>
      </c>
      <c r="K83" s="12">
        <f t="shared" si="10"/>
        <v>434.78260869565224</v>
      </c>
      <c r="M83" s="12">
        <v>6</v>
      </c>
      <c r="N83" s="12">
        <f t="shared" si="11"/>
        <v>571.42857142857144</v>
      </c>
      <c r="P83" s="11">
        <f t="shared" si="15"/>
        <v>79</v>
      </c>
      <c r="Q83" s="11">
        <f t="shared" si="12"/>
        <v>354.30968726163235</v>
      </c>
      <c r="R83" s="11">
        <f t="shared" si="13"/>
        <v>100.9200994160244</v>
      </c>
    </row>
    <row r="84" spans="2:18">
      <c r="B84">
        <f t="shared" si="14"/>
        <v>80</v>
      </c>
      <c r="D84" s="12">
        <v>1</v>
      </c>
      <c r="E84" s="12">
        <f t="shared" si="8"/>
        <v>95.238095238095227</v>
      </c>
      <c r="G84" s="12">
        <v>6</v>
      </c>
      <c r="H84" s="12">
        <f t="shared" si="9"/>
        <v>315.78947368421052</v>
      </c>
      <c r="J84" s="12">
        <v>6</v>
      </c>
      <c r="K84" s="12">
        <f t="shared" si="10"/>
        <v>521.73913043478262</v>
      </c>
      <c r="M84" s="12">
        <v>5</v>
      </c>
      <c r="N84" s="12">
        <f t="shared" si="11"/>
        <v>476.1904761904762</v>
      </c>
      <c r="P84" s="11">
        <f t="shared" si="15"/>
        <v>80</v>
      </c>
      <c r="Q84" s="11">
        <f t="shared" si="12"/>
        <v>352.23929388689112</v>
      </c>
      <c r="R84" s="11">
        <f t="shared" si="13"/>
        <v>96.381315480034928</v>
      </c>
    </row>
    <row r="85" spans="2:18">
      <c r="B85">
        <f t="shared" si="14"/>
        <v>81</v>
      </c>
      <c r="D85" s="12">
        <v>1</v>
      </c>
      <c r="E85" s="12">
        <f t="shared" si="8"/>
        <v>95.238095238095227</v>
      </c>
      <c r="G85" s="12">
        <v>6</v>
      </c>
      <c r="H85" s="12">
        <f t="shared" si="9"/>
        <v>315.78947368421052</v>
      </c>
      <c r="J85" s="12">
        <v>5</v>
      </c>
      <c r="K85" s="12">
        <f t="shared" si="10"/>
        <v>434.78260869565224</v>
      </c>
      <c r="M85" s="12">
        <v>6</v>
      </c>
      <c r="N85" s="12">
        <f t="shared" si="11"/>
        <v>571.42857142857144</v>
      </c>
      <c r="P85" s="11">
        <f t="shared" si="15"/>
        <v>81</v>
      </c>
      <c r="Q85" s="11">
        <f t="shared" si="12"/>
        <v>354.30968726163235</v>
      </c>
      <c r="R85" s="11">
        <f t="shared" si="13"/>
        <v>100.9200994160244</v>
      </c>
    </row>
    <row r="86" spans="2:18">
      <c r="B86">
        <f t="shared" si="14"/>
        <v>82</v>
      </c>
      <c r="D86" s="12">
        <v>1</v>
      </c>
      <c r="E86" s="12">
        <f t="shared" si="8"/>
        <v>95.238095238095227</v>
      </c>
      <c r="G86" s="12">
        <v>6</v>
      </c>
      <c r="H86" s="12">
        <f t="shared" si="9"/>
        <v>315.78947368421052</v>
      </c>
      <c r="J86" s="12">
        <v>5</v>
      </c>
      <c r="K86" s="12">
        <f t="shared" si="10"/>
        <v>434.78260869565224</v>
      </c>
      <c r="M86" s="12">
        <v>7</v>
      </c>
      <c r="N86" s="12">
        <f t="shared" si="11"/>
        <v>666.66666666666663</v>
      </c>
      <c r="P86" s="11">
        <f t="shared" si="15"/>
        <v>82</v>
      </c>
      <c r="Q86" s="11">
        <f t="shared" si="12"/>
        <v>378.11921107115614</v>
      </c>
      <c r="R86" s="11">
        <f t="shared" si="13"/>
        <v>119.15574423790839</v>
      </c>
    </row>
    <row r="87" spans="2:18">
      <c r="B87">
        <f t="shared" si="14"/>
        <v>83</v>
      </c>
      <c r="D87" s="12">
        <v>1</v>
      </c>
      <c r="E87" s="12">
        <f t="shared" si="8"/>
        <v>95.238095238095227</v>
      </c>
      <c r="G87" s="12">
        <v>5</v>
      </c>
      <c r="H87" s="12">
        <f t="shared" si="9"/>
        <v>263.15789473684214</v>
      </c>
      <c r="J87" s="12">
        <v>4</v>
      </c>
      <c r="K87" s="12">
        <f t="shared" si="10"/>
        <v>347.82608695652175</v>
      </c>
      <c r="M87" s="12">
        <v>7</v>
      </c>
      <c r="N87" s="12">
        <f t="shared" si="11"/>
        <v>666.66666666666663</v>
      </c>
      <c r="P87" s="11">
        <f t="shared" si="15"/>
        <v>83</v>
      </c>
      <c r="Q87" s="11">
        <f t="shared" si="12"/>
        <v>343.22218589953138</v>
      </c>
      <c r="R87" s="11">
        <f t="shared" si="13"/>
        <v>119.911053140869</v>
      </c>
    </row>
    <row r="88" spans="2:18">
      <c r="B88">
        <f t="shared" si="14"/>
        <v>84</v>
      </c>
      <c r="D88" s="12">
        <v>1</v>
      </c>
      <c r="E88" s="12">
        <f t="shared" si="8"/>
        <v>95.238095238095227</v>
      </c>
      <c r="G88" s="12">
        <v>5</v>
      </c>
      <c r="H88" s="12">
        <f t="shared" si="9"/>
        <v>263.15789473684214</v>
      </c>
      <c r="J88" s="12">
        <v>4</v>
      </c>
      <c r="K88" s="12">
        <f t="shared" si="10"/>
        <v>347.82608695652175</v>
      </c>
      <c r="M88" s="12">
        <v>6</v>
      </c>
      <c r="N88" s="12">
        <f t="shared" si="11"/>
        <v>571.42857142857144</v>
      </c>
      <c r="P88" s="11">
        <f t="shared" si="15"/>
        <v>84</v>
      </c>
      <c r="Q88" s="11">
        <f t="shared" si="12"/>
        <v>319.41266209000764</v>
      </c>
      <c r="R88" s="11">
        <f t="shared" si="13"/>
        <v>99.053090371439012</v>
      </c>
    </row>
    <row r="89" spans="2:18">
      <c r="B89">
        <f t="shared" si="14"/>
        <v>85</v>
      </c>
      <c r="D89" s="12">
        <v>1</v>
      </c>
      <c r="E89" s="12">
        <f t="shared" si="8"/>
        <v>95.238095238095227</v>
      </c>
      <c r="G89" s="12">
        <v>6</v>
      </c>
      <c r="H89" s="12">
        <f t="shared" si="9"/>
        <v>315.78947368421052</v>
      </c>
      <c r="J89" s="12">
        <v>4</v>
      </c>
      <c r="K89" s="12">
        <f t="shared" si="10"/>
        <v>347.82608695652175</v>
      </c>
      <c r="M89" s="12">
        <v>5</v>
      </c>
      <c r="N89" s="12">
        <f t="shared" si="11"/>
        <v>476.1904761904762</v>
      </c>
      <c r="P89" s="11">
        <f t="shared" si="15"/>
        <v>85</v>
      </c>
      <c r="Q89" s="11">
        <f t="shared" si="12"/>
        <v>308.76103301732593</v>
      </c>
      <c r="R89" s="11">
        <f t="shared" si="13"/>
        <v>79.162354698337396</v>
      </c>
    </row>
    <row r="90" spans="2:18">
      <c r="B90">
        <f t="shared" si="14"/>
        <v>86</v>
      </c>
      <c r="D90" s="12">
        <v>1</v>
      </c>
      <c r="E90" s="12">
        <f t="shared" si="8"/>
        <v>95.238095238095227</v>
      </c>
      <c r="G90" s="12">
        <v>6</v>
      </c>
      <c r="H90" s="12">
        <f t="shared" si="9"/>
        <v>315.78947368421052</v>
      </c>
      <c r="J90" s="12">
        <v>5</v>
      </c>
      <c r="K90" s="12">
        <f t="shared" si="10"/>
        <v>434.78260869565224</v>
      </c>
      <c r="M90" s="12">
        <v>8</v>
      </c>
      <c r="N90" s="12">
        <f t="shared" si="11"/>
        <v>761.90476190476181</v>
      </c>
      <c r="P90" s="11">
        <f t="shared" si="15"/>
        <v>86</v>
      </c>
      <c r="Q90" s="11">
        <f t="shared" si="12"/>
        <v>401.92873488067994</v>
      </c>
      <c r="R90" s="11">
        <f t="shared" si="13"/>
        <v>139.08667496101847</v>
      </c>
    </row>
    <row r="91" spans="2:18">
      <c r="B91">
        <f t="shared" si="14"/>
        <v>87</v>
      </c>
      <c r="D91" s="12">
        <v>1</v>
      </c>
      <c r="E91" s="12">
        <f t="shared" si="8"/>
        <v>95.238095238095227</v>
      </c>
      <c r="G91" s="12">
        <v>6</v>
      </c>
      <c r="H91" s="12">
        <f t="shared" si="9"/>
        <v>315.78947368421052</v>
      </c>
      <c r="J91" s="12">
        <v>3</v>
      </c>
      <c r="K91" s="12">
        <f t="shared" si="10"/>
        <v>260.86956521739131</v>
      </c>
      <c r="M91" s="12">
        <v>6</v>
      </c>
      <c r="N91" s="12">
        <f t="shared" si="11"/>
        <v>571.42857142857144</v>
      </c>
      <c r="P91" s="11">
        <f t="shared" si="15"/>
        <v>87</v>
      </c>
      <c r="Q91" s="11">
        <f t="shared" si="12"/>
        <v>310.8314263920671</v>
      </c>
      <c r="R91" s="11">
        <f t="shared" si="13"/>
        <v>98.705000820725004</v>
      </c>
    </row>
    <row r="92" spans="2:18">
      <c r="B92">
        <f t="shared" si="14"/>
        <v>88</v>
      </c>
      <c r="D92" s="12">
        <v>1</v>
      </c>
      <c r="E92" s="12">
        <f t="shared" si="8"/>
        <v>95.238095238095227</v>
      </c>
      <c r="G92" s="12">
        <v>6</v>
      </c>
      <c r="H92" s="12">
        <f t="shared" si="9"/>
        <v>315.78947368421052</v>
      </c>
      <c r="J92" s="12">
        <v>4</v>
      </c>
      <c r="K92" s="12">
        <f t="shared" si="10"/>
        <v>347.82608695652175</v>
      </c>
      <c r="M92" s="12">
        <v>9</v>
      </c>
      <c r="N92" s="12">
        <f t="shared" si="11"/>
        <v>857.14285714285711</v>
      </c>
      <c r="P92" s="11">
        <f t="shared" si="15"/>
        <v>88</v>
      </c>
      <c r="Q92" s="11">
        <f t="shared" si="12"/>
        <v>403.99912825542117</v>
      </c>
      <c r="R92" s="11">
        <f t="shared" si="13"/>
        <v>161.14407845886353</v>
      </c>
    </row>
    <row r="93" spans="2:18">
      <c r="B93">
        <f t="shared" si="14"/>
        <v>89</v>
      </c>
      <c r="D93" s="12">
        <v>1</v>
      </c>
      <c r="E93" s="12">
        <f t="shared" si="8"/>
        <v>95.238095238095227</v>
      </c>
      <c r="G93" s="12">
        <v>6</v>
      </c>
      <c r="H93" s="12">
        <f t="shared" si="9"/>
        <v>315.78947368421052</v>
      </c>
      <c r="J93" s="12">
        <v>3</v>
      </c>
      <c r="K93" s="12">
        <f t="shared" si="10"/>
        <v>260.86956521739131</v>
      </c>
      <c r="M93" s="12">
        <v>8</v>
      </c>
      <c r="N93" s="12">
        <f t="shared" si="11"/>
        <v>761.90476190476181</v>
      </c>
      <c r="P93" s="11">
        <f t="shared" si="15"/>
        <v>89</v>
      </c>
      <c r="Q93" s="11">
        <f t="shared" si="12"/>
        <v>358.45047401111469</v>
      </c>
      <c r="R93" s="11">
        <f t="shared" si="13"/>
        <v>142.4190160140792</v>
      </c>
    </row>
    <row r="94" spans="2:18">
      <c r="B94">
        <f t="shared" si="14"/>
        <v>90</v>
      </c>
      <c r="D94" s="12">
        <v>1</v>
      </c>
      <c r="E94" s="12">
        <f t="shared" si="8"/>
        <v>95.238095238095227</v>
      </c>
      <c r="G94" s="12">
        <v>7</v>
      </c>
      <c r="H94" s="12">
        <f t="shared" si="9"/>
        <v>368.42105263157896</v>
      </c>
      <c r="J94" s="12">
        <v>3</v>
      </c>
      <c r="K94" s="12">
        <f t="shared" si="10"/>
        <v>260.86956521739131</v>
      </c>
      <c r="M94" s="12">
        <v>7</v>
      </c>
      <c r="N94" s="12">
        <f t="shared" si="11"/>
        <v>666.66666666666663</v>
      </c>
      <c r="P94" s="11">
        <f t="shared" si="15"/>
        <v>90</v>
      </c>
      <c r="Q94" s="11">
        <f t="shared" si="12"/>
        <v>347.79884493843304</v>
      </c>
      <c r="R94" s="11">
        <f t="shared" si="13"/>
        <v>120.22395599666746</v>
      </c>
    </row>
    <row r="95" spans="2:18">
      <c r="B95">
        <f t="shared" si="14"/>
        <v>91</v>
      </c>
      <c r="D95" s="12">
        <v>1</v>
      </c>
      <c r="E95" s="12">
        <f t="shared" si="8"/>
        <v>95.238095238095227</v>
      </c>
      <c r="G95" s="12">
        <v>6</v>
      </c>
      <c r="H95" s="12">
        <f t="shared" si="9"/>
        <v>315.78947368421052</v>
      </c>
      <c r="J95" s="12">
        <v>4</v>
      </c>
      <c r="K95" s="12">
        <f t="shared" si="10"/>
        <v>347.82608695652175</v>
      </c>
      <c r="M95" s="12">
        <v>5</v>
      </c>
      <c r="N95" s="12">
        <f t="shared" si="11"/>
        <v>476.1904761904762</v>
      </c>
      <c r="P95" s="11">
        <f t="shared" si="15"/>
        <v>91</v>
      </c>
      <c r="Q95" s="11">
        <f t="shared" si="12"/>
        <v>308.76103301732593</v>
      </c>
      <c r="R95" s="11">
        <f t="shared" si="13"/>
        <v>79.162354698337396</v>
      </c>
    </row>
    <row r="96" spans="2:18">
      <c r="B96">
        <f t="shared" si="14"/>
        <v>92</v>
      </c>
      <c r="D96" s="12">
        <v>1</v>
      </c>
      <c r="E96" s="12">
        <f t="shared" si="8"/>
        <v>95.238095238095227</v>
      </c>
      <c r="G96" s="12">
        <v>6</v>
      </c>
      <c r="H96" s="12">
        <f t="shared" si="9"/>
        <v>315.78947368421052</v>
      </c>
      <c r="J96" s="12">
        <v>3</v>
      </c>
      <c r="K96" s="12">
        <f t="shared" si="10"/>
        <v>260.86956521739131</v>
      </c>
      <c r="M96" s="12">
        <v>8</v>
      </c>
      <c r="N96" s="12">
        <f t="shared" si="11"/>
        <v>761.90476190476181</v>
      </c>
      <c r="P96" s="11">
        <f t="shared" si="15"/>
        <v>92</v>
      </c>
      <c r="Q96" s="11">
        <f t="shared" si="12"/>
        <v>358.45047401111469</v>
      </c>
      <c r="R96" s="11">
        <f t="shared" si="13"/>
        <v>142.4190160140792</v>
      </c>
    </row>
    <row r="97" spans="2:18">
      <c r="B97">
        <f t="shared" si="14"/>
        <v>93</v>
      </c>
      <c r="D97" s="12">
        <v>2</v>
      </c>
      <c r="E97" s="12">
        <f t="shared" si="8"/>
        <v>190.47619047619045</v>
      </c>
      <c r="G97" s="12">
        <v>6</v>
      </c>
      <c r="H97" s="12">
        <f t="shared" si="9"/>
        <v>315.78947368421052</v>
      </c>
      <c r="J97" s="12">
        <v>4</v>
      </c>
      <c r="K97" s="12">
        <f t="shared" si="10"/>
        <v>347.82608695652175</v>
      </c>
      <c r="M97" s="12">
        <v>7</v>
      </c>
      <c r="N97" s="12">
        <f t="shared" si="11"/>
        <v>666.66666666666663</v>
      </c>
      <c r="P97" s="11">
        <f t="shared" si="15"/>
        <v>93</v>
      </c>
      <c r="Q97" s="11">
        <f t="shared" si="12"/>
        <v>380.18960444589732</v>
      </c>
      <c r="R97" s="11">
        <f t="shared" si="13"/>
        <v>101.34720055543853</v>
      </c>
    </row>
    <row r="98" spans="2:18">
      <c r="B98">
        <f t="shared" si="14"/>
        <v>94</v>
      </c>
      <c r="D98" s="12">
        <v>1</v>
      </c>
      <c r="E98" s="12">
        <f t="shared" si="8"/>
        <v>95.238095238095227</v>
      </c>
      <c r="G98" s="12">
        <v>6</v>
      </c>
      <c r="H98" s="12">
        <f t="shared" si="9"/>
        <v>315.78947368421052</v>
      </c>
      <c r="J98" s="12">
        <v>4</v>
      </c>
      <c r="K98" s="12">
        <f t="shared" si="10"/>
        <v>347.82608695652175</v>
      </c>
      <c r="M98" s="12">
        <v>9</v>
      </c>
      <c r="N98" s="12">
        <f t="shared" si="11"/>
        <v>857.14285714285711</v>
      </c>
      <c r="P98" s="11">
        <f t="shared" si="15"/>
        <v>94</v>
      </c>
      <c r="Q98" s="11">
        <f t="shared" si="12"/>
        <v>403.99912825542117</v>
      </c>
      <c r="R98" s="11">
        <f t="shared" si="13"/>
        <v>161.14407845886353</v>
      </c>
    </row>
    <row r="99" spans="2:18">
      <c r="B99">
        <f t="shared" si="14"/>
        <v>95</v>
      </c>
      <c r="D99" s="12">
        <v>2</v>
      </c>
      <c r="E99" s="12">
        <f t="shared" si="8"/>
        <v>190.47619047619045</v>
      </c>
      <c r="G99" s="12">
        <v>6</v>
      </c>
      <c r="H99" s="12">
        <f t="shared" si="9"/>
        <v>315.78947368421052</v>
      </c>
      <c r="J99" s="12">
        <v>5</v>
      </c>
      <c r="K99" s="12">
        <f t="shared" si="10"/>
        <v>434.78260869565224</v>
      </c>
      <c r="M99" s="12">
        <v>6</v>
      </c>
      <c r="N99" s="12">
        <f t="shared" si="11"/>
        <v>571.42857142857144</v>
      </c>
      <c r="P99" s="11">
        <f t="shared" si="15"/>
        <v>95</v>
      </c>
      <c r="Q99" s="11">
        <f t="shared" si="12"/>
        <v>378.1192110711562</v>
      </c>
      <c r="R99" s="11">
        <f t="shared" si="13"/>
        <v>81.483203163225156</v>
      </c>
    </row>
    <row r="100" spans="2:18">
      <c r="B100">
        <f t="shared" si="14"/>
        <v>96</v>
      </c>
      <c r="D100" s="12">
        <v>2</v>
      </c>
      <c r="E100" s="12">
        <f t="shared" si="8"/>
        <v>190.47619047619045</v>
      </c>
      <c r="G100" s="12">
        <v>7</v>
      </c>
      <c r="H100" s="12">
        <f t="shared" si="9"/>
        <v>368.42105263157896</v>
      </c>
      <c r="J100" s="12">
        <v>4</v>
      </c>
      <c r="K100" s="12">
        <f t="shared" si="10"/>
        <v>347.82608695652175</v>
      </c>
      <c r="M100" s="12">
        <v>8</v>
      </c>
      <c r="N100" s="12">
        <f t="shared" si="11"/>
        <v>761.90476190476181</v>
      </c>
      <c r="P100" s="11">
        <f t="shared" si="15"/>
        <v>96</v>
      </c>
      <c r="Q100" s="11">
        <f t="shared" si="12"/>
        <v>417.15702299226325</v>
      </c>
      <c r="R100" s="11">
        <f t="shared" si="13"/>
        <v>121.59261792766921</v>
      </c>
    </row>
    <row r="101" spans="2:18">
      <c r="B101">
        <f t="shared" si="14"/>
        <v>97</v>
      </c>
      <c r="D101" s="12">
        <v>2</v>
      </c>
      <c r="E101" s="12">
        <f t="shared" si="8"/>
        <v>190.47619047619045</v>
      </c>
      <c r="G101" s="12">
        <v>7</v>
      </c>
      <c r="H101" s="12">
        <f t="shared" si="9"/>
        <v>368.42105263157896</v>
      </c>
      <c r="J101" s="12">
        <v>4</v>
      </c>
      <c r="K101" s="12">
        <f t="shared" si="10"/>
        <v>347.82608695652175</v>
      </c>
      <c r="M101" s="12">
        <v>7</v>
      </c>
      <c r="N101" s="12">
        <f t="shared" si="11"/>
        <v>666.66666666666663</v>
      </c>
      <c r="P101" s="11">
        <f t="shared" si="15"/>
        <v>97</v>
      </c>
      <c r="Q101" s="11">
        <f t="shared" si="12"/>
        <v>393.34749918273945</v>
      </c>
      <c r="R101" s="11">
        <f t="shared" si="13"/>
        <v>99.395532226534215</v>
      </c>
    </row>
    <row r="102" spans="2:18">
      <c r="B102">
        <f t="shared" si="14"/>
        <v>98</v>
      </c>
      <c r="D102" s="12">
        <v>2</v>
      </c>
      <c r="E102" s="12">
        <f t="shared" si="8"/>
        <v>190.47619047619045</v>
      </c>
      <c r="G102" s="12">
        <v>6</v>
      </c>
      <c r="H102" s="12">
        <f t="shared" si="9"/>
        <v>315.78947368421052</v>
      </c>
      <c r="J102" s="12">
        <v>4</v>
      </c>
      <c r="K102" s="12">
        <f t="shared" si="10"/>
        <v>347.82608695652175</v>
      </c>
      <c r="M102" s="12">
        <v>9</v>
      </c>
      <c r="N102" s="12">
        <f t="shared" si="11"/>
        <v>857.14285714285711</v>
      </c>
      <c r="P102" s="11">
        <f t="shared" si="15"/>
        <v>98</v>
      </c>
      <c r="Q102" s="11">
        <f t="shared" si="12"/>
        <v>427.80865206494497</v>
      </c>
      <c r="R102" s="11">
        <f t="shared" si="13"/>
        <v>147.08276128880593</v>
      </c>
    </row>
    <row r="103" spans="2:18">
      <c r="B103">
        <f t="shared" si="14"/>
        <v>99</v>
      </c>
      <c r="D103" s="12">
        <v>2</v>
      </c>
      <c r="E103" s="12">
        <f t="shared" si="8"/>
        <v>190.47619047619045</v>
      </c>
      <c r="G103" s="12">
        <v>7</v>
      </c>
      <c r="H103" s="12">
        <f t="shared" si="9"/>
        <v>368.42105263157896</v>
      </c>
      <c r="J103" s="12">
        <v>3</v>
      </c>
      <c r="K103" s="12">
        <f t="shared" si="10"/>
        <v>260.86956521739131</v>
      </c>
      <c r="M103" s="12">
        <v>9</v>
      </c>
      <c r="N103" s="12">
        <f t="shared" si="11"/>
        <v>857.14285714285711</v>
      </c>
      <c r="P103" s="11">
        <f t="shared" si="15"/>
        <v>99</v>
      </c>
      <c r="Q103" s="11">
        <f t="shared" si="12"/>
        <v>419.22741636700448</v>
      </c>
      <c r="R103" s="11">
        <f t="shared" si="13"/>
        <v>150.48686327860392</v>
      </c>
    </row>
    <row r="104" spans="2:18">
      <c r="B104">
        <f t="shared" si="14"/>
        <v>100</v>
      </c>
      <c r="D104" s="12">
        <v>2</v>
      </c>
      <c r="E104" s="12">
        <f t="shared" si="8"/>
        <v>190.47619047619045</v>
      </c>
      <c r="G104" s="12">
        <v>5</v>
      </c>
      <c r="H104" s="12">
        <f t="shared" si="9"/>
        <v>263.15789473684214</v>
      </c>
      <c r="J104" s="12">
        <v>5</v>
      </c>
      <c r="K104" s="12">
        <f t="shared" si="10"/>
        <v>434.78260869565224</v>
      </c>
      <c r="M104" s="12">
        <v>7</v>
      </c>
      <c r="N104" s="12">
        <f t="shared" si="11"/>
        <v>666.66666666666663</v>
      </c>
      <c r="P104" s="11">
        <f t="shared" si="15"/>
        <v>100</v>
      </c>
      <c r="Q104" s="11">
        <f t="shared" si="12"/>
        <v>388.77084014383786</v>
      </c>
      <c r="R104" s="11">
        <f t="shared" si="13"/>
        <v>105.84680493709914</v>
      </c>
    </row>
    <row r="105" spans="2:18">
      <c r="B105">
        <f t="shared" si="14"/>
        <v>101</v>
      </c>
      <c r="D105" s="12">
        <v>2</v>
      </c>
      <c r="E105" s="12">
        <f t="shared" si="8"/>
        <v>190.47619047619045</v>
      </c>
      <c r="G105" s="12">
        <v>5</v>
      </c>
      <c r="H105" s="12">
        <f t="shared" si="9"/>
        <v>263.15789473684214</v>
      </c>
      <c r="J105" s="12">
        <v>4</v>
      </c>
      <c r="K105" s="12">
        <f t="shared" si="10"/>
        <v>347.82608695652175</v>
      </c>
      <c r="M105" s="12">
        <v>6</v>
      </c>
      <c r="N105" s="12">
        <f t="shared" si="11"/>
        <v>571.42857142857144</v>
      </c>
      <c r="P105" s="11">
        <f t="shared" si="15"/>
        <v>101</v>
      </c>
      <c r="Q105" s="11">
        <f t="shared" si="12"/>
        <v>343.22218589953144</v>
      </c>
      <c r="R105" s="11">
        <f t="shared" si="13"/>
        <v>82.583785806911763</v>
      </c>
    </row>
    <row r="106" spans="2:18">
      <c r="B106">
        <f t="shared" si="14"/>
        <v>102</v>
      </c>
      <c r="D106" s="12">
        <v>2</v>
      </c>
      <c r="E106" s="12">
        <f t="shared" si="8"/>
        <v>190.47619047619045</v>
      </c>
      <c r="G106" s="12">
        <v>5</v>
      </c>
      <c r="H106" s="12">
        <f t="shared" si="9"/>
        <v>263.15789473684214</v>
      </c>
      <c r="J106" s="12">
        <v>3</v>
      </c>
      <c r="K106" s="12">
        <f t="shared" si="10"/>
        <v>260.86956521739131</v>
      </c>
      <c r="M106" s="12">
        <v>6</v>
      </c>
      <c r="N106" s="12">
        <f t="shared" si="11"/>
        <v>571.42857142857144</v>
      </c>
      <c r="P106" s="11">
        <f t="shared" si="15"/>
        <v>102</v>
      </c>
      <c r="Q106" s="11">
        <f t="shared" si="12"/>
        <v>321.48305546474887</v>
      </c>
      <c r="R106" s="11">
        <f t="shared" si="13"/>
        <v>85.005577855443519</v>
      </c>
    </row>
    <row r="107" spans="2:18">
      <c r="B107">
        <f t="shared" si="14"/>
        <v>103</v>
      </c>
      <c r="D107" s="12">
        <v>2</v>
      </c>
      <c r="E107" s="12">
        <f t="shared" si="8"/>
        <v>190.47619047619045</v>
      </c>
      <c r="G107" s="12">
        <v>6</v>
      </c>
      <c r="H107" s="12">
        <f t="shared" si="9"/>
        <v>315.78947368421052</v>
      </c>
      <c r="J107" s="12">
        <v>4</v>
      </c>
      <c r="K107" s="12">
        <f t="shared" si="10"/>
        <v>347.82608695652175</v>
      </c>
      <c r="M107" s="12">
        <v>9</v>
      </c>
      <c r="N107" s="12">
        <f t="shared" si="11"/>
        <v>857.14285714285711</v>
      </c>
      <c r="P107" s="11">
        <f t="shared" si="15"/>
        <v>103</v>
      </c>
      <c r="Q107" s="11">
        <f t="shared" si="12"/>
        <v>427.80865206494497</v>
      </c>
      <c r="R107" s="11">
        <f t="shared" si="13"/>
        <v>147.08276128880593</v>
      </c>
    </row>
    <row r="108" spans="2:18">
      <c r="B108">
        <f t="shared" si="14"/>
        <v>104</v>
      </c>
      <c r="D108" s="12">
        <v>2</v>
      </c>
      <c r="E108" s="12">
        <f t="shared" si="8"/>
        <v>190.47619047619045</v>
      </c>
      <c r="G108" s="12">
        <v>6</v>
      </c>
      <c r="H108" s="12">
        <f t="shared" si="9"/>
        <v>315.78947368421052</v>
      </c>
      <c r="J108" s="12">
        <v>3</v>
      </c>
      <c r="K108" s="12">
        <f t="shared" si="10"/>
        <v>260.86956521739131</v>
      </c>
      <c r="M108" s="12">
        <v>9</v>
      </c>
      <c r="N108" s="12">
        <f t="shared" si="11"/>
        <v>857.14285714285711</v>
      </c>
      <c r="P108" s="11">
        <f t="shared" si="15"/>
        <v>104</v>
      </c>
      <c r="Q108" s="11">
        <f t="shared" si="12"/>
        <v>406.0695216301624</v>
      </c>
      <c r="R108" s="11">
        <f t="shared" si="13"/>
        <v>152.5290007528645</v>
      </c>
    </row>
    <row r="109" spans="2:18">
      <c r="B109">
        <f t="shared" si="14"/>
        <v>105</v>
      </c>
      <c r="D109" s="12">
        <v>2</v>
      </c>
      <c r="E109" s="12">
        <f t="shared" si="8"/>
        <v>190.47619047619045</v>
      </c>
      <c r="G109" s="12">
        <v>6</v>
      </c>
      <c r="H109" s="12">
        <f t="shared" si="9"/>
        <v>315.78947368421052</v>
      </c>
      <c r="J109" s="12">
        <v>4</v>
      </c>
      <c r="K109" s="12">
        <f t="shared" si="10"/>
        <v>347.82608695652175</v>
      </c>
      <c r="M109" s="12">
        <v>6</v>
      </c>
      <c r="N109" s="12">
        <f t="shared" si="11"/>
        <v>571.42857142857144</v>
      </c>
      <c r="P109" s="11">
        <f t="shared" si="15"/>
        <v>105</v>
      </c>
      <c r="Q109" s="11">
        <f t="shared" si="12"/>
        <v>356.38008063637358</v>
      </c>
      <c r="R109" s="11">
        <f t="shared" si="13"/>
        <v>79.315153209051644</v>
      </c>
    </row>
    <row r="110" spans="2:18">
      <c r="B110">
        <f t="shared" si="14"/>
        <v>106</v>
      </c>
      <c r="D110" s="12">
        <v>2</v>
      </c>
      <c r="E110" s="12">
        <f t="shared" si="8"/>
        <v>190.47619047619045</v>
      </c>
      <c r="G110" s="12">
        <v>5</v>
      </c>
      <c r="H110" s="12">
        <f t="shared" si="9"/>
        <v>263.15789473684214</v>
      </c>
      <c r="J110" s="12">
        <v>4</v>
      </c>
      <c r="K110" s="12">
        <f t="shared" si="10"/>
        <v>347.82608695652175</v>
      </c>
      <c r="M110" s="12">
        <v>7</v>
      </c>
      <c r="N110" s="12">
        <f t="shared" si="11"/>
        <v>666.66666666666663</v>
      </c>
      <c r="P110" s="11">
        <f t="shared" si="15"/>
        <v>106</v>
      </c>
      <c r="Q110" s="11">
        <f t="shared" si="12"/>
        <v>367.03170970905524</v>
      </c>
      <c r="R110" s="11">
        <f t="shared" si="13"/>
        <v>104.92520517999566</v>
      </c>
    </row>
    <row r="111" spans="2:18">
      <c r="B111">
        <f t="shared" si="14"/>
        <v>107</v>
      </c>
      <c r="D111" s="12">
        <v>2</v>
      </c>
      <c r="E111" s="12">
        <f t="shared" si="8"/>
        <v>190.47619047619045</v>
      </c>
      <c r="G111" s="12">
        <v>5</v>
      </c>
      <c r="H111" s="12">
        <f t="shared" si="9"/>
        <v>263.15789473684214</v>
      </c>
      <c r="J111" s="12">
        <v>4</v>
      </c>
      <c r="K111" s="12">
        <f t="shared" si="10"/>
        <v>347.82608695652175</v>
      </c>
      <c r="M111" s="12">
        <v>6</v>
      </c>
      <c r="N111" s="12">
        <f t="shared" si="11"/>
        <v>571.42857142857144</v>
      </c>
      <c r="P111" s="11">
        <f t="shared" si="15"/>
        <v>107</v>
      </c>
      <c r="Q111" s="11">
        <f t="shared" si="12"/>
        <v>343.22218589953144</v>
      </c>
      <c r="R111" s="11">
        <f t="shared" si="13"/>
        <v>82.583785806911763</v>
      </c>
    </row>
    <row r="112" spans="2:18">
      <c r="B112">
        <f t="shared" si="14"/>
        <v>108</v>
      </c>
      <c r="D112" s="12">
        <v>2</v>
      </c>
      <c r="E112" s="12">
        <f t="shared" si="8"/>
        <v>190.47619047619045</v>
      </c>
      <c r="G112" s="12">
        <v>6</v>
      </c>
      <c r="H112" s="12">
        <f t="shared" si="9"/>
        <v>315.78947368421052</v>
      </c>
      <c r="J112" s="12">
        <v>2</v>
      </c>
      <c r="K112" s="12">
        <f t="shared" si="10"/>
        <v>173.91304347826087</v>
      </c>
      <c r="M112" s="12">
        <v>7</v>
      </c>
      <c r="N112" s="12">
        <f t="shared" si="11"/>
        <v>666.66666666666663</v>
      </c>
      <c r="P112" s="11">
        <f t="shared" si="15"/>
        <v>108</v>
      </c>
      <c r="Q112" s="11">
        <f t="shared" si="12"/>
        <v>336.71134357633213</v>
      </c>
      <c r="R112" s="11">
        <f t="shared" si="13"/>
        <v>114.4538649385541</v>
      </c>
    </row>
    <row r="113" spans="1:18">
      <c r="B113">
        <f t="shared" si="14"/>
        <v>109</v>
      </c>
      <c r="D113" s="12">
        <v>2</v>
      </c>
      <c r="E113" s="12">
        <f t="shared" si="8"/>
        <v>190.47619047619045</v>
      </c>
      <c r="G113" s="12">
        <v>6</v>
      </c>
      <c r="H113" s="12">
        <f t="shared" si="9"/>
        <v>315.78947368421052</v>
      </c>
      <c r="J113" s="12">
        <v>2</v>
      </c>
      <c r="K113" s="12">
        <f t="shared" si="10"/>
        <v>173.91304347826087</v>
      </c>
      <c r="M113" s="12">
        <v>7</v>
      </c>
      <c r="N113" s="12">
        <f t="shared" si="11"/>
        <v>666.66666666666663</v>
      </c>
      <c r="P113" s="11">
        <f t="shared" si="15"/>
        <v>109</v>
      </c>
      <c r="Q113" s="11">
        <f t="shared" si="12"/>
        <v>336.71134357633213</v>
      </c>
      <c r="R113" s="11">
        <f t="shared" si="13"/>
        <v>114.4538649385541</v>
      </c>
    </row>
    <row r="114" spans="1:18">
      <c r="B114">
        <f t="shared" si="14"/>
        <v>110</v>
      </c>
      <c r="D114" s="12">
        <v>2</v>
      </c>
      <c r="E114" s="12">
        <f t="shared" si="8"/>
        <v>190.47619047619045</v>
      </c>
      <c r="G114" s="12">
        <v>6</v>
      </c>
      <c r="H114" s="12">
        <f t="shared" si="9"/>
        <v>315.78947368421052</v>
      </c>
      <c r="J114" s="12">
        <v>3</v>
      </c>
      <c r="K114" s="12">
        <f t="shared" si="10"/>
        <v>260.86956521739131</v>
      </c>
      <c r="M114" s="12">
        <v>10</v>
      </c>
      <c r="N114" s="12">
        <f t="shared" si="11"/>
        <v>952.38095238095241</v>
      </c>
      <c r="P114" s="11">
        <f t="shared" si="15"/>
        <v>110</v>
      </c>
      <c r="Q114" s="11">
        <f t="shared" si="12"/>
        <v>429.87904543968619</v>
      </c>
      <c r="R114" s="11">
        <f t="shared" si="13"/>
        <v>176.04511839068661</v>
      </c>
    </row>
    <row r="115" spans="1:18">
      <c r="B115">
        <f t="shared" si="14"/>
        <v>111</v>
      </c>
      <c r="D115" s="12">
        <v>1</v>
      </c>
      <c r="E115" s="12">
        <f t="shared" si="8"/>
        <v>95.238095238095227</v>
      </c>
      <c r="G115" s="12">
        <v>6</v>
      </c>
      <c r="H115" s="12">
        <f t="shared" si="9"/>
        <v>315.78947368421052</v>
      </c>
      <c r="J115" s="12">
        <v>3</v>
      </c>
      <c r="K115" s="12">
        <f t="shared" si="10"/>
        <v>260.86956521739131</v>
      </c>
      <c r="M115" s="12">
        <v>9</v>
      </c>
      <c r="N115" s="12">
        <f t="shared" si="11"/>
        <v>857.14285714285711</v>
      </c>
      <c r="P115" s="11">
        <f t="shared" si="15"/>
        <v>111</v>
      </c>
      <c r="Q115" s="11">
        <f t="shared" si="12"/>
        <v>382.25999782063855</v>
      </c>
      <c r="R115" s="11">
        <f t="shared" si="13"/>
        <v>165.08817602186718</v>
      </c>
    </row>
    <row r="116" spans="1:18">
      <c r="B116">
        <f t="shared" si="14"/>
        <v>112</v>
      </c>
      <c r="D116" s="12">
        <v>2</v>
      </c>
      <c r="E116" s="12">
        <f t="shared" si="8"/>
        <v>190.47619047619045</v>
      </c>
      <c r="G116" s="12">
        <v>6</v>
      </c>
      <c r="H116" s="12">
        <f t="shared" si="9"/>
        <v>315.78947368421052</v>
      </c>
      <c r="J116" s="12">
        <v>4</v>
      </c>
      <c r="K116" s="12">
        <f t="shared" si="10"/>
        <v>347.82608695652175</v>
      </c>
      <c r="M116" s="12">
        <v>9</v>
      </c>
      <c r="N116" s="12">
        <f t="shared" si="11"/>
        <v>857.14285714285711</v>
      </c>
      <c r="P116" s="11">
        <f t="shared" si="15"/>
        <v>112</v>
      </c>
      <c r="Q116" s="11">
        <f t="shared" si="12"/>
        <v>427.80865206494497</v>
      </c>
      <c r="R116" s="11">
        <f t="shared" si="13"/>
        <v>147.08276128880593</v>
      </c>
    </row>
    <row r="121" spans="1:18">
      <c r="A121" t="s">
        <v>27</v>
      </c>
      <c r="D121" s="12">
        <v>270</v>
      </c>
      <c r="E121" s="12">
        <f>MAX(E5:E117)</f>
        <v>476.1904761904762</v>
      </c>
      <c r="G121" s="12">
        <v>560</v>
      </c>
      <c r="H121" s="12">
        <f>MAX(H5:H117)</f>
        <v>368.42105263157896</v>
      </c>
      <c r="J121" s="12">
        <v>540</v>
      </c>
      <c r="K121" s="12">
        <f>MAX(K5:K117)</f>
        <v>608.69565217391312</v>
      </c>
      <c r="M121" s="12">
        <v>500</v>
      </c>
      <c r="N121" s="12">
        <f>MAX(N5:N117)</f>
        <v>952.38095238095241</v>
      </c>
    </row>
    <row r="123" spans="1:18">
      <c r="A123" t="s">
        <v>22</v>
      </c>
      <c r="B123" t="s">
        <v>23</v>
      </c>
      <c r="E123" s="12">
        <v>-33.6</v>
      </c>
      <c r="H123" s="12">
        <v>-35</v>
      </c>
      <c r="K123" s="12">
        <v>-35.200000000000003</v>
      </c>
      <c r="N123" s="12">
        <v>-42</v>
      </c>
    </row>
    <row r="124" spans="1:18">
      <c r="B124" t="s">
        <v>24</v>
      </c>
      <c r="E124" s="12">
        <v>-40.1</v>
      </c>
      <c r="H124" s="12">
        <v>-41</v>
      </c>
      <c r="K124" s="12">
        <v>-41.4</v>
      </c>
      <c r="N124" s="12">
        <v>-49</v>
      </c>
    </row>
    <row r="128" spans="1:18">
      <c r="A128" t="s">
        <v>25</v>
      </c>
      <c r="B128" t="s">
        <v>23</v>
      </c>
      <c r="E128" s="12">
        <v>140</v>
      </c>
      <c r="H128" s="12">
        <v>144</v>
      </c>
      <c r="K128" s="12">
        <v>138</v>
      </c>
      <c r="N128" s="12">
        <v>172</v>
      </c>
    </row>
    <row r="129" spans="2:14">
      <c r="B129" t="s">
        <v>24</v>
      </c>
      <c r="E129" s="12">
        <v>17</v>
      </c>
      <c r="H129" s="12">
        <v>44</v>
      </c>
      <c r="K129" s="12">
        <v>47</v>
      </c>
      <c r="N129" s="12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0F5D-8581-B640-BD50-4C41C5354EAB}">
  <dimension ref="A1:BC129"/>
  <sheetViews>
    <sheetView topLeftCell="AZ3" workbookViewId="0">
      <selection activeCell="BI29" sqref="BI29"/>
    </sheetView>
  </sheetViews>
  <sheetFormatPr baseColWidth="10" defaultRowHeight="16"/>
  <cols>
    <col min="3" max="22" width="10.83203125" style="9"/>
    <col min="24" max="29" width="10.83203125" style="12"/>
    <col min="37" max="46" width="10.83203125" style="12"/>
    <col min="47" max="49" width="10.83203125" style="11"/>
    <col min="50" max="50" width="10.83203125" style="12"/>
  </cols>
  <sheetData>
    <row r="1" spans="1:55">
      <c r="B1" s="1"/>
      <c r="C1" s="1" t="s">
        <v>34</v>
      </c>
      <c r="AE1" s="1" t="s">
        <v>35</v>
      </c>
      <c r="BA1" s="1"/>
    </row>
    <row r="2" spans="1:55">
      <c r="C2" s="1"/>
    </row>
    <row r="3" spans="1:55">
      <c r="B3" t="s">
        <v>17</v>
      </c>
      <c r="C3" s="18">
        <v>1</v>
      </c>
      <c r="D3" s="18"/>
      <c r="E3" s="18"/>
      <c r="F3" s="18">
        <v>2</v>
      </c>
      <c r="G3" s="18"/>
      <c r="H3" s="18"/>
      <c r="I3" s="18">
        <v>3</v>
      </c>
      <c r="J3" s="18"/>
      <c r="K3" s="18"/>
      <c r="L3" s="18">
        <v>4</v>
      </c>
      <c r="M3" s="18"/>
      <c r="N3" s="18"/>
      <c r="O3" s="18">
        <v>5</v>
      </c>
      <c r="P3" s="18"/>
      <c r="Q3" s="18"/>
      <c r="R3" s="18">
        <v>6</v>
      </c>
      <c r="S3" s="18"/>
      <c r="T3" s="18"/>
      <c r="U3" s="18">
        <v>7</v>
      </c>
      <c r="V3" s="18"/>
      <c r="W3" s="6"/>
      <c r="X3" s="17">
        <v>8</v>
      </c>
      <c r="Y3" s="17" t="s">
        <v>18</v>
      </c>
      <c r="Z3" s="17"/>
      <c r="AA3" s="17">
        <v>9</v>
      </c>
      <c r="AB3" s="17" t="s">
        <v>18</v>
      </c>
      <c r="AC3" s="17"/>
      <c r="AD3" s="6"/>
      <c r="AE3" s="6">
        <v>10</v>
      </c>
      <c r="AF3" s="6" t="s">
        <v>18</v>
      </c>
      <c r="AG3" s="6"/>
      <c r="AH3" s="6">
        <v>11</v>
      </c>
      <c r="AI3" s="6" t="s">
        <v>18</v>
      </c>
      <c r="AJ3" s="6"/>
      <c r="AK3" s="19">
        <v>12</v>
      </c>
      <c r="AL3" s="19"/>
      <c r="AM3" s="19"/>
      <c r="AN3" s="19">
        <v>13</v>
      </c>
      <c r="AO3" s="19"/>
      <c r="AP3" s="17"/>
      <c r="AQ3" s="17">
        <v>14</v>
      </c>
      <c r="AR3" s="17"/>
      <c r="AS3" s="17"/>
      <c r="AT3" s="17">
        <v>15</v>
      </c>
      <c r="AU3" s="17"/>
      <c r="AV3" s="20"/>
      <c r="AW3" s="17">
        <v>16</v>
      </c>
      <c r="AX3" s="17"/>
      <c r="BA3" t="s">
        <v>17</v>
      </c>
    </row>
    <row r="4" spans="1:55">
      <c r="C4" s="18" t="s">
        <v>19</v>
      </c>
      <c r="D4" s="18" t="s">
        <v>20</v>
      </c>
      <c r="E4" s="18"/>
      <c r="F4" s="18" t="s">
        <v>19</v>
      </c>
      <c r="G4" s="18" t="s">
        <v>20</v>
      </c>
      <c r="H4" s="18"/>
      <c r="I4" s="18" t="s">
        <v>19</v>
      </c>
      <c r="J4" s="18" t="s">
        <v>20</v>
      </c>
      <c r="K4" s="18"/>
      <c r="L4" s="18" t="s">
        <v>19</v>
      </c>
      <c r="M4" s="18" t="s">
        <v>20</v>
      </c>
      <c r="N4" s="18"/>
      <c r="O4" s="18" t="s">
        <v>19</v>
      </c>
      <c r="P4" s="18" t="s">
        <v>20</v>
      </c>
      <c r="Q4" s="18"/>
      <c r="R4" s="18" t="s">
        <v>19</v>
      </c>
      <c r="S4" s="18" t="s">
        <v>20</v>
      </c>
      <c r="T4" s="18"/>
      <c r="U4" s="18" t="s">
        <v>19</v>
      </c>
      <c r="V4" s="18" t="s">
        <v>20</v>
      </c>
      <c r="W4" s="6"/>
      <c r="X4" s="17" t="s">
        <v>19</v>
      </c>
      <c r="Y4" s="17" t="s">
        <v>20</v>
      </c>
      <c r="Z4" s="17"/>
      <c r="AA4" s="17" t="s">
        <v>19</v>
      </c>
      <c r="AB4" s="17" t="s">
        <v>20</v>
      </c>
      <c r="AC4" s="17"/>
      <c r="AD4" s="6"/>
      <c r="AE4" s="6" t="s">
        <v>19</v>
      </c>
      <c r="AF4" s="6" t="s">
        <v>20</v>
      </c>
      <c r="AG4" s="6"/>
      <c r="AH4" s="6" t="s">
        <v>19</v>
      </c>
      <c r="AI4" s="6" t="s">
        <v>20</v>
      </c>
      <c r="AJ4" s="6"/>
      <c r="AK4" s="19" t="s">
        <v>19</v>
      </c>
      <c r="AL4" s="19" t="s">
        <v>20</v>
      </c>
      <c r="AM4" s="19"/>
      <c r="AN4" s="19" t="s">
        <v>19</v>
      </c>
      <c r="AO4" s="19" t="s">
        <v>20</v>
      </c>
      <c r="AP4" s="17"/>
      <c r="AQ4" s="17" t="s">
        <v>19</v>
      </c>
      <c r="AR4" s="17" t="s">
        <v>20</v>
      </c>
      <c r="AS4" s="17"/>
      <c r="AT4" s="17" t="s">
        <v>19</v>
      </c>
      <c r="AU4" s="17" t="s">
        <v>20</v>
      </c>
      <c r="AV4" s="20"/>
      <c r="AW4" s="17" t="s">
        <v>19</v>
      </c>
      <c r="AX4" s="17" t="s">
        <v>20</v>
      </c>
      <c r="BB4" s="1" t="s">
        <v>31</v>
      </c>
      <c r="BC4" s="1" t="s">
        <v>32</v>
      </c>
    </row>
    <row r="5" spans="1:55">
      <c r="A5" s="7" t="s">
        <v>21</v>
      </c>
      <c r="B5">
        <v>1</v>
      </c>
      <c r="C5" s="9">
        <v>2</v>
      </c>
      <c r="D5" s="9">
        <f>C5/AVERAGE(C$3:C$22)*100</f>
        <v>97.435897435897417</v>
      </c>
      <c r="F5" s="9">
        <v>2</v>
      </c>
      <c r="G5" s="9">
        <f>F5/AVERAGE(F$5:F$24)*100</f>
        <v>90.909090909090907</v>
      </c>
      <c r="I5" s="9">
        <v>3</v>
      </c>
      <c r="J5" s="9">
        <f>I5/AVERAGE(I$5:I$24)*100</f>
        <v>96.774193548387089</v>
      </c>
      <c r="L5" s="9">
        <v>2</v>
      </c>
      <c r="M5" s="9">
        <f>L5/AVERAGE(L$5:L$24)*100</f>
        <v>100</v>
      </c>
      <c r="O5" s="9">
        <v>2</v>
      </c>
      <c r="P5" s="9">
        <f>O5/AVERAGE(O$5:O$24)*100</f>
        <v>80</v>
      </c>
      <c r="R5" s="9">
        <v>2</v>
      </c>
      <c r="S5" s="9">
        <f>R5/AVERAGE(R$5:R$24)*100</f>
        <v>71.428571428571431</v>
      </c>
      <c r="U5" s="9">
        <v>2</v>
      </c>
      <c r="V5" s="9">
        <f>U5/AVERAGE(U$5:U$24)*100</f>
        <v>95.238095238095227</v>
      </c>
      <c r="X5" s="12">
        <v>3</v>
      </c>
      <c r="Y5" s="12">
        <f>X5/AVERAGE(X$5:X$24)*100</f>
        <v>133.33333333333331</v>
      </c>
      <c r="AA5" s="12">
        <v>1</v>
      </c>
      <c r="AB5" s="12">
        <f>AA5/AVERAGE(AA$5:AA$24)*100</f>
        <v>222.22222222222223</v>
      </c>
      <c r="AD5">
        <v>1</v>
      </c>
      <c r="AE5" s="9">
        <f>AD5/AVERAGE(AD$5:AD$24)*100</f>
        <v>42.553191489361701</v>
      </c>
      <c r="AG5">
        <v>2</v>
      </c>
      <c r="AH5" s="9">
        <f>AG5/AVERAGE(AG$5:AG$24)*100</f>
        <v>153.84615384615384</v>
      </c>
      <c r="AJ5">
        <v>2</v>
      </c>
      <c r="AK5" s="9">
        <f>AJ5/AVERAGE(AJ$5:AJ$24)*100</f>
        <v>105.26315789473684</v>
      </c>
      <c r="AL5"/>
      <c r="AM5">
        <v>2</v>
      </c>
      <c r="AN5" s="9">
        <f>AM5/AVERAGE(AM$5:AM$24)*100</f>
        <v>62.5</v>
      </c>
      <c r="AO5"/>
      <c r="AP5">
        <v>1</v>
      </c>
      <c r="AQ5" s="12">
        <f>AP5/AVERAGE(AP$5:AP$24)*100</f>
        <v>105.26315789473684</v>
      </c>
      <c r="AS5" s="12">
        <v>1</v>
      </c>
      <c r="AT5" s="12">
        <f>AS5/AVERAGE(AS$5:AS$23)*100</f>
        <v>86.36363636363636</v>
      </c>
      <c r="AU5" s="12"/>
      <c r="AV5" s="12">
        <v>2</v>
      </c>
      <c r="AW5" s="12">
        <f>AV5/AVERAGE(AV$5:AV$24)*100</f>
        <v>181.81818181818181</v>
      </c>
      <c r="BA5">
        <v>1</v>
      </c>
      <c r="BB5">
        <f>AVERAGE(D5,G5,J5,M5,P5,S5,V5,Y5,AB5,AE5,AH5,AK5,AN5,AQ5,AT5,AW5)</f>
        <v>107.8093052139003</v>
      </c>
      <c r="BC5">
        <f>STDEV(D5,G5,J5,M5,P5,S5,V5,Y5,AB5,AE5,AH5,AK5,AN5,AQ5,AT5,AW5)/SQRT(16)</f>
        <v>11.356644005740806</v>
      </c>
    </row>
    <row r="6" spans="1:55">
      <c r="B6">
        <f>B5+1</f>
        <v>2</v>
      </c>
      <c r="C6" s="9">
        <v>2</v>
      </c>
      <c r="D6" s="9">
        <f>C6/AVERAGE(C$3:C$22)*100</f>
        <v>97.435897435897417</v>
      </c>
      <c r="F6" s="9">
        <v>2</v>
      </c>
      <c r="G6" s="9">
        <f t="shared" ref="G6:G69" si="0">F6/AVERAGE(F$5:F$24)*100</f>
        <v>90.909090909090907</v>
      </c>
      <c r="I6" s="9">
        <v>3</v>
      </c>
      <c r="J6" s="9">
        <f t="shared" ref="J6:J69" si="1">I6/AVERAGE(I$5:I$24)*100</f>
        <v>96.774193548387089</v>
      </c>
      <c r="L6" s="9">
        <v>2</v>
      </c>
      <c r="M6" s="9">
        <f t="shared" ref="M6:M69" si="2">L6/AVERAGE(L$5:L$24)*100</f>
        <v>100</v>
      </c>
      <c r="O6" s="9">
        <v>1</v>
      </c>
      <c r="P6" s="9">
        <f t="shared" ref="P6:P69" si="3">O6/AVERAGE(O$5:O$24)*100</f>
        <v>40</v>
      </c>
      <c r="R6" s="9">
        <v>3</v>
      </c>
      <c r="S6" s="9">
        <f t="shared" ref="S6:S69" si="4">R6/AVERAGE(R$5:R$24)*100</f>
        <v>107.14285714285714</v>
      </c>
      <c r="U6" s="9">
        <v>2</v>
      </c>
      <c r="V6" s="9">
        <f t="shared" ref="V6:V69" si="5">U6/AVERAGE(U$5:U$24)*100</f>
        <v>95.238095238095227</v>
      </c>
      <c r="X6" s="12">
        <v>3</v>
      </c>
      <c r="Y6" s="12">
        <f t="shared" ref="Y6:Y69" si="6">X6/AVERAGE(X$5:X$24)*100</f>
        <v>133.33333333333331</v>
      </c>
      <c r="AA6" s="12">
        <v>0</v>
      </c>
      <c r="AB6" s="12">
        <f t="shared" ref="AB6:AB69" si="7">AA6/AVERAGE(AA$5:AA$24)*100</f>
        <v>0</v>
      </c>
      <c r="AD6">
        <v>2</v>
      </c>
      <c r="AE6" s="9">
        <f t="shared" ref="AE6:AE69" si="8">AD6/AVERAGE(AD$5:AD$24)*100</f>
        <v>85.106382978723403</v>
      </c>
      <c r="AG6">
        <v>1</v>
      </c>
      <c r="AH6" s="9">
        <f t="shared" ref="AH6:AH69" si="9">AG6/AVERAGE(AG$5:AG$24)*100</f>
        <v>76.92307692307692</v>
      </c>
      <c r="AJ6">
        <v>1</v>
      </c>
      <c r="AK6" s="9">
        <f t="shared" ref="AK6:AK69" si="10">AJ6/AVERAGE(AJ$5:AJ$24)*100</f>
        <v>52.631578947368418</v>
      </c>
      <c r="AL6"/>
      <c r="AM6">
        <v>2</v>
      </c>
      <c r="AN6" s="9">
        <f t="shared" ref="AN6:AN69" si="11">AM6/AVERAGE(AM$5:AM$24)*100</f>
        <v>62.5</v>
      </c>
      <c r="AO6"/>
      <c r="AP6">
        <v>1</v>
      </c>
      <c r="AQ6" s="12">
        <f t="shared" ref="AQ6:AQ69" si="12">AP6/AVERAGE(AP$5:AP$24)*100</f>
        <v>105.26315789473684</v>
      </c>
      <c r="AS6" s="12">
        <v>1</v>
      </c>
      <c r="AT6" s="12">
        <f t="shared" ref="AT6:AT69" si="13">AS6/AVERAGE(AS$5:AS$23)*100</f>
        <v>86.36363636363636</v>
      </c>
      <c r="AU6" s="12"/>
      <c r="AV6" s="12">
        <v>2</v>
      </c>
      <c r="AW6" s="12">
        <f t="shared" ref="AW6:AW69" si="14">AV6/AVERAGE(AV$5:AV$24)*100</f>
        <v>181.81818181818181</v>
      </c>
      <c r="BA6">
        <f>BA5+1</f>
        <v>2</v>
      </c>
      <c r="BB6">
        <f t="shared" ref="BB6:BB69" si="15">AVERAGE(D6,G6,J6,M6,P6,S6,V6,Y6,AB6,AE6,AH6,AK6,AN6,AQ6,AT6,AW6)</f>
        <v>88.214967658336548</v>
      </c>
      <c r="BC6">
        <f t="shared" ref="BC6:BC69" si="16">STDEV(D6,G6,J6,M6,P6,S6,V6,Y6,AB6,AE6,AH6,AK6,AN6,AQ6,AT6,AW6)/SQRT(16)</f>
        <v>9.9946836236462637</v>
      </c>
    </row>
    <row r="7" spans="1:55">
      <c r="B7">
        <f t="shared" ref="B7:B70" si="17">B6+1</f>
        <v>3</v>
      </c>
      <c r="C7" s="9">
        <v>2</v>
      </c>
      <c r="D7" s="9">
        <f t="shared" ref="D7:D70" si="18">C7/AVERAGE(C$3:C$22)*100</f>
        <v>97.435897435897417</v>
      </c>
      <c r="F7" s="9">
        <v>3</v>
      </c>
      <c r="G7" s="9">
        <f t="shared" si="0"/>
        <v>136.36363636363635</v>
      </c>
      <c r="I7" s="9">
        <v>2</v>
      </c>
      <c r="J7" s="9">
        <f t="shared" si="1"/>
        <v>64.516129032258064</v>
      </c>
      <c r="L7" s="9">
        <v>2</v>
      </c>
      <c r="M7" s="9">
        <f t="shared" si="2"/>
        <v>100</v>
      </c>
      <c r="O7" s="9">
        <v>3</v>
      </c>
      <c r="P7" s="9">
        <f t="shared" si="3"/>
        <v>120</v>
      </c>
      <c r="R7" s="9">
        <v>3</v>
      </c>
      <c r="S7" s="9">
        <f t="shared" si="4"/>
        <v>107.14285714285714</v>
      </c>
      <c r="U7" s="9">
        <v>2</v>
      </c>
      <c r="V7" s="9">
        <f t="shared" si="5"/>
        <v>95.238095238095227</v>
      </c>
      <c r="X7" s="12">
        <v>2</v>
      </c>
      <c r="Y7" s="12">
        <f t="shared" si="6"/>
        <v>88.888888888888886</v>
      </c>
      <c r="AA7" s="12">
        <v>1</v>
      </c>
      <c r="AB7" s="12">
        <f t="shared" si="7"/>
        <v>222.22222222222223</v>
      </c>
      <c r="AD7">
        <v>3</v>
      </c>
      <c r="AE7" s="9">
        <f t="shared" si="8"/>
        <v>127.6595744680851</v>
      </c>
      <c r="AG7">
        <v>1</v>
      </c>
      <c r="AH7" s="9">
        <f t="shared" si="9"/>
        <v>76.92307692307692</v>
      </c>
      <c r="AJ7">
        <v>1</v>
      </c>
      <c r="AK7" s="9">
        <f t="shared" si="10"/>
        <v>52.631578947368418</v>
      </c>
      <c r="AL7"/>
      <c r="AM7">
        <v>3</v>
      </c>
      <c r="AN7" s="9">
        <f t="shared" si="11"/>
        <v>93.75</v>
      </c>
      <c r="AO7"/>
      <c r="AP7">
        <v>1</v>
      </c>
      <c r="AQ7" s="12">
        <f t="shared" si="12"/>
        <v>105.26315789473684</v>
      </c>
      <c r="AS7" s="12">
        <v>0</v>
      </c>
      <c r="AT7" s="12">
        <f t="shared" si="13"/>
        <v>0</v>
      </c>
      <c r="AU7" s="12"/>
      <c r="AV7" s="12">
        <v>2</v>
      </c>
      <c r="AW7" s="12">
        <f t="shared" si="14"/>
        <v>181.81818181818181</v>
      </c>
      <c r="BA7">
        <f t="shared" ref="BA7:BA70" si="19">BA6+1</f>
        <v>3</v>
      </c>
      <c r="BB7">
        <f t="shared" si="15"/>
        <v>104.36583102345651</v>
      </c>
      <c r="BC7">
        <f t="shared" si="16"/>
        <v>12.603040734400997</v>
      </c>
    </row>
    <row r="8" spans="1:55">
      <c r="B8">
        <f t="shared" si="17"/>
        <v>4</v>
      </c>
      <c r="C8" s="9">
        <v>1</v>
      </c>
      <c r="D8" s="9">
        <f t="shared" si="18"/>
        <v>48.717948717948708</v>
      </c>
      <c r="F8" s="9">
        <v>2</v>
      </c>
      <c r="G8" s="9">
        <f t="shared" si="0"/>
        <v>90.909090909090907</v>
      </c>
      <c r="I8" s="9">
        <v>3</v>
      </c>
      <c r="J8" s="9">
        <f t="shared" si="1"/>
        <v>96.774193548387089</v>
      </c>
      <c r="L8" s="9">
        <v>1</v>
      </c>
      <c r="M8" s="9">
        <f t="shared" si="2"/>
        <v>50</v>
      </c>
      <c r="O8" s="9">
        <v>3</v>
      </c>
      <c r="P8" s="9">
        <f t="shared" si="3"/>
        <v>120</v>
      </c>
      <c r="R8" s="9">
        <v>2</v>
      </c>
      <c r="S8" s="9">
        <f t="shared" si="4"/>
        <v>71.428571428571431</v>
      </c>
      <c r="U8" s="9">
        <v>2</v>
      </c>
      <c r="V8" s="9">
        <f t="shared" si="5"/>
        <v>95.238095238095227</v>
      </c>
      <c r="X8" s="12">
        <v>2</v>
      </c>
      <c r="Y8" s="12">
        <f t="shared" si="6"/>
        <v>88.888888888888886</v>
      </c>
      <c r="AA8" s="12">
        <v>1</v>
      </c>
      <c r="AB8" s="12">
        <f t="shared" si="7"/>
        <v>222.22222222222223</v>
      </c>
      <c r="AD8">
        <v>3</v>
      </c>
      <c r="AE8" s="9">
        <f t="shared" si="8"/>
        <v>127.6595744680851</v>
      </c>
      <c r="AG8">
        <v>1</v>
      </c>
      <c r="AH8" s="9">
        <f t="shared" si="9"/>
        <v>76.92307692307692</v>
      </c>
      <c r="AJ8">
        <v>0</v>
      </c>
      <c r="AK8" s="9">
        <f t="shared" si="10"/>
        <v>0</v>
      </c>
      <c r="AL8"/>
      <c r="AM8">
        <v>2</v>
      </c>
      <c r="AN8" s="9">
        <f t="shared" si="11"/>
        <v>62.5</v>
      </c>
      <c r="AO8"/>
      <c r="AP8">
        <v>1</v>
      </c>
      <c r="AQ8" s="12">
        <f t="shared" si="12"/>
        <v>105.26315789473684</v>
      </c>
      <c r="AS8" s="12">
        <v>0</v>
      </c>
      <c r="AT8" s="12">
        <f t="shared" si="13"/>
        <v>0</v>
      </c>
      <c r="AU8" s="12"/>
      <c r="AV8" s="12">
        <v>2</v>
      </c>
      <c r="AW8" s="12">
        <f t="shared" si="14"/>
        <v>181.81818181818181</v>
      </c>
      <c r="BA8">
        <f t="shared" si="19"/>
        <v>4</v>
      </c>
      <c r="BB8">
        <f t="shared" si="15"/>
        <v>89.896437628580316</v>
      </c>
      <c r="BC8">
        <f t="shared" si="16"/>
        <v>14.334701555682093</v>
      </c>
    </row>
    <row r="9" spans="1:55">
      <c r="B9">
        <f t="shared" si="17"/>
        <v>5</v>
      </c>
      <c r="C9" s="9">
        <v>3</v>
      </c>
      <c r="D9" s="9">
        <f t="shared" si="18"/>
        <v>146.15384615384613</v>
      </c>
      <c r="F9" s="9">
        <v>2</v>
      </c>
      <c r="G9" s="9">
        <f t="shared" si="0"/>
        <v>90.909090909090907</v>
      </c>
      <c r="I9" s="9">
        <v>4</v>
      </c>
      <c r="J9" s="9">
        <f t="shared" si="1"/>
        <v>129.03225806451613</v>
      </c>
      <c r="L9" s="9">
        <v>3</v>
      </c>
      <c r="M9" s="9">
        <f t="shared" si="2"/>
        <v>150</v>
      </c>
      <c r="O9" s="9">
        <v>3</v>
      </c>
      <c r="P9" s="9">
        <f t="shared" si="3"/>
        <v>120</v>
      </c>
      <c r="R9" s="9">
        <v>3</v>
      </c>
      <c r="S9" s="9">
        <f t="shared" si="4"/>
        <v>107.14285714285714</v>
      </c>
      <c r="U9" s="9">
        <v>2</v>
      </c>
      <c r="V9" s="9">
        <f t="shared" si="5"/>
        <v>95.238095238095227</v>
      </c>
      <c r="X9" s="12">
        <v>3</v>
      </c>
      <c r="Y9" s="12">
        <f t="shared" si="6"/>
        <v>133.33333333333331</v>
      </c>
      <c r="AA9" s="12">
        <v>1</v>
      </c>
      <c r="AB9" s="12">
        <f t="shared" si="7"/>
        <v>222.22222222222223</v>
      </c>
      <c r="AD9">
        <v>2</v>
      </c>
      <c r="AE9" s="9">
        <f t="shared" si="8"/>
        <v>85.106382978723403</v>
      </c>
      <c r="AG9">
        <v>2</v>
      </c>
      <c r="AH9" s="9">
        <f t="shared" si="9"/>
        <v>153.84615384615384</v>
      </c>
      <c r="AJ9">
        <v>2</v>
      </c>
      <c r="AK9" s="9">
        <f t="shared" si="10"/>
        <v>105.26315789473684</v>
      </c>
      <c r="AL9"/>
      <c r="AM9">
        <v>4</v>
      </c>
      <c r="AN9" s="9">
        <f t="shared" si="11"/>
        <v>125</v>
      </c>
      <c r="AO9"/>
      <c r="AP9">
        <v>1</v>
      </c>
      <c r="AQ9" s="12">
        <f t="shared" si="12"/>
        <v>105.26315789473684</v>
      </c>
      <c r="AS9" s="12">
        <v>1</v>
      </c>
      <c r="AT9" s="12">
        <f t="shared" si="13"/>
        <v>86.36363636363636</v>
      </c>
      <c r="AU9" s="12"/>
      <c r="AV9" s="12">
        <v>1</v>
      </c>
      <c r="AW9" s="12">
        <f t="shared" si="14"/>
        <v>90.909090909090907</v>
      </c>
      <c r="BA9">
        <f t="shared" si="19"/>
        <v>5</v>
      </c>
      <c r="BB9">
        <f t="shared" si="15"/>
        <v>121.61145518443995</v>
      </c>
      <c r="BC9">
        <f t="shared" si="16"/>
        <v>8.8214033994829535</v>
      </c>
    </row>
    <row r="10" spans="1:55">
      <c r="B10">
        <f t="shared" si="17"/>
        <v>6</v>
      </c>
      <c r="C10" s="9">
        <v>2</v>
      </c>
      <c r="D10" s="9">
        <f t="shared" si="18"/>
        <v>97.435897435897417</v>
      </c>
      <c r="F10" s="9">
        <v>2</v>
      </c>
      <c r="G10" s="9">
        <f t="shared" si="0"/>
        <v>90.909090909090907</v>
      </c>
      <c r="I10" s="9">
        <v>3</v>
      </c>
      <c r="J10" s="9">
        <f t="shared" si="1"/>
        <v>96.774193548387089</v>
      </c>
      <c r="L10" s="9">
        <v>2</v>
      </c>
      <c r="M10" s="9">
        <f t="shared" si="2"/>
        <v>100</v>
      </c>
      <c r="O10" s="9">
        <v>3</v>
      </c>
      <c r="P10" s="9">
        <f t="shared" si="3"/>
        <v>120</v>
      </c>
      <c r="R10" s="9">
        <v>2</v>
      </c>
      <c r="S10" s="9">
        <f t="shared" si="4"/>
        <v>71.428571428571431</v>
      </c>
      <c r="U10" s="9">
        <v>3</v>
      </c>
      <c r="V10" s="9">
        <f t="shared" si="5"/>
        <v>142.85714285714286</v>
      </c>
      <c r="X10" s="12">
        <v>2</v>
      </c>
      <c r="Y10" s="12">
        <f t="shared" si="6"/>
        <v>88.888888888888886</v>
      </c>
      <c r="AA10" s="12">
        <v>1</v>
      </c>
      <c r="AB10" s="12">
        <f t="shared" si="7"/>
        <v>222.22222222222223</v>
      </c>
      <c r="AD10">
        <v>2</v>
      </c>
      <c r="AE10" s="9">
        <f t="shared" si="8"/>
        <v>85.106382978723403</v>
      </c>
      <c r="AG10">
        <v>1</v>
      </c>
      <c r="AH10" s="9">
        <f t="shared" si="9"/>
        <v>76.92307692307692</v>
      </c>
      <c r="AJ10">
        <v>0</v>
      </c>
      <c r="AK10" s="9">
        <f t="shared" si="10"/>
        <v>0</v>
      </c>
      <c r="AL10"/>
      <c r="AM10">
        <v>2</v>
      </c>
      <c r="AN10" s="9">
        <f t="shared" si="11"/>
        <v>62.5</v>
      </c>
      <c r="AO10"/>
      <c r="AP10">
        <v>1</v>
      </c>
      <c r="AQ10" s="12">
        <f t="shared" si="12"/>
        <v>105.26315789473684</v>
      </c>
      <c r="AS10" s="12">
        <v>1</v>
      </c>
      <c r="AT10" s="12">
        <f t="shared" si="13"/>
        <v>86.36363636363636</v>
      </c>
      <c r="AU10" s="12"/>
      <c r="AV10" s="12">
        <v>1</v>
      </c>
      <c r="AW10" s="12">
        <f t="shared" si="14"/>
        <v>90.909090909090907</v>
      </c>
      <c r="BA10">
        <f t="shared" si="19"/>
        <v>6</v>
      </c>
      <c r="BB10">
        <f t="shared" si="15"/>
        <v>96.098834522466575</v>
      </c>
      <c r="BC10">
        <f t="shared" si="16"/>
        <v>11.259777103804343</v>
      </c>
    </row>
    <row r="11" spans="1:55">
      <c r="B11">
        <f t="shared" si="17"/>
        <v>7</v>
      </c>
      <c r="C11" s="9">
        <v>1</v>
      </c>
      <c r="D11" s="9">
        <f t="shared" si="18"/>
        <v>48.717948717948708</v>
      </c>
      <c r="F11" s="9">
        <v>3</v>
      </c>
      <c r="G11" s="9">
        <f t="shared" si="0"/>
        <v>136.36363636363635</v>
      </c>
      <c r="I11" s="9">
        <v>4</v>
      </c>
      <c r="J11" s="9">
        <f t="shared" si="1"/>
        <v>129.03225806451613</v>
      </c>
      <c r="L11" s="9">
        <v>2</v>
      </c>
      <c r="M11" s="9">
        <f t="shared" si="2"/>
        <v>100</v>
      </c>
      <c r="O11" s="9">
        <v>2</v>
      </c>
      <c r="P11" s="9">
        <f t="shared" si="3"/>
        <v>80</v>
      </c>
      <c r="R11" s="9">
        <v>2</v>
      </c>
      <c r="S11" s="9">
        <f t="shared" si="4"/>
        <v>71.428571428571431</v>
      </c>
      <c r="U11" s="9">
        <v>2</v>
      </c>
      <c r="V11" s="9">
        <f t="shared" si="5"/>
        <v>95.238095238095227</v>
      </c>
      <c r="X11" s="12">
        <v>1</v>
      </c>
      <c r="Y11" s="12">
        <f t="shared" si="6"/>
        <v>44.444444444444443</v>
      </c>
      <c r="AA11" s="12">
        <v>0</v>
      </c>
      <c r="AB11" s="12">
        <f t="shared" si="7"/>
        <v>0</v>
      </c>
      <c r="AD11">
        <v>1</v>
      </c>
      <c r="AE11" s="9">
        <f t="shared" si="8"/>
        <v>42.553191489361701</v>
      </c>
      <c r="AG11">
        <v>1</v>
      </c>
      <c r="AH11" s="9">
        <f t="shared" si="9"/>
        <v>76.92307692307692</v>
      </c>
      <c r="AJ11">
        <v>1</v>
      </c>
      <c r="AK11" s="9">
        <f t="shared" si="10"/>
        <v>52.631578947368418</v>
      </c>
      <c r="AL11"/>
      <c r="AM11">
        <v>4</v>
      </c>
      <c r="AN11" s="9">
        <f t="shared" si="11"/>
        <v>125</v>
      </c>
      <c r="AO11"/>
      <c r="AP11">
        <v>1</v>
      </c>
      <c r="AQ11" s="12">
        <f t="shared" si="12"/>
        <v>105.26315789473684</v>
      </c>
      <c r="AS11" s="12">
        <v>1</v>
      </c>
      <c r="AT11" s="12">
        <f t="shared" si="13"/>
        <v>86.36363636363636</v>
      </c>
      <c r="AU11" s="12"/>
      <c r="AV11" s="12">
        <v>1</v>
      </c>
      <c r="AW11" s="12">
        <f t="shared" si="14"/>
        <v>90.909090909090907</v>
      </c>
      <c r="BA11">
        <f t="shared" si="19"/>
        <v>7</v>
      </c>
      <c r="BB11">
        <f t="shared" si="15"/>
        <v>80.304292924030207</v>
      </c>
      <c r="BC11">
        <f t="shared" si="16"/>
        <v>9.1084818984904654</v>
      </c>
    </row>
    <row r="12" spans="1:55">
      <c r="B12">
        <f t="shared" si="17"/>
        <v>8</v>
      </c>
      <c r="C12" s="9">
        <v>2</v>
      </c>
      <c r="D12" s="9">
        <f t="shared" si="18"/>
        <v>97.435897435897417</v>
      </c>
      <c r="F12" s="9">
        <v>3</v>
      </c>
      <c r="G12" s="9">
        <f t="shared" si="0"/>
        <v>136.36363636363635</v>
      </c>
      <c r="I12" s="9">
        <v>3</v>
      </c>
      <c r="J12" s="9">
        <f t="shared" si="1"/>
        <v>96.774193548387089</v>
      </c>
      <c r="L12" s="9">
        <v>3</v>
      </c>
      <c r="M12" s="9">
        <f t="shared" si="2"/>
        <v>150</v>
      </c>
      <c r="O12" s="9">
        <v>2</v>
      </c>
      <c r="P12" s="9">
        <f t="shared" si="3"/>
        <v>80</v>
      </c>
      <c r="R12" s="9">
        <v>4</v>
      </c>
      <c r="S12" s="9">
        <f t="shared" si="4"/>
        <v>142.85714285714286</v>
      </c>
      <c r="U12" s="9">
        <v>2</v>
      </c>
      <c r="V12" s="9">
        <f t="shared" si="5"/>
        <v>95.238095238095227</v>
      </c>
      <c r="X12" s="12">
        <v>1</v>
      </c>
      <c r="Y12" s="12">
        <f t="shared" si="6"/>
        <v>44.444444444444443</v>
      </c>
      <c r="AA12" s="12">
        <v>0</v>
      </c>
      <c r="AB12" s="12">
        <f t="shared" si="7"/>
        <v>0</v>
      </c>
      <c r="AD12">
        <v>3</v>
      </c>
      <c r="AE12" s="9">
        <f t="shared" si="8"/>
        <v>127.6595744680851</v>
      </c>
      <c r="AG12">
        <v>1</v>
      </c>
      <c r="AH12" s="9">
        <f t="shared" si="9"/>
        <v>76.92307692307692</v>
      </c>
      <c r="AJ12">
        <v>2</v>
      </c>
      <c r="AK12" s="9">
        <f t="shared" si="10"/>
        <v>105.26315789473684</v>
      </c>
      <c r="AL12"/>
      <c r="AM12">
        <v>3</v>
      </c>
      <c r="AN12" s="9">
        <f t="shared" si="11"/>
        <v>93.75</v>
      </c>
      <c r="AO12"/>
      <c r="AP12">
        <v>1</v>
      </c>
      <c r="AQ12" s="12">
        <f t="shared" si="12"/>
        <v>105.26315789473684</v>
      </c>
      <c r="AS12" s="12">
        <v>1</v>
      </c>
      <c r="AT12" s="12">
        <f t="shared" si="13"/>
        <v>86.36363636363636</v>
      </c>
      <c r="AU12" s="12"/>
      <c r="AV12" s="12">
        <v>1</v>
      </c>
      <c r="AW12" s="12">
        <f t="shared" si="14"/>
        <v>90.909090909090907</v>
      </c>
      <c r="BA12">
        <f t="shared" si="19"/>
        <v>8</v>
      </c>
      <c r="BB12">
        <f t="shared" si="15"/>
        <v>95.577819021310404</v>
      </c>
      <c r="BC12">
        <f t="shared" si="16"/>
        <v>9.2495246208539648</v>
      </c>
    </row>
    <row r="13" spans="1:55">
      <c r="B13">
        <f t="shared" si="17"/>
        <v>9</v>
      </c>
      <c r="C13" s="9">
        <v>3</v>
      </c>
      <c r="D13" s="9">
        <f t="shared" si="18"/>
        <v>146.15384615384613</v>
      </c>
      <c r="F13" s="9">
        <v>2</v>
      </c>
      <c r="G13" s="9">
        <f t="shared" si="0"/>
        <v>90.909090909090907</v>
      </c>
      <c r="I13" s="9">
        <v>3</v>
      </c>
      <c r="J13" s="9">
        <f t="shared" si="1"/>
        <v>96.774193548387089</v>
      </c>
      <c r="L13" s="9">
        <v>2</v>
      </c>
      <c r="M13" s="9">
        <f t="shared" si="2"/>
        <v>100</v>
      </c>
      <c r="O13" s="9">
        <v>3</v>
      </c>
      <c r="P13" s="9">
        <f t="shared" si="3"/>
        <v>120</v>
      </c>
      <c r="R13" s="9">
        <v>4</v>
      </c>
      <c r="S13" s="9">
        <f t="shared" si="4"/>
        <v>142.85714285714286</v>
      </c>
      <c r="U13" s="9">
        <v>2</v>
      </c>
      <c r="V13" s="9">
        <f t="shared" si="5"/>
        <v>95.238095238095227</v>
      </c>
      <c r="X13" s="12">
        <v>2</v>
      </c>
      <c r="Y13" s="12">
        <f t="shared" si="6"/>
        <v>88.888888888888886</v>
      </c>
      <c r="AA13" s="12">
        <v>0</v>
      </c>
      <c r="AB13" s="12">
        <f t="shared" si="7"/>
        <v>0</v>
      </c>
      <c r="AD13">
        <v>3</v>
      </c>
      <c r="AE13" s="9">
        <f t="shared" si="8"/>
        <v>127.6595744680851</v>
      </c>
      <c r="AG13">
        <v>1</v>
      </c>
      <c r="AH13" s="9">
        <f t="shared" si="9"/>
        <v>76.92307692307692</v>
      </c>
      <c r="AJ13">
        <v>0</v>
      </c>
      <c r="AK13" s="9">
        <f t="shared" si="10"/>
        <v>0</v>
      </c>
      <c r="AL13"/>
      <c r="AM13">
        <v>3</v>
      </c>
      <c r="AN13" s="9">
        <f t="shared" si="11"/>
        <v>93.75</v>
      </c>
      <c r="AO13"/>
      <c r="AP13">
        <v>1</v>
      </c>
      <c r="AQ13" s="12">
        <f t="shared" si="12"/>
        <v>105.26315789473684</v>
      </c>
      <c r="AS13" s="12">
        <v>1</v>
      </c>
      <c r="AT13" s="12">
        <f t="shared" si="13"/>
        <v>86.36363636363636</v>
      </c>
      <c r="AU13" s="12"/>
      <c r="AV13" s="12">
        <v>1</v>
      </c>
      <c r="AW13" s="12">
        <f t="shared" si="14"/>
        <v>90.909090909090907</v>
      </c>
      <c r="BA13">
        <f t="shared" si="19"/>
        <v>9</v>
      </c>
      <c r="BB13">
        <f t="shared" si="15"/>
        <v>91.355612134629837</v>
      </c>
      <c r="BC13">
        <f t="shared" si="16"/>
        <v>10.215071164878438</v>
      </c>
    </row>
    <row r="14" spans="1:55">
      <c r="B14">
        <f t="shared" si="17"/>
        <v>10</v>
      </c>
      <c r="C14" s="9">
        <v>4</v>
      </c>
      <c r="D14" s="9">
        <f t="shared" si="18"/>
        <v>194.87179487179483</v>
      </c>
      <c r="F14" s="9">
        <v>2</v>
      </c>
      <c r="G14" s="9">
        <f t="shared" si="0"/>
        <v>90.909090909090907</v>
      </c>
      <c r="I14" s="9">
        <v>3</v>
      </c>
      <c r="J14" s="9">
        <f t="shared" si="1"/>
        <v>96.774193548387089</v>
      </c>
      <c r="L14" s="9">
        <v>2</v>
      </c>
      <c r="M14" s="9">
        <f t="shared" si="2"/>
        <v>100</v>
      </c>
      <c r="O14" s="9">
        <v>3</v>
      </c>
      <c r="P14" s="9">
        <f t="shared" si="3"/>
        <v>120</v>
      </c>
      <c r="R14" s="9">
        <v>3</v>
      </c>
      <c r="S14" s="9">
        <f t="shared" si="4"/>
        <v>107.14285714285714</v>
      </c>
      <c r="U14" s="9">
        <v>2</v>
      </c>
      <c r="V14" s="9">
        <f t="shared" si="5"/>
        <v>95.238095238095227</v>
      </c>
      <c r="X14" s="12">
        <v>2</v>
      </c>
      <c r="Y14" s="12">
        <f t="shared" si="6"/>
        <v>88.888888888888886</v>
      </c>
      <c r="AA14" s="12">
        <v>0</v>
      </c>
      <c r="AB14" s="12">
        <f t="shared" si="7"/>
        <v>0</v>
      </c>
      <c r="AD14">
        <v>3</v>
      </c>
      <c r="AE14" s="9">
        <f t="shared" si="8"/>
        <v>127.6595744680851</v>
      </c>
      <c r="AG14">
        <v>2</v>
      </c>
      <c r="AH14" s="9">
        <f t="shared" si="9"/>
        <v>153.84615384615384</v>
      </c>
      <c r="AJ14">
        <v>0</v>
      </c>
      <c r="AK14" s="9">
        <f t="shared" si="10"/>
        <v>0</v>
      </c>
      <c r="AL14"/>
      <c r="AM14">
        <v>5</v>
      </c>
      <c r="AN14" s="9">
        <f t="shared" si="11"/>
        <v>156.25</v>
      </c>
      <c r="AO14"/>
      <c r="AP14">
        <v>1</v>
      </c>
      <c r="AQ14" s="12">
        <f t="shared" si="12"/>
        <v>105.26315789473684</v>
      </c>
      <c r="AS14" s="12">
        <v>2</v>
      </c>
      <c r="AT14" s="12">
        <f t="shared" si="13"/>
        <v>172.72727272727272</v>
      </c>
      <c r="AU14" s="12"/>
      <c r="AV14" s="12">
        <v>1</v>
      </c>
      <c r="AW14" s="12">
        <f t="shared" si="14"/>
        <v>90.909090909090907</v>
      </c>
      <c r="BA14">
        <f t="shared" si="19"/>
        <v>10</v>
      </c>
      <c r="BB14">
        <f t="shared" si="15"/>
        <v>106.28001065277834</v>
      </c>
      <c r="BC14">
        <f t="shared" si="16"/>
        <v>13.116142854842522</v>
      </c>
    </row>
    <row r="15" spans="1:55">
      <c r="B15">
        <f t="shared" si="17"/>
        <v>11</v>
      </c>
      <c r="C15" s="9">
        <v>2</v>
      </c>
      <c r="D15" s="9">
        <f t="shared" si="18"/>
        <v>97.435897435897417</v>
      </c>
      <c r="F15" s="9">
        <v>2</v>
      </c>
      <c r="G15" s="9">
        <f t="shared" si="0"/>
        <v>90.909090909090907</v>
      </c>
      <c r="I15" s="9">
        <v>3</v>
      </c>
      <c r="J15" s="9">
        <f t="shared" si="1"/>
        <v>96.774193548387089</v>
      </c>
      <c r="L15" s="9">
        <v>2</v>
      </c>
      <c r="M15" s="9">
        <f t="shared" si="2"/>
        <v>100</v>
      </c>
      <c r="O15" s="9">
        <v>3</v>
      </c>
      <c r="P15" s="9">
        <f t="shared" si="3"/>
        <v>120</v>
      </c>
      <c r="R15" s="9">
        <v>2</v>
      </c>
      <c r="S15" s="9">
        <f t="shared" si="4"/>
        <v>71.428571428571431</v>
      </c>
      <c r="U15" s="9">
        <v>2</v>
      </c>
      <c r="V15" s="9">
        <f t="shared" si="5"/>
        <v>95.238095238095227</v>
      </c>
      <c r="X15" s="12">
        <v>2</v>
      </c>
      <c r="Y15" s="12">
        <f t="shared" si="6"/>
        <v>88.888888888888886</v>
      </c>
      <c r="AA15" s="12">
        <v>0</v>
      </c>
      <c r="AB15" s="12">
        <f t="shared" si="7"/>
        <v>0</v>
      </c>
      <c r="AD15">
        <v>2</v>
      </c>
      <c r="AE15" s="9">
        <f t="shared" si="8"/>
        <v>85.106382978723403</v>
      </c>
      <c r="AG15">
        <v>1</v>
      </c>
      <c r="AH15" s="9">
        <f t="shared" si="9"/>
        <v>76.92307692307692</v>
      </c>
      <c r="AJ15">
        <v>2</v>
      </c>
      <c r="AK15" s="9">
        <f t="shared" si="10"/>
        <v>105.26315789473684</v>
      </c>
      <c r="AL15"/>
      <c r="AM15">
        <v>4</v>
      </c>
      <c r="AN15" s="9">
        <f t="shared" si="11"/>
        <v>125</v>
      </c>
      <c r="AO15"/>
      <c r="AP15">
        <v>1</v>
      </c>
      <c r="AQ15" s="12">
        <f t="shared" si="12"/>
        <v>105.26315789473684</v>
      </c>
      <c r="AS15" s="12">
        <v>1</v>
      </c>
      <c r="AT15" s="12">
        <f t="shared" si="13"/>
        <v>86.36363636363636</v>
      </c>
      <c r="AU15" s="12"/>
      <c r="AV15" s="12">
        <v>2</v>
      </c>
      <c r="AW15" s="12">
        <f t="shared" si="14"/>
        <v>181.81818181818181</v>
      </c>
      <c r="BA15">
        <f t="shared" si="19"/>
        <v>11</v>
      </c>
      <c r="BB15">
        <f t="shared" si="15"/>
        <v>95.400770707626435</v>
      </c>
      <c r="BC15">
        <f t="shared" si="16"/>
        <v>8.9996686817854563</v>
      </c>
    </row>
    <row r="16" spans="1:55">
      <c r="B16">
        <f t="shared" si="17"/>
        <v>12</v>
      </c>
      <c r="C16" s="9">
        <v>1</v>
      </c>
      <c r="D16" s="9">
        <f t="shared" si="18"/>
        <v>48.717948717948708</v>
      </c>
      <c r="F16" s="9">
        <v>1</v>
      </c>
      <c r="G16" s="9">
        <f t="shared" si="0"/>
        <v>45.454545454545453</v>
      </c>
      <c r="I16" s="9">
        <v>2</v>
      </c>
      <c r="J16" s="9">
        <f t="shared" si="1"/>
        <v>64.516129032258064</v>
      </c>
      <c r="L16" s="9">
        <v>1</v>
      </c>
      <c r="M16" s="9">
        <f t="shared" si="2"/>
        <v>50</v>
      </c>
      <c r="O16" s="9">
        <v>3</v>
      </c>
      <c r="P16" s="9">
        <f t="shared" si="3"/>
        <v>120</v>
      </c>
      <c r="R16" s="9">
        <v>2</v>
      </c>
      <c r="S16" s="9">
        <f t="shared" si="4"/>
        <v>71.428571428571431</v>
      </c>
      <c r="U16" s="9">
        <v>2</v>
      </c>
      <c r="V16" s="9">
        <f t="shared" si="5"/>
        <v>95.238095238095227</v>
      </c>
      <c r="X16" s="12">
        <v>2</v>
      </c>
      <c r="Y16" s="12">
        <f t="shared" si="6"/>
        <v>88.888888888888886</v>
      </c>
      <c r="AA16" s="12">
        <v>1</v>
      </c>
      <c r="AB16" s="12">
        <f t="shared" si="7"/>
        <v>222.22222222222223</v>
      </c>
      <c r="AD16">
        <v>1</v>
      </c>
      <c r="AE16" s="9">
        <f t="shared" si="8"/>
        <v>42.553191489361701</v>
      </c>
      <c r="AG16">
        <v>1</v>
      </c>
      <c r="AH16" s="9">
        <f t="shared" si="9"/>
        <v>76.92307692307692</v>
      </c>
      <c r="AJ16">
        <v>2</v>
      </c>
      <c r="AK16" s="9">
        <f t="shared" si="10"/>
        <v>105.26315789473684</v>
      </c>
      <c r="AL16"/>
      <c r="AM16">
        <v>4</v>
      </c>
      <c r="AN16" s="9">
        <f t="shared" si="11"/>
        <v>125</v>
      </c>
      <c r="AO16"/>
      <c r="AP16">
        <v>1</v>
      </c>
      <c r="AQ16" s="12">
        <f t="shared" si="12"/>
        <v>105.26315789473684</v>
      </c>
      <c r="AS16" s="12">
        <v>1</v>
      </c>
      <c r="AT16" s="12">
        <f t="shared" si="13"/>
        <v>86.36363636363636</v>
      </c>
      <c r="AU16" s="12"/>
      <c r="AV16" s="12">
        <v>0</v>
      </c>
      <c r="AW16" s="12">
        <f t="shared" si="14"/>
        <v>0</v>
      </c>
      <c r="BA16">
        <f t="shared" si="19"/>
        <v>12</v>
      </c>
      <c r="BB16">
        <f t="shared" si="15"/>
        <v>84.239538846754911</v>
      </c>
      <c r="BC16">
        <f t="shared" si="16"/>
        <v>12.313551012092667</v>
      </c>
    </row>
    <row r="17" spans="1:55">
      <c r="B17">
        <f t="shared" si="17"/>
        <v>13</v>
      </c>
      <c r="C17" s="9">
        <v>2</v>
      </c>
      <c r="D17" s="9">
        <f t="shared" si="18"/>
        <v>97.435897435897417</v>
      </c>
      <c r="F17" s="9">
        <v>2</v>
      </c>
      <c r="G17" s="9">
        <f t="shared" si="0"/>
        <v>90.909090909090907</v>
      </c>
      <c r="I17" s="9">
        <v>3</v>
      </c>
      <c r="J17" s="9">
        <f t="shared" si="1"/>
        <v>96.774193548387089</v>
      </c>
      <c r="L17" s="9">
        <v>2</v>
      </c>
      <c r="M17" s="9">
        <f t="shared" si="2"/>
        <v>100</v>
      </c>
      <c r="O17" s="9">
        <v>4</v>
      </c>
      <c r="P17" s="9">
        <f t="shared" si="3"/>
        <v>160</v>
      </c>
      <c r="R17" s="9">
        <v>3</v>
      </c>
      <c r="S17" s="9">
        <f t="shared" si="4"/>
        <v>107.14285714285714</v>
      </c>
      <c r="U17" s="9">
        <v>3</v>
      </c>
      <c r="V17" s="9">
        <f t="shared" si="5"/>
        <v>142.85714285714286</v>
      </c>
      <c r="X17" s="12">
        <v>2</v>
      </c>
      <c r="Y17" s="12">
        <f t="shared" si="6"/>
        <v>88.888888888888886</v>
      </c>
      <c r="AA17" s="12">
        <v>0</v>
      </c>
      <c r="AB17" s="12">
        <f t="shared" si="7"/>
        <v>0</v>
      </c>
      <c r="AD17">
        <v>3</v>
      </c>
      <c r="AE17" s="9">
        <f t="shared" si="8"/>
        <v>127.6595744680851</v>
      </c>
      <c r="AG17">
        <v>1</v>
      </c>
      <c r="AH17" s="9">
        <f t="shared" si="9"/>
        <v>76.92307692307692</v>
      </c>
      <c r="AJ17">
        <v>3</v>
      </c>
      <c r="AK17" s="9">
        <f t="shared" si="10"/>
        <v>157.89473684210526</v>
      </c>
      <c r="AL17"/>
      <c r="AM17">
        <v>4</v>
      </c>
      <c r="AN17" s="9">
        <f t="shared" si="11"/>
        <v>125</v>
      </c>
      <c r="AO17"/>
      <c r="AP17">
        <v>1</v>
      </c>
      <c r="AQ17" s="12">
        <f t="shared" si="12"/>
        <v>105.26315789473684</v>
      </c>
      <c r="AS17" s="12">
        <v>1</v>
      </c>
      <c r="AT17" s="12">
        <f t="shared" si="13"/>
        <v>86.36363636363636</v>
      </c>
      <c r="AU17" s="12"/>
      <c r="AV17" s="12">
        <v>1</v>
      </c>
      <c r="AW17" s="12">
        <f t="shared" si="14"/>
        <v>90.909090909090907</v>
      </c>
      <c r="BA17">
        <f t="shared" si="19"/>
        <v>13</v>
      </c>
      <c r="BB17">
        <f t="shared" si="15"/>
        <v>103.37633401143724</v>
      </c>
      <c r="BC17">
        <f t="shared" si="16"/>
        <v>9.3761967530805848</v>
      </c>
    </row>
    <row r="18" spans="1:55">
      <c r="B18">
        <f t="shared" si="17"/>
        <v>14</v>
      </c>
      <c r="C18" s="9">
        <v>3</v>
      </c>
      <c r="D18" s="9">
        <f t="shared" si="18"/>
        <v>146.15384615384613</v>
      </c>
      <c r="F18" s="9">
        <v>2</v>
      </c>
      <c r="G18" s="9">
        <f t="shared" si="0"/>
        <v>90.909090909090907</v>
      </c>
      <c r="I18" s="9">
        <v>5</v>
      </c>
      <c r="J18" s="9">
        <f t="shared" si="1"/>
        <v>161.29032258064515</v>
      </c>
      <c r="L18" s="9">
        <v>2</v>
      </c>
      <c r="M18" s="9">
        <f t="shared" si="2"/>
        <v>100</v>
      </c>
      <c r="O18" s="9">
        <v>3</v>
      </c>
      <c r="P18" s="9">
        <f t="shared" si="3"/>
        <v>120</v>
      </c>
      <c r="R18" s="9">
        <v>4</v>
      </c>
      <c r="S18" s="9">
        <f t="shared" si="4"/>
        <v>142.85714285714286</v>
      </c>
      <c r="U18" s="9">
        <v>3</v>
      </c>
      <c r="V18" s="9">
        <f t="shared" si="5"/>
        <v>142.85714285714286</v>
      </c>
      <c r="X18" s="12">
        <v>3</v>
      </c>
      <c r="Y18" s="12">
        <f t="shared" si="6"/>
        <v>133.33333333333331</v>
      </c>
      <c r="AA18" s="12">
        <v>0</v>
      </c>
      <c r="AB18" s="12">
        <f t="shared" si="7"/>
        <v>0</v>
      </c>
      <c r="AD18">
        <v>3</v>
      </c>
      <c r="AE18" s="9">
        <f t="shared" si="8"/>
        <v>127.6595744680851</v>
      </c>
      <c r="AG18">
        <v>2</v>
      </c>
      <c r="AH18" s="9">
        <f t="shared" si="9"/>
        <v>153.84615384615384</v>
      </c>
      <c r="AJ18">
        <v>2</v>
      </c>
      <c r="AK18" s="9">
        <f t="shared" si="10"/>
        <v>105.26315789473684</v>
      </c>
      <c r="AL18"/>
      <c r="AM18">
        <v>4</v>
      </c>
      <c r="AN18" s="9">
        <f t="shared" si="11"/>
        <v>125</v>
      </c>
      <c r="AO18"/>
      <c r="AP18">
        <v>0</v>
      </c>
      <c r="AQ18" s="12">
        <f t="shared" si="12"/>
        <v>0</v>
      </c>
      <c r="AS18" s="12">
        <v>2</v>
      </c>
      <c r="AT18" s="12">
        <f t="shared" si="13"/>
        <v>172.72727272727272</v>
      </c>
      <c r="AU18" s="12"/>
      <c r="AV18" s="12">
        <v>1</v>
      </c>
      <c r="AW18" s="12">
        <f t="shared" si="14"/>
        <v>90.909090909090907</v>
      </c>
      <c r="BA18">
        <f t="shared" si="19"/>
        <v>14</v>
      </c>
      <c r="BB18">
        <f t="shared" si="15"/>
        <v>113.30038303353381</v>
      </c>
      <c r="BC18">
        <f t="shared" si="16"/>
        <v>12.585137607450033</v>
      </c>
    </row>
    <row r="19" spans="1:55">
      <c r="B19">
        <f t="shared" si="17"/>
        <v>15</v>
      </c>
      <c r="C19" s="9">
        <v>2</v>
      </c>
      <c r="D19" s="9">
        <f t="shared" si="18"/>
        <v>97.435897435897417</v>
      </c>
      <c r="F19" s="9">
        <v>2</v>
      </c>
      <c r="G19" s="9">
        <f t="shared" si="0"/>
        <v>90.909090909090907</v>
      </c>
      <c r="I19" s="9">
        <v>2</v>
      </c>
      <c r="J19" s="9">
        <f t="shared" si="1"/>
        <v>64.516129032258064</v>
      </c>
      <c r="L19" s="9">
        <v>2</v>
      </c>
      <c r="M19" s="9">
        <f t="shared" si="2"/>
        <v>100</v>
      </c>
      <c r="O19" s="9">
        <v>3</v>
      </c>
      <c r="P19" s="9">
        <f t="shared" si="3"/>
        <v>120</v>
      </c>
      <c r="R19" s="9">
        <v>3</v>
      </c>
      <c r="S19" s="9">
        <f t="shared" si="4"/>
        <v>107.14285714285714</v>
      </c>
      <c r="U19" s="9">
        <v>2</v>
      </c>
      <c r="V19" s="9">
        <f t="shared" si="5"/>
        <v>95.238095238095227</v>
      </c>
      <c r="X19" s="12">
        <v>3</v>
      </c>
      <c r="Y19" s="12">
        <f t="shared" si="6"/>
        <v>133.33333333333331</v>
      </c>
      <c r="AA19" s="12">
        <v>0</v>
      </c>
      <c r="AB19" s="12">
        <f t="shared" si="7"/>
        <v>0</v>
      </c>
      <c r="AD19">
        <v>2</v>
      </c>
      <c r="AE19" s="9">
        <f t="shared" si="8"/>
        <v>85.106382978723403</v>
      </c>
      <c r="AG19">
        <v>2</v>
      </c>
      <c r="AH19" s="9">
        <f t="shared" si="9"/>
        <v>153.84615384615384</v>
      </c>
      <c r="AJ19">
        <v>3</v>
      </c>
      <c r="AK19" s="9">
        <f t="shared" si="10"/>
        <v>157.89473684210526</v>
      </c>
      <c r="AL19"/>
      <c r="AM19">
        <v>2</v>
      </c>
      <c r="AN19" s="9">
        <f t="shared" si="11"/>
        <v>62.5</v>
      </c>
      <c r="AO19"/>
      <c r="AP19">
        <v>1</v>
      </c>
      <c r="AQ19" s="12">
        <f t="shared" si="12"/>
        <v>105.26315789473684</v>
      </c>
      <c r="AS19" s="12">
        <v>2</v>
      </c>
      <c r="AT19" s="12">
        <f t="shared" si="13"/>
        <v>172.72727272727272</v>
      </c>
      <c r="AU19" s="12"/>
      <c r="AV19" s="12">
        <v>1</v>
      </c>
      <c r="AW19" s="12">
        <f t="shared" si="14"/>
        <v>90.909090909090907</v>
      </c>
      <c r="BA19">
        <f t="shared" si="19"/>
        <v>15</v>
      </c>
      <c r="BB19">
        <f t="shared" si="15"/>
        <v>102.30138739310095</v>
      </c>
      <c r="BC19">
        <f t="shared" si="16"/>
        <v>10.433773243995413</v>
      </c>
    </row>
    <row r="20" spans="1:55">
      <c r="B20">
        <f t="shared" si="17"/>
        <v>16</v>
      </c>
      <c r="C20" s="9">
        <v>1</v>
      </c>
      <c r="D20" s="9">
        <f t="shared" si="18"/>
        <v>48.717948717948708</v>
      </c>
      <c r="F20" s="9">
        <v>2</v>
      </c>
      <c r="G20" s="9">
        <f t="shared" si="0"/>
        <v>90.909090909090907</v>
      </c>
      <c r="I20" s="9">
        <v>3</v>
      </c>
      <c r="J20" s="9">
        <f t="shared" si="1"/>
        <v>96.774193548387089</v>
      </c>
      <c r="L20" s="9">
        <v>2</v>
      </c>
      <c r="M20" s="9">
        <f t="shared" si="2"/>
        <v>100</v>
      </c>
      <c r="O20" s="9">
        <v>3</v>
      </c>
      <c r="P20" s="9">
        <f t="shared" si="3"/>
        <v>120</v>
      </c>
      <c r="R20" s="9">
        <v>2</v>
      </c>
      <c r="S20" s="9">
        <f t="shared" si="4"/>
        <v>71.428571428571431</v>
      </c>
      <c r="U20" s="9">
        <v>2</v>
      </c>
      <c r="V20" s="9">
        <f t="shared" si="5"/>
        <v>95.238095238095227</v>
      </c>
      <c r="X20" s="12">
        <v>2</v>
      </c>
      <c r="Y20" s="12">
        <f t="shared" si="6"/>
        <v>88.888888888888886</v>
      </c>
      <c r="AA20" s="12">
        <v>1</v>
      </c>
      <c r="AB20" s="12">
        <f t="shared" si="7"/>
        <v>222.22222222222223</v>
      </c>
      <c r="AD20">
        <v>2</v>
      </c>
      <c r="AE20" s="9">
        <f t="shared" si="8"/>
        <v>85.106382978723403</v>
      </c>
      <c r="AG20">
        <v>1</v>
      </c>
      <c r="AH20" s="9">
        <f t="shared" si="9"/>
        <v>76.92307692307692</v>
      </c>
      <c r="AJ20">
        <v>3</v>
      </c>
      <c r="AK20" s="9">
        <f t="shared" si="10"/>
        <v>157.89473684210526</v>
      </c>
      <c r="AL20"/>
      <c r="AM20">
        <v>6</v>
      </c>
      <c r="AN20" s="9">
        <f t="shared" si="11"/>
        <v>187.5</v>
      </c>
      <c r="AO20"/>
      <c r="AP20">
        <v>1</v>
      </c>
      <c r="AQ20" s="12">
        <f t="shared" si="12"/>
        <v>105.26315789473684</v>
      </c>
      <c r="AS20" s="12">
        <v>1</v>
      </c>
      <c r="AT20" s="12">
        <f t="shared" si="13"/>
        <v>86.36363636363636</v>
      </c>
      <c r="AU20" s="12"/>
      <c r="AV20" s="12">
        <v>0</v>
      </c>
      <c r="AW20" s="12">
        <f t="shared" si="14"/>
        <v>0</v>
      </c>
      <c r="BA20">
        <f t="shared" si="19"/>
        <v>16</v>
      </c>
      <c r="BB20">
        <f t="shared" si="15"/>
        <v>102.0768751222177</v>
      </c>
      <c r="BC20">
        <f t="shared" si="16"/>
        <v>13.059268953228138</v>
      </c>
    </row>
    <row r="21" spans="1:55">
      <c r="B21">
        <f t="shared" si="17"/>
        <v>17</v>
      </c>
      <c r="C21" s="9">
        <v>2</v>
      </c>
      <c r="D21" s="9">
        <f t="shared" si="18"/>
        <v>97.435897435897417</v>
      </c>
      <c r="F21" s="9">
        <v>3</v>
      </c>
      <c r="G21" s="9">
        <f t="shared" si="0"/>
        <v>136.36363636363635</v>
      </c>
      <c r="I21" s="9">
        <v>3</v>
      </c>
      <c r="J21" s="9">
        <f t="shared" si="1"/>
        <v>96.774193548387089</v>
      </c>
      <c r="L21" s="9">
        <v>3</v>
      </c>
      <c r="M21" s="9">
        <f t="shared" si="2"/>
        <v>150</v>
      </c>
      <c r="O21" s="9">
        <v>1</v>
      </c>
      <c r="P21" s="9">
        <f t="shared" si="3"/>
        <v>40</v>
      </c>
      <c r="R21" s="9">
        <v>3</v>
      </c>
      <c r="S21" s="9">
        <f t="shared" si="4"/>
        <v>107.14285714285714</v>
      </c>
      <c r="U21" s="9">
        <v>1</v>
      </c>
      <c r="V21" s="9">
        <f t="shared" si="5"/>
        <v>47.619047619047613</v>
      </c>
      <c r="X21" s="12">
        <v>3</v>
      </c>
      <c r="Y21" s="12">
        <f t="shared" si="6"/>
        <v>133.33333333333331</v>
      </c>
      <c r="AA21" s="12">
        <v>1</v>
      </c>
      <c r="AB21" s="12">
        <f t="shared" si="7"/>
        <v>222.22222222222223</v>
      </c>
      <c r="AD21">
        <v>3</v>
      </c>
      <c r="AE21" s="9">
        <f t="shared" si="8"/>
        <v>127.6595744680851</v>
      </c>
      <c r="AG21">
        <v>1</v>
      </c>
      <c r="AH21" s="9">
        <f t="shared" si="9"/>
        <v>76.92307692307692</v>
      </c>
      <c r="AJ21">
        <v>4</v>
      </c>
      <c r="AK21" s="9">
        <f t="shared" si="10"/>
        <v>210.52631578947367</v>
      </c>
      <c r="AL21"/>
      <c r="AM21">
        <v>4</v>
      </c>
      <c r="AN21" s="9">
        <f t="shared" si="11"/>
        <v>125</v>
      </c>
      <c r="AO21"/>
      <c r="AP21">
        <v>1</v>
      </c>
      <c r="AQ21" s="12">
        <f t="shared" si="12"/>
        <v>105.26315789473684</v>
      </c>
      <c r="AS21" s="12">
        <v>2</v>
      </c>
      <c r="AT21" s="12">
        <f t="shared" si="13"/>
        <v>172.72727272727272</v>
      </c>
      <c r="AU21" s="12"/>
      <c r="AV21" s="12">
        <v>1</v>
      </c>
      <c r="AW21" s="12">
        <f t="shared" si="14"/>
        <v>90.909090909090907</v>
      </c>
      <c r="BA21">
        <f t="shared" si="19"/>
        <v>17</v>
      </c>
      <c r="BB21">
        <f t="shared" si="15"/>
        <v>121.24372977356984</v>
      </c>
      <c r="BC21">
        <f t="shared" si="16"/>
        <v>12.682170801660488</v>
      </c>
    </row>
    <row r="22" spans="1:55">
      <c r="B22">
        <f t="shared" si="17"/>
        <v>18</v>
      </c>
      <c r="C22" s="9">
        <v>3</v>
      </c>
      <c r="D22" s="9">
        <f t="shared" si="18"/>
        <v>146.15384615384613</v>
      </c>
      <c r="F22" s="9">
        <v>2</v>
      </c>
      <c r="G22" s="9">
        <f t="shared" si="0"/>
        <v>90.909090909090907</v>
      </c>
      <c r="I22" s="9">
        <v>4</v>
      </c>
      <c r="J22" s="9">
        <f t="shared" si="1"/>
        <v>129.03225806451613</v>
      </c>
      <c r="L22" s="9">
        <v>1</v>
      </c>
      <c r="M22" s="9">
        <f t="shared" si="2"/>
        <v>50</v>
      </c>
      <c r="O22" s="9">
        <v>2</v>
      </c>
      <c r="P22" s="9">
        <f t="shared" si="3"/>
        <v>80</v>
      </c>
      <c r="R22" s="9">
        <v>2</v>
      </c>
      <c r="S22" s="9">
        <f t="shared" si="4"/>
        <v>71.428571428571431</v>
      </c>
      <c r="U22" s="9">
        <v>2</v>
      </c>
      <c r="V22" s="9">
        <f t="shared" si="5"/>
        <v>95.238095238095227</v>
      </c>
      <c r="X22" s="12">
        <v>3</v>
      </c>
      <c r="Y22" s="12">
        <f t="shared" si="6"/>
        <v>133.33333333333331</v>
      </c>
      <c r="AA22" s="12">
        <v>0</v>
      </c>
      <c r="AB22" s="12">
        <f t="shared" si="7"/>
        <v>0</v>
      </c>
      <c r="AD22">
        <v>3</v>
      </c>
      <c r="AE22" s="9">
        <f t="shared" si="8"/>
        <v>127.6595744680851</v>
      </c>
      <c r="AG22">
        <v>1</v>
      </c>
      <c r="AH22" s="9">
        <f t="shared" si="9"/>
        <v>76.92307692307692</v>
      </c>
      <c r="AJ22">
        <v>3</v>
      </c>
      <c r="AK22" s="9">
        <f t="shared" si="10"/>
        <v>157.89473684210526</v>
      </c>
      <c r="AL22"/>
      <c r="AM22">
        <v>2</v>
      </c>
      <c r="AN22" s="9">
        <f t="shared" si="11"/>
        <v>62.5</v>
      </c>
      <c r="AO22"/>
      <c r="AP22">
        <v>1</v>
      </c>
      <c r="AQ22" s="12">
        <f t="shared" si="12"/>
        <v>105.26315789473684</v>
      </c>
      <c r="AS22" s="12">
        <v>1</v>
      </c>
      <c r="AT22" s="12">
        <f t="shared" si="13"/>
        <v>86.36363636363636</v>
      </c>
      <c r="AU22" s="12"/>
      <c r="AV22" s="12">
        <v>1</v>
      </c>
      <c r="AW22" s="12">
        <f t="shared" si="14"/>
        <v>90.909090909090907</v>
      </c>
      <c r="BA22">
        <f t="shared" si="19"/>
        <v>18</v>
      </c>
      <c r="BB22">
        <f t="shared" si="15"/>
        <v>93.975529283011525</v>
      </c>
      <c r="BC22">
        <f t="shared" si="16"/>
        <v>9.9324892893644652</v>
      </c>
    </row>
    <row r="23" spans="1:55">
      <c r="B23">
        <f t="shared" si="17"/>
        <v>19</v>
      </c>
      <c r="C23" s="9">
        <v>1</v>
      </c>
      <c r="D23" s="9">
        <f t="shared" si="18"/>
        <v>48.717948717948708</v>
      </c>
      <c r="F23" s="9">
        <v>2</v>
      </c>
      <c r="G23" s="9">
        <f t="shared" si="0"/>
        <v>90.909090909090907</v>
      </c>
      <c r="I23" s="9">
        <v>3</v>
      </c>
      <c r="J23" s="9">
        <f t="shared" si="1"/>
        <v>96.774193548387089</v>
      </c>
      <c r="L23" s="9">
        <v>2</v>
      </c>
      <c r="M23" s="9">
        <f t="shared" si="2"/>
        <v>100</v>
      </c>
      <c r="O23" s="9">
        <v>1</v>
      </c>
      <c r="P23" s="9">
        <f t="shared" si="3"/>
        <v>40</v>
      </c>
      <c r="R23" s="9">
        <v>3</v>
      </c>
      <c r="S23" s="9">
        <f t="shared" si="4"/>
        <v>107.14285714285714</v>
      </c>
      <c r="U23" s="9">
        <v>2</v>
      </c>
      <c r="V23" s="9">
        <f t="shared" si="5"/>
        <v>95.238095238095227</v>
      </c>
      <c r="X23" s="12">
        <v>2</v>
      </c>
      <c r="Y23" s="12">
        <f t="shared" si="6"/>
        <v>88.888888888888886</v>
      </c>
      <c r="AA23" s="12">
        <v>1</v>
      </c>
      <c r="AB23" s="12">
        <f t="shared" si="7"/>
        <v>222.22222222222223</v>
      </c>
      <c r="AD23">
        <v>2</v>
      </c>
      <c r="AE23" s="9">
        <f t="shared" si="8"/>
        <v>85.106382978723403</v>
      </c>
      <c r="AG23">
        <v>1</v>
      </c>
      <c r="AH23" s="9">
        <f t="shared" si="9"/>
        <v>76.92307692307692</v>
      </c>
      <c r="AJ23">
        <v>4</v>
      </c>
      <c r="AK23" s="9">
        <f t="shared" si="10"/>
        <v>210.52631578947367</v>
      </c>
      <c r="AL23"/>
      <c r="AM23">
        <v>2</v>
      </c>
      <c r="AN23" s="9">
        <f t="shared" si="11"/>
        <v>62.5</v>
      </c>
      <c r="AO23"/>
      <c r="AP23">
        <v>1</v>
      </c>
      <c r="AQ23" s="12">
        <f t="shared" si="12"/>
        <v>105.26315789473684</v>
      </c>
      <c r="AS23" s="12">
        <v>2</v>
      </c>
      <c r="AT23" s="12">
        <f t="shared" si="13"/>
        <v>172.72727272727272</v>
      </c>
      <c r="AU23" s="12"/>
      <c r="AV23" s="12">
        <v>1</v>
      </c>
      <c r="AW23" s="21">
        <f t="shared" si="14"/>
        <v>90.909090909090907</v>
      </c>
      <c r="BA23">
        <f t="shared" si="19"/>
        <v>19</v>
      </c>
      <c r="BB23">
        <f t="shared" si="15"/>
        <v>105.86553711811656</v>
      </c>
      <c r="BC23">
        <f t="shared" si="16"/>
        <v>13.01987802593276</v>
      </c>
    </row>
    <row r="24" spans="1:55">
      <c r="B24">
        <f t="shared" si="17"/>
        <v>20</v>
      </c>
      <c r="C24" s="9">
        <v>2</v>
      </c>
      <c r="D24" s="10">
        <f t="shared" si="18"/>
        <v>97.435897435897417</v>
      </c>
      <c r="F24" s="9">
        <v>3</v>
      </c>
      <c r="G24" s="10">
        <f t="shared" si="0"/>
        <v>136.36363636363635</v>
      </c>
      <c r="I24" s="9">
        <v>3</v>
      </c>
      <c r="J24" s="10">
        <f t="shared" si="1"/>
        <v>96.774193548387089</v>
      </c>
      <c r="L24" s="9">
        <v>2</v>
      </c>
      <c r="M24" s="10">
        <f t="shared" si="2"/>
        <v>100</v>
      </c>
      <c r="O24" s="9">
        <v>2</v>
      </c>
      <c r="P24" s="10">
        <f t="shared" si="3"/>
        <v>80</v>
      </c>
      <c r="R24" s="9">
        <v>4</v>
      </c>
      <c r="S24" s="10">
        <f t="shared" si="4"/>
        <v>142.85714285714286</v>
      </c>
      <c r="U24" s="9">
        <v>2</v>
      </c>
      <c r="V24" s="10">
        <f t="shared" si="5"/>
        <v>95.238095238095227</v>
      </c>
      <c r="X24" s="21">
        <v>2</v>
      </c>
      <c r="Y24" s="16">
        <f t="shared" si="6"/>
        <v>88.888888888888886</v>
      </c>
      <c r="AA24" s="21">
        <v>0</v>
      </c>
      <c r="AB24" s="16">
        <f t="shared" si="7"/>
        <v>0</v>
      </c>
      <c r="AC24" s="21"/>
      <c r="AD24">
        <v>3</v>
      </c>
      <c r="AE24" s="10">
        <f t="shared" si="8"/>
        <v>127.6595744680851</v>
      </c>
      <c r="AG24">
        <v>2</v>
      </c>
      <c r="AH24" s="10">
        <f t="shared" si="9"/>
        <v>153.84615384615384</v>
      </c>
      <c r="AJ24">
        <v>3</v>
      </c>
      <c r="AK24" s="10">
        <f t="shared" si="10"/>
        <v>157.89473684210526</v>
      </c>
      <c r="AL24"/>
      <c r="AM24">
        <v>2</v>
      </c>
      <c r="AN24" s="10">
        <f t="shared" si="11"/>
        <v>62.5</v>
      </c>
      <c r="AO24"/>
      <c r="AP24">
        <v>1</v>
      </c>
      <c r="AQ24" s="16">
        <f t="shared" si="12"/>
        <v>105.26315789473684</v>
      </c>
      <c r="AS24" s="12">
        <v>0</v>
      </c>
      <c r="AT24" s="16">
        <f t="shared" si="13"/>
        <v>0</v>
      </c>
      <c r="AU24" s="12"/>
      <c r="AV24" s="12">
        <v>0</v>
      </c>
      <c r="AW24" s="16">
        <f t="shared" si="14"/>
        <v>0</v>
      </c>
      <c r="BA24">
        <f t="shared" si="19"/>
        <v>20</v>
      </c>
      <c r="BB24">
        <f t="shared" si="15"/>
        <v>90.295092336445549</v>
      </c>
      <c r="BC24">
        <f t="shared" si="16"/>
        <v>13.016881622925709</v>
      </c>
    </row>
    <row r="25" spans="1:55">
      <c r="A25" s="10" t="s">
        <v>28</v>
      </c>
      <c r="B25">
        <f t="shared" si="17"/>
        <v>21</v>
      </c>
      <c r="C25" s="9">
        <v>1</v>
      </c>
      <c r="D25" s="10">
        <f t="shared" si="18"/>
        <v>48.717948717948708</v>
      </c>
      <c r="F25" s="9">
        <v>1</v>
      </c>
      <c r="G25" s="10">
        <f t="shared" si="0"/>
        <v>45.454545454545453</v>
      </c>
      <c r="I25" s="9">
        <v>3</v>
      </c>
      <c r="J25" s="10">
        <f t="shared" si="1"/>
        <v>96.774193548387089</v>
      </c>
      <c r="L25" s="9">
        <v>2</v>
      </c>
      <c r="M25" s="10">
        <f t="shared" si="2"/>
        <v>100</v>
      </c>
      <c r="O25" s="9">
        <v>2</v>
      </c>
      <c r="P25" s="10">
        <f t="shared" si="3"/>
        <v>80</v>
      </c>
      <c r="R25" s="9">
        <v>2</v>
      </c>
      <c r="S25" s="10">
        <f t="shared" si="4"/>
        <v>71.428571428571431</v>
      </c>
      <c r="U25" s="9">
        <v>4</v>
      </c>
      <c r="V25" s="10">
        <f t="shared" si="5"/>
        <v>190.47619047619045</v>
      </c>
      <c r="X25" s="21">
        <v>1</v>
      </c>
      <c r="Y25" s="16">
        <f t="shared" si="6"/>
        <v>44.444444444444443</v>
      </c>
      <c r="AA25" s="21">
        <v>1</v>
      </c>
      <c r="AB25" s="16">
        <f t="shared" si="7"/>
        <v>222.22222222222223</v>
      </c>
      <c r="AC25" s="21"/>
      <c r="AD25">
        <v>3</v>
      </c>
      <c r="AE25" s="10">
        <f t="shared" si="8"/>
        <v>127.6595744680851</v>
      </c>
      <c r="AG25">
        <v>1</v>
      </c>
      <c r="AH25" s="10">
        <f t="shared" si="9"/>
        <v>76.92307692307692</v>
      </c>
      <c r="AJ25">
        <v>3</v>
      </c>
      <c r="AK25" s="10">
        <f t="shared" si="10"/>
        <v>157.89473684210526</v>
      </c>
      <c r="AL25"/>
      <c r="AM25">
        <v>3</v>
      </c>
      <c r="AN25" s="10">
        <f t="shared" si="11"/>
        <v>93.75</v>
      </c>
      <c r="AO25"/>
      <c r="AP25">
        <v>0</v>
      </c>
      <c r="AQ25" s="16">
        <f t="shared" si="12"/>
        <v>0</v>
      </c>
      <c r="AS25" s="12">
        <v>0</v>
      </c>
      <c r="AT25" s="16">
        <f t="shared" si="13"/>
        <v>0</v>
      </c>
      <c r="AU25" s="12"/>
      <c r="AV25" s="12">
        <v>0</v>
      </c>
      <c r="AW25" s="16">
        <f t="shared" si="14"/>
        <v>0</v>
      </c>
      <c r="BA25">
        <f t="shared" si="19"/>
        <v>21</v>
      </c>
      <c r="BB25">
        <f t="shared" si="15"/>
        <v>84.73409403284856</v>
      </c>
      <c r="BC25">
        <f t="shared" si="16"/>
        <v>16.330201249876605</v>
      </c>
    </row>
    <row r="26" spans="1:55">
      <c r="B26">
        <f t="shared" si="17"/>
        <v>22</v>
      </c>
      <c r="C26" s="9">
        <v>2</v>
      </c>
      <c r="D26" s="10">
        <f t="shared" si="18"/>
        <v>97.435897435897417</v>
      </c>
      <c r="F26" s="9">
        <v>1</v>
      </c>
      <c r="G26" s="10">
        <f t="shared" si="0"/>
        <v>45.454545454545453</v>
      </c>
      <c r="I26" s="9">
        <v>1</v>
      </c>
      <c r="J26" s="10">
        <f t="shared" si="1"/>
        <v>32.258064516129032</v>
      </c>
      <c r="L26" s="9">
        <v>2</v>
      </c>
      <c r="M26" s="10">
        <f t="shared" si="2"/>
        <v>100</v>
      </c>
      <c r="O26" s="9">
        <v>1</v>
      </c>
      <c r="P26" s="10">
        <f t="shared" si="3"/>
        <v>40</v>
      </c>
      <c r="R26" s="9">
        <v>3</v>
      </c>
      <c r="S26" s="10">
        <f t="shared" si="4"/>
        <v>107.14285714285714</v>
      </c>
      <c r="U26" s="9">
        <v>5</v>
      </c>
      <c r="V26" s="10">
        <f t="shared" si="5"/>
        <v>238.0952380952381</v>
      </c>
      <c r="X26" s="21">
        <v>1</v>
      </c>
      <c r="Y26" s="16">
        <f t="shared" si="6"/>
        <v>44.444444444444443</v>
      </c>
      <c r="AA26" s="21">
        <v>0</v>
      </c>
      <c r="AB26" s="16">
        <f t="shared" si="7"/>
        <v>0</v>
      </c>
      <c r="AC26" s="21"/>
      <c r="AD26">
        <v>2</v>
      </c>
      <c r="AE26" s="10">
        <f t="shared" si="8"/>
        <v>85.106382978723403</v>
      </c>
      <c r="AG26">
        <v>1</v>
      </c>
      <c r="AH26" s="10">
        <f t="shared" si="9"/>
        <v>76.92307692307692</v>
      </c>
      <c r="AJ26">
        <v>1</v>
      </c>
      <c r="AK26" s="10">
        <f t="shared" si="10"/>
        <v>52.631578947368418</v>
      </c>
      <c r="AL26"/>
      <c r="AM26">
        <v>2</v>
      </c>
      <c r="AN26" s="10">
        <f t="shared" si="11"/>
        <v>62.5</v>
      </c>
      <c r="AO26"/>
      <c r="AP26">
        <v>0</v>
      </c>
      <c r="AQ26" s="16">
        <f t="shared" si="12"/>
        <v>0</v>
      </c>
      <c r="AS26" s="12">
        <v>0</v>
      </c>
      <c r="AT26" s="16">
        <f t="shared" si="13"/>
        <v>0</v>
      </c>
      <c r="AU26" s="12"/>
      <c r="AV26" s="12">
        <v>0</v>
      </c>
      <c r="AW26" s="16">
        <f t="shared" si="14"/>
        <v>0</v>
      </c>
      <c r="BA26">
        <f t="shared" si="19"/>
        <v>22</v>
      </c>
      <c r="BB26">
        <f t="shared" si="15"/>
        <v>61.374505371142519</v>
      </c>
      <c r="BC26">
        <f t="shared" si="16"/>
        <v>14.987773650125115</v>
      </c>
    </row>
    <row r="27" spans="1:55">
      <c r="B27">
        <f t="shared" si="17"/>
        <v>23</v>
      </c>
      <c r="C27" s="9">
        <v>3</v>
      </c>
      <c r="D27" s="10">
        <f t="shared" si="18"/>
        <v>146.15384615384613</v>
      </c>
      <c r="F27" s="9">
        <v>1</v>
      </c>
      <c r="G27" s="10">
        <f t="shared" si="0"/>
        <v>45.454545454545453</v>
      </c>
      <c r="I27" s="9">
        <v>1</v>
      </c>
      <c r="J27" s="10">
        <f t="shared" si="1"/>
        <v>32.258064516129032</v>
      </c>
      <c r="L27" s="9">
        <v>2</v>
      </c>
      <c r="M27" s="10">
        <f t="shared" si="2"/>
        <v>100</v>
      </c>
      <c r="O27" s="9">
        <v>2</v>
      </c>
      <c r="P27" s="10">
        <f t="shared" si="3"/>
        <v>80</v>
      </c>
      <c r="R27" s="9">
        <v>2</v>
      </c>
      <c r="S27" s="10">
        <f t="shared" si="4"/>
        <v>71.428571428571431</v>
      </c>
      <c r="U27" s="9">
        <v>4</v>
      </c>
      <c r="V27" s="10">
        <f t="shared" si="5"/>
        <v>190.47619047619045</v>
      </c>
      <c r="X27" s="21">
        <v>1</v>
      </c>
      <c r="Y27" s="16">
        <f t="shared" si="6"/>
        <v>44.444444444444443</v>
      </c>
      <c r="AA27" s="21">
        <v>0</v>
      </c>
      <c r="AB27" s="16">
        <f t="shared" si="7"/>
        <v>0</v>
      </c>
      <c r="AC27" s="21"/>
      <c r="AD27">
        <v>3</v>
      </c>
      <c r="AE27" s="10">
        <f t="shared" si="8"/>
        <v>127.6595744680851</v>
      </c>
      <c r="AG27">
        <v>0</v>
      </c>
      <c r="AH27" s="10">
        <f t="shared" si="9"/>
        <v>0</v>
      </c>
      <c r="AJ27">
        <v>0</v>
      </c>
      <c r="AK27" s="10">
        <f t="shared" si="10"/>
        <v>0</v>
      </c>
      <c r="AL27"/>
      <c r="AM27">
        <v>1</v>
      </c>
      <c r="AN27" s="10">
        <f t="shared" si="11"/>
        <v>31.25</v>
      </c>
      <c r="AO27"/>
      <c r="AP27">
        <v>1</v>
      </c>
      <c r="AQ27" s="16">
        <f t="shared" si="12"/>
        <v>105.26315789473684</v>
      </c>
      <c r="AS27" s="12">
        <v>0</v>
      </c>
      <c r="AT27" s="16">
        <f t="shared" si="13"/>
        <v>0</v>
      </c>
      <c r="AU27" s="12"/>
      <c r="AV27" s="12">
        <v>0</v>
      </c>
      <c r="AW27" s="16">
        <f t="shared" si="14"/>
        <v>0</v>
      </c>
      <c r="BA27">
        <f t="shared" si="19"/>
        <v>23</v>
      </c>
      <c r="BB27">
        <f t="shared" si="15"/>
        <v>60.899274677284311</v>
      </c>
      <c r="BC27">
        <f t="shared" si="16"/>
        <v>14.894138826904884</v>
      </c>
    </row>
    <row r="28" spans="1:55">
      <c r="B28">
        <f t="shared" si="17"/>
        <v>24</v>
      </c>
      <c r="C28" s="9">
        <v>2</v>
      </c>
      <c r="D28" s="10">
        <f t="shared" si="18"/>
        <v>97.435897435897417</v>
      </c>
      <c r="F28" s="9">
        <v>1</v>
      </c>
      <c r="G28" s="10">
        <f t="shared" si="0"/>
        <v>45.454545454545453</v>
      </c>
      <c r="I28" s="9">
        <v>1</v>
      </c>
      <c r="J28" s="10">
        <f t="shared" si="1"/>
        <v>32.258064516129032</v>
      </c>
      <c r="L28" s="9">
        <v>1</v>
      </c>
      <c r="M28" s="10">
        <f t="shared" si="2"/>
        <v>50</v>
      </c>
      <c r="O28" s="9">
        <v>2</v>
      </c>
      <c r="P28" s="10">
        <f t="shared" si="3"/>
        <v>80</v>
      </c>
      <c r="R28" s="9">
        <v>0</v>
      </c>
      <c r="S28" s="10">
        <f t="shared" si="4"/>
        <v>0</v>
      </c>
      <c r="U28" s="9">
        <v>4</v>
      </c>
      <c r="V28" s="10">
        <f t="shared" si="5"/>
        <v>190.47619047619045</v>
      </c>
      <c r="X28" s="21">
        <v>1</v>
      </c>
      <c r="Y28" s="16">
        <f t="shared" si="6"/>
        <v>44.444444444444443</v>
      </c>
      <c r="AA28" s="21">
        <v>0</v>
      </c>
      <c r="AB28" s="16">
        <f t="shared" si="7"/>
        <v>0</v>
      </c>
      <c r="AC28" s="21"/>
      <c r="AD28">
        <v>2</v>
      </c>
      <c r="AE28" s="10">
        <f t="shared" si="8"/>
        <v>85.106382978723403</v>
      </c>
      <c r="AG28">
        <v>1</v>
      </c>
      <c r="AH28" s="10">
        <f t="shared" si="9"/>
        <v>76.92307692307692</v>
      </c>
      <c r="AJ28">
        <v>1</v>
      </c>
      <c r="AK28" s="10">
        <f t="shared" si="10"/>
        <v>52.631578947368418</v>
      </c>
      <c r="AL28"/>
      <c r="AM28">
        <v>1</v>
      </c>
      <c r="AN28" s="10">
        <f t="shared" si="11"/>
        <v>31.25</v>
      </c>
      <c r="AO28"/>
      <c r="AP28">
        <v>1</v>
      </c>
      <c r="AQ28" s="16">
        <f t="shared" si="12"/>
        <v>105.26315789473684</v>
      </c>
      <c r="AS28" s="12">
        <v>0</v>
      </c>
      <c r="AT28" s="16">
        <f t="shared" si="13"/>
        <v>0</v>
      </c>
      <c r="AU28" s="12"/>
      <c r="AV28" s="12">
        <v>0</v>
      </c>
      <c r="AW28" s="16">
        <f t="shared" si="14"/>
        <v>0</v>
      </c>
      <c r="BA28">
        <f t="shared" si="19"/>
        <v>24</v>
      </c>
      <c r="BB28">
        <f t="shared" si="15"/>
        <v>55.70270869194453</v>
      </c>
      <c r="BC28">
        <f t="shared" si="16"/>
        <v>12.599521556364106</v>
      </c>
    </row>
    <row r="29" spans="1:55">
      <c r="B29">
        <f t="shared" si="17"/>
        <v>25</v>
      </c>
      <c r="C29" s="9">
        <v>2</v>
      </c>
      <c r="D29" s="10">
        <f t="shared" si="18"/>
        <v>97.435897435897417</v>
      </c>
      <c r="F29" s="9">
        <v>1</v>
      </c>
      <c r="G29" s="10">
        <f t="shared" si="0"/>
        <v>45.454545454545453</v>
      </c>
      <c r="I29" s="9">
        <v>1</v>
      </c>
      <c r="J29" s="10">
        <f t="shared" si="1"/>
        <v>32.258064516129032</v>
      </c>
      <c r="L29" s="9">
        <v>2</v>
      </c>
      <c r="M29" s="10">
        <f t="shared" si="2"/>
        <v>100</v>
      </c>
      <c r="O29" s="9">
        <v>2</v>
      </c>
      <c r="P29" s="10">
        <f t="shared" si="3"/>
        <v>80</v>
      </c>
      <c r="R29" s="9">
        <v>0</v>
      </c>
      <c r="S29" s="10">
        <f t="shared" si="4"/>
        <v>0</v>
      </c>
      <c r="U29" s="9">
        <v>5</v>
      </c>
      <c r="V29" s="10">
        <f t="shared" si="5"/>
        <v>238.0952380952381</v>
      </c>
      <c r="X29" s="21">
        <v>0</v>
      </c>
      <c r="Y29" s="16">
        <f t="shared" si="6"/>
        <v>0</v>
      </c>
      <c r="AA29" s="21">
        <v>0</v>
      </c>
      <c r="AB29" s="16">
        <f t="shared" si="7"/>
        <v>0</v>
      </c>
      <c r="AC29" s="21"/>
      <c r="AD29">
        <v>2</v>
      </c>
      <c r="AE29" s="10">
        <f t="shared" si="8"/>
        <v>85.106382978723403</v>
      </c>
      <c r="AG29">
        <v>0</v>
      </c>
      <c r="AH29" s="10">
        <f t="shared" si="9"/>
        <v>0</v>
      </c>
      <c r="AJ29">
        <v>0</v>
      </c>
      <c r="AK29" s="10">
        <f t="shared" si="10"/>
        <v>0</v>
      </c>
      <c r="AL29"/>
      <c r="AM29">
        <v>2</v>
      </c>
      <c r="AN29" s="10">
        <f t="shared" si="11"/>
        <v>62.5</v>
      </c>
      <c r="AO29"/>
      <c r="AP29">
        <v>0</v>
      </c>
      <c r="AQ29" s="16">
        <f t="shared" si="12"/>
        <v>0</v>
      </c>
      <c r="AS29" s="12">
        <v>0</v>
      </c>
      <c r="AT29" s="16">
        <f t="shared" si="13"/>
        <v>0</v>
      </c>
      <c r="AU29" s="12"/>
      <c r="AV29" s="12">
        <v>0</v>
      </c>
      <c r="AW29" s="16">
        <f t="shared" si="14"/>
        <v>0</v>
      </c>
      <c r="BA29">
        <f t="shared" si="19"/>
        <v>25</v>
      </c>
      <c r="BB29">
        <f t="shared" si="15"/>
        <v>46.303133030033337</v>
      </c>
      <c r="BC29">
        <f t="shared" si="16"/>
        <v>16.142007737440668</v>
      </c>
    </row>
    <row r="30" spans="1:55">
      <c r="B30">
        <f t="shared" si="17"/>
        <v>26</v>
      </c>
      <c r="C30" s="9">
        <v>2</v>
      </c>
      <c r="D30" s="10">
        <f t="shared" si="18"/>
        <v>97.435897435897417</v>
      </c>
      <c r="F30" s="9">
        <v>1</v>
      </c>
      <c r="G30" s="10">
        <f t="shared" si="0"/>
        <v>45.454545454545453</v>
      </c>
      <c r="I30" s="9">
        <v>0</v>
      </c>
      <c r="J30" s="10">
        <f t="shared" si="1"/>
        <v>0</v>
      </c>
      <c r="L30" s="9">
        <v>2</v>
      </c>
      <c r="M30" s="10">
        <f t="shared" si="2"/>
        <v>100</v>
      </c>
      <c r="O30" s="9">
        <v>1</v>
      </c>
      <c r="P30" s="10">
        <f t="shared" si="3"/>
        <v>40</v>
      </c>
      <c r="R30" s="9">
        <v>0</v>
      </c>
      <c r="S30" s="10">
        <f t="shared" si="4"/>
        <v>0</v>
      </c>
      <c r="U30" s="9">
        <v>4</v>
      </c>
      <c r="V30" s="10">
        <f t="shared" si="5"/>
        <v>190.47619047619045</v>
      </c>
      <c r="X30" s="21">
        <v>1</v>
      </c>
      <c r="Y30" s="16">
        <f t="shared" si="6"/>
        <v>44.444444444444443</v>
      </c>
      <c r="AA30" s="21">
        <v>3</v>
      </c>
      <c r="AB30" s="16">
        <f t="shared" si="7"/>
        <v>666.66666666666663</v>
      </c>
      <c r="AC30" s="21"/>
      <c r="AD30">
        <v>3</v>
      </c>
      <c r="AE30" s="10">
        <f t="shared" si="8"/>
        <v>127.6595744680851</v>
      </c>
      <c r="AG30">
        <v>0</v>
      </c>
      <c r="AH30" s="10">
        <f t="shared" si="9"/>
        <v>0</v>
      </c>
      <c r="AJ30">
        <v>1</v>
      </c>
      <c r="AK30" s="10">
        <f t="shared" si="10"/>
        <v>52.631578947368418</v>
      </c>
      <c r="AL30"/>
      <c r="AM30">
        <v>0</v>
      </c>
      <c r="AN30" s="10">
        <f t="shared" si="11"/>
        <v>0</v>
      </c>
      <c r="AO30"/>
      <c r="AP30">
        <v>1</v>
      </c>
      <c r="AQ30" s="16">
        <f t="shared" si="12"/>
        <v>105.26315789473684</v>
      </c>
      <c r="AS30" s="12">
        <v>1</v>
      </c>
      <c r="AT30" s="16">
        <f t="shared" si="13"/>
        <v>86.36363636363636</v>
      </c>
      <c r="AU30" s="12"/>
      <c r="AV30" s="12">
        <v>0</v>
      </c>
      <c r="AW30" s="16">
        <f t="shared" si="14"/>
        <v>0</v>
      </c>
      <c r="BA30">
        <f t="shared" si="19"/>
        <v>26</v>
      </c>
      <c r="BB30">
        <f t="shared" si="15"/>
        <v>97.274730759473186</v>
      </c>
      <c r="BC30">
        <f t="shared" si="16"/>
        <v>40.418069921287483</v>
      </c>
    </row>
    <row r="31" spans="1:55">
      <c r="B31">
        <f t="shared" si="17"/>
        <v>27</v>
      </c>
      <c r="C31" s="9">
        <v>2</v>
      </c>
      <c r="D31" s="10">
        <f t="shared" si="18"/>
        <v>97.435897435897417</v>
      </c>
      <c r="F31" s="9">
        <v>1</v>
      </c>
      <c r="G31" s="10">
        <f t="shared" si="0"/>
        <v>45.454545454545453</v>
      </c>
      <c r="I31" s="9">
        <v>1</v>
      </c>
      <c r="J31" s="10">
        <f t="shared" si="1"/>
        <v>32.258064516129032</v>
      </c>
      <c r="L31" s="9">
        <v>2</v>
      </c>
      <c r="M31" s="10">
        <f t="shared" si="2"/>
        <v>100</v>
      </c>
      <c r="O31" s="9">
        <v>2</v>
      </c>
      <c r="P31" s="10">
        <f t="shared" si="3"/>
        <v>80</v>
      </c>
      <c r="R31" s="9">
        <v>2</v>
      </c>
      <c r="S31" s="10">
        <f t="shared" si="4"/>
        <v>71.428571428571431</v>
      </c>
      <c r="U31" s="9">
        <v>5</v>
      </c>
      <c r="V31" s="10">
        <f t="shared" si="5"/>
        <v>238.0952380952381</v>
      </c>
      <c r="X31" s="21">
        <v>1</v>
      </c>
      <c r="Y31" s="16">
        <f t="shared" si="6"/>
        <v>44.444444444444443</v>
      </c>
      <c r="AA31" s="21">
        <v>2</v>
      </c>
      <c r="AB31" s="16">
        <f t="shared" si="7"/>
        <v>444.44444444444446</v>
      </c>
      <c r="AC31" s="21"/>
      <c r="AD31">
        <v>2</v>
      </c>
      <c r="AE31" s="10">
        <f t="shared" si="8"/>
        <v>85.106382978723403</v>
      </c>
      <c r="AG31">
        <v>0</v>
      </c>
      <c r="AH31" s="10">
        <f t="shared" si="9"/>
        <v>0</v>
      </c>
      <c r="AJ31">
        <v>1</v>
      </c>
      <c r="AK31" s="10">
        <f t="shared" si="10"/>
        <v>52.631578947368418</v>
      </c>
      <c r="AL31"/>
      <c r="AM31">
        <v>0</v>
      </c>
      <c r="AN31" s="10">
        <f t="shared" si="11"/>
        <v>0</v>
      </c>
      <c r="AO31"/>
      <c r="AP31">
        <v>1</v>
      </c>
      <c r="AQ31" s="16">
        <f t="shared" si="12"/>
        <v>105.26315789473684</v>
      </c>
      <c r="AS31" s="12">
        <v>0</v>
      </c>
      <c r="AT31" s="16">
        <f t="shared" si="13"/>
        <v>0</v>
      </c>
      <c r="AU31" s="12"/>
      <c r="AV31" s="12">
        <v>0</v>
      </c>
      <c r="AW31" s="16">
        <f t="shared" si="14"/>
        <v>0</v>
      </c>
      <c r="BA31">
        <f t="shared" si="19"/>
        <v>27</v>
      </c>
      <c r="BB31">
        <f t="shared" si="15"/>
        <v>87.285145352506177</v>
      </c>
      <c r="BC31">
        <f t="shared" si="16"/>
        <v>28.098960163609114</v>
      </c>
    </row>
    <row r="32" spans="1:55">
      <c r="B32">
        <f t="shared" si="17"/>
        <v>28</v>
      </c>
      <c r="C32" s="9">
        <v>1</v>
      </c>
      <c r="D32" s="10">
        <f t="shared" si="18"/>
        <v>48.717948717948708</v>
      </c>
      <c r="F32" s="9">
        <v>1</v>
      </c>
      <c r="G32" s="10">
        <f t="shared" si="0"/>
        <v>45.454545454545453</v>
      </c>
      <c r="I32" s="9">
        <v>1</v>
      </c>
      <c r="J32" s="10">
        <f t="shared" si="1"/>
        <v>32.258064516129032</v>
      </c>
      <c r="L32" s="9">
        <v>2</v>
      </c>
      <c r="M32" s="10">
        <f t="shared" si="2"/>
        <v>100</v>
      </c>
      <c r="O32" s="9">
        <v>2</v>
      </c>
      <c r="P32" s="10">
        <f t="shared" si="3"/>
        <v>80</v>
      </c>
      <c r="R32" s="9">
        <v>0</v>
      </c>
      <c r="S32" s="10">
        <f t="shared" si="4"/>
        <v>0</v>
      </c>
      <c r="U32" s="9">
        <v>4</v>
      </c>
      <c r="V32" s="10">
        <f t="shared" si="5"/>
        <v>190.47619047619045</v>
      </c>
      <c r="X32" s="21">
        <v>1</v>
      </c>
      <c r="Y32" s="16">
        <f t="shared" si="6"/>
        <v>44.444444444444443</v>
      </c>
      <c r="AA32" s="21">
        <v>2</v>
      </c>
      <c r="AB32" s="16">
        <f t="shared" si="7"/>
        <v>444.44444444444446</v>
      </c>
      <c r="AC32" s="21"/>
      <c r="AD32">
        <v>1</v>
      </c>
      <c r="AE32" s="10">
        <f t="shared" si="8"/>
        <v>42.553191489361701</v>
      </c>
      <c r="AG32">
        <v>0</v>
      </c>
      <c r="AH32" s="10">
        <f t="shared" si="9"/>
        <v>0</v>
      </c>
      <c r="AJ32">
        <v>0</v>
      </c>
      <c r="AK32" s="10">
        <f t="shared" si="10"/>
        <v>0</v>
      </c>
      <c r="AL32"/>
      <c r="AM32">
        <v>0</v>
      </c>
      <c r="AN32" s="10">
        <f t="shared" si="11"/>
        <v>0</v>
      </c>
      <c r="AO32"/>
      <c r="AP32">
        <v>1</v>
      </c>
      <c r="AQ32" s="16">
        <f t="shared" si="12"/>
        <v>105.26315789473684</v>
      </c>
      <c r="AS32" s="12">
        <v>2</v>
      </c>
      <c r="AT32" s="16">
        <f t="shared" si="13"/>
        <v>172.72727272727272</v>
      </c>
      <c r="AU32" s="12"/>
      <c r="AV32" s="12">
        <v>0</v>
      </c>
      <c r="AW32" s="16">
        <f t="shared" si="14"/>
        <v>0</v>
      </c>
      <c r="BA32">
        <f t="shared" si="19"/>
        <v>28</v>
      </c>
      <c r="BB32">
        <f t="shared" si="15"/>
        <v>81.646203760317121</v>
      </c>
      <c r="BC32">
        <f t="shared" si="16"/>
        <v>28.411827406475435</v>
      </c>
    </row>
    <row r="33" spans="2:55">
      <c r="B33">
        <f t="shared" si="17"/>
        <v>29</v>
      </c>
      <c r="C33" s="9">
        <v>1</v>
      </c>
      <c r="D33" s="10">
        <f t="shared" si="18"/>
        <v>48.717948717948708</v>
      </c>
      <c r="F33" s="9">
        <v>1</v>
      </c>
      <c r="G33" s="10">
        <f t="shared" si="0"/>
        <v>45.454545454545453</v>
      </c>
      <c r="I33" s="9">
        <v>1</v>
      </c>
      <c r="J33" s="10">
        <f t="shared" si="1"/>
        <v>32.258064516129032</v>
      </c>
      <c r="L33" s="9">
        <v>2</v>
      </c>
      <c r="M33" s="10">
        <f t="shared" si="2"/>
        <v>100</v>
      </c>
      <c r="O33" s="9">
        <v>2</v>
      </c>
      <c r="P33" s="10">
        <f t="shared" si="3"/>
        <v>80</v>
      </c>
      <c r="R33" s="9">
        <v>4</v>
      </c>
      <c r="S33" s="10">
        <f t="shared" si="4"/>
        <v>142.85714285714286</v>
      </c>
      <c r="U33" s="9">
        <v>3</v>
      </c>
      <c r="V33" s="10">
        <f t="shared" si="5"/>
        <v>142.85714285714286</v>
      </c>
      <c r="X33" s="21">
        <v>1</v>
      </c>
      <c r="Y33" s="16">
        <f t="shared" si="6"/>
        <v>44.444444444444443</v>
      </c>
      <c r="AA33" s="21">
        <v>2</v>
      </c>
      <c r="AB33" s="16">
        <f t="shared" si="7"/>
        <v>444.44444444444446</v>
      </c>
      <c r="AC33" s="21"/>
      <c r="AD33">
        <v>2</v>
      </c>
      <c r="AE33" s="10">
        <f t="shared" si="8"/>
        <v>85.106382978723403</v>
      </c>
      <c r="AG33">
        <v>0</v>
      </c>
      <c r="AH33" s="10">
        <f t="shared" si="9"/>
        <v>0</v>
      </c>
      <c r="AJ33">
        <v>0</v>
      </c>
      <c r="AK33" s="10">
        <f t="shared" si="10"/>
        <v>0</v>
      </c>
      <c r="AL33"/>
      <c r="AM33">
        <v>0</v>
      </c>
      <c r="AN33" s="10">
        <f t="shared" si="11"/>
        <v>0</v>
      </c>
      <c r="AO33"/>
      <c r="AP33">
        <v>0</v>
      </c>
      <c r="AQ33" s="16">
        <f t="shared" si="12"/>
        <v>0</v>
      </c>
      <c r="AS33" s="12">
        <v>1</v>
      </c>
      <c r="AT33" s="16">
        <f t="shared" si="13"/>
        <v>86.36363636363636</v>
      </c>
      <c r="AU33" s="12"/>
      <c r="AV33" s="12">
        <v>0</v>
      </c>
      <c r="AW33" s="16">
        <f t="shared" si="14"/>
        <v>0</v>
      </c>
      <c r="BA33">
        <f t="shared" si="19"/>
        <v>29</v>
      </c>
      <c r="BB33">
        <f t="shared" si="15"/>
        <v>78.281484539634846</v>
      </c>
      <c r="BC33">
        <f t="shared" si="16"/>
        <v>27.299004658916846</v>
      </c>
    </row>
    <row r="34" spans="2:55">
      <c r="B34">
        <f t="shared" si="17"/>
        <v>30</v>
      </c>
      <c r="C34" s="9">
        <v>0</v>
      </c>
      <c r="D34" s="10">
        <f t="shared" si="18"/>
        <v>0</v>
      </c>
      <c r="F34" s="9">
        <v>1</v>
      </c>
      <c r="G34" s="10">
        <f t="shared" si="0"/>
        <v>45.454545454545453</v>
      </c>
      <c r="I34" s="9">
        <v>0</v>
      </c>
      <c r="J34" s="10">
        <f t="shared" si="1"/>
        <v>0</v>
      </c>
      <c r="L34" s="9">
        <v>2</v>
      </c>
      <c r="M34" s="10">
        <f t="shared" si="2"/>
        <v>100</v>
      </c>
      <c r="O34" s="9">
        <v>2</v>
      </c>
      <c r="P34" s="10">
        <f t="shared" si="3"/>
        <v>80</v>
      </c>
      <c r="R34" s="9">
        <v>4</v>
      </c>
      <c r="S34" s="10">
        <f t="shared" si="4"/>
        <v>142.85714285714286</v>
      </c>
      <c r="U34" s="9">
        <v>3</v>
      </c>
      <c r="V34" s="10">
        <f t="shared" si="5"/>
        <v>142.85714285714286</v>
      </c>
      <c r="X34" s="21">
        <v>1</v>
      </c>
      <c r="Y34" s="16">
        <f t="shared" si="6"/>
        <v>44.444444444444443</v>
      </c>
      <c r="AA34" s="21">
        <v>2</v>
      </c>
      <c r="AB34" s="16">
        <f t="shared" si="7"/>
        <v>444.44444444444446</v>
      </c>
      <c r="AC34" s="21"/>
      <c r="AD34">
        <v>2</v>
      </c>
      <c r="AE34" s="10">
        <f t="shared" si="8"/>
        <v>85.106382978723403</v>
      </c>
      <c r="AG34">
        <v>0</v>
      </c>
      <c r="AH34" s="10">
        <f t="shared" si="9"/>
        <v>0</v>
      </c>
      <c r="AJ34">
        <v>2</v>
      </c>
      <c r="AK34" s="10">
        <f t="shared" si="10"/>
        <v>105.26315789473684</v>
      </c>
      <c r="AL34"/>
      <c r="AM34">
        <v>0</v>
      </c>
      <c r="AN34" s="10">
        <f t="shared" si="11"/>
        <v>0</v>
      </c>
      <c r="AO34"/>
      <c r="AP34">
        <v>0</v>
      </c>
      <c r="AQ34" s="16">
        <f t="shared" si="12"/>
        <v>0</v>
      </c>
      <c r="AS34" s="12">
        <v>1</v>
      </c>
      <c r="AT34" s="16">
        <f t="shared" si="13"/>
        <v>86.36363636363636</v>
      </c>
      <c r="AU34" s="12"/>
      <c r="AV34" s="12">
        <v>0</v>
      </c>
      <c r="AW34" s="16">
        <f t="shared" si="14"/>
        <v>0</v>
      </c>
      <c r="BA34">
        <f t="shared" si="19"/>
        <v>30</v>
      </c>
      <c r="BB34">
        <f t="shared" si="15"/>
        <v>79.799431080926041</v>
      </c>
      <c r="BC34">
        <f t="shared" si="16"/>
        <v>27.589516002370218</v>
      </c>
    </row>
    <row r="35" spans="2:55">
      <c r="B35">
        <f t="shared" si="17"/>
        <v>31</v>
      </c>
      <c r="C35" s="9">
        <v>1</v>
      </c>
      <c r="D35" s="10">
        <f t="shared" si="18"/>
        <v>48.717948717948708</v>
      </c>
      <c r="F35" s="9">
        <v>1</v>
      </c>
      <c r="G35" s="10">
        <f t="shared" si="0"/>
        <v>45.454545454545453</v>
      </c>
      <c r="I35" s="9">
        <v>0</v>
      </c>
      <c r="J35" s="10">
        <f t="shared" si="1"/>
        <v>0</v>
      </c>
      <c r="L35" s="9">
        <v>2</v>
      </c>
      <c r="M35" s="10">
        <f t="shared" si="2"/>
        <v>100</v>
      </c>
      <c r="O35" s="9">
        <v>2</v>
      </c>
      <c r="P35" s="10">
        <f t="shared" si="3"/>
        <v>80</v>
      </c>
      <c r="R35" s="9">
        <v>4</v>
      </c>
      <c r="S35" s="10">
        <f t="shared" si="4"/>
        <v>142.85714285714286</v>
      </c>
      <c r="U35" s="9">
        <v>2</v>
      </c>
      <c r="V35" s="10">
        <f t="shared" si="5"/>
        <v>95.238095238095227</v>
      </c>
      <c r="X35" s="21">
        <v>1</v>
      </c>
      <c r="Y35" s="16">
        <f t="shared" si="6"/>
        <v>44.444444444444443</v>
      </c>
      <c r="AA35" s="21">
        <v>1</v>
      </c>
      <c r="AB35" s="16">
        <f t="shared" si="7"/>
        <v>222.22222222222223</v>
      </c>
      <c r="AC35" s="21"/>
      <c r="AD35">
        <v>2</v>
      </c>
      <c r="AE35" s="10">
        <f t="shared" si="8"/>
        <v>85.106382978723403</v>
      </c>
      <c r="AG35">
        <v>1</v>
      </c>
      <c r="AH35" s="10">
        <f t="shared" si="9"/>
        <v>76.92307692307692</v>
      </c>
      <c r="AJ35">
        <v>1</v>
      </c>
      <c r="AK35" s="10">
        <f t="shared" si="10"/>
        <v>52.631578947368418</v>
      </c>
      <c r="AL35"/>
      <c r="AM35">
        <v>0</v>
      </c>
      <c r="AN35" s="10">
        <f t="shared" si="11"/>
        <v>0</v>
      </c>
      <c r="AO35"/>
      <c r="AP35">
        <v>1</v>
      </c>
      <c r="AQ35" s="16">
        <f t="shared" si="12"/>
        <v>105.26315789473684</v>
      </c>
      <c r="AS35" s="12">
        <v>1</v>
      </c>
      <c r="AT35" s="16">
        <f t="shared" si="13"/>
        <v>86.36363636363636</v>
      </c>
      <c r="AU35" s="12"/>
      <c r="AV35" s="12">
        <v>0</v>
      </c>
      <c r="AW35" s="16">
        <f t="shared" si="14"/>
        <v>0</v>
      </c>
      <c r="BA35">
        <f t="shared" si="19"/>
        <v>31</v>
      </c>
      <c r="BB35">
        <f t="shared" si="15"/>
        <v>74.076389502621296</v>
      </c>
      <c r="BC35">
        <f t="shared" si="16"/>
        <v>14.19336738418016</v>
      </c>
    </row>
    <row r="36" spans="2:55">
      <c r="B36">
        <f t="shared" si="17"/>
        <v>32</v>
      </c>
      <c r="C36" s="9">
        <v>1</v>
      </c>
      <c r="D36" s="10">
        <f t="shared" si="18"/>
        <v>48.717948717948708</v>
      </c>
      <c r="F36" s="9">
        <v>1</v>
      </c>
      <c r="G36" s="10">
        <f t="shared" si="0"/>
        <v>45.454545454545453</v>
      </c>
      <c r="I36" s="9">
        <v>0</v>
      </c>
      <c r="J36" s="10">
        <f t="shared" si="1"/>
        <v>0</v>
      </c>
      <c r="L36" s="9">
        <v>2</v>
      </c>
      <c r="M36" s="10">
        <f t="shared" si="2"/>
        <v>100</v>
      </c>
      <c r="O36" s="9">
        <v>1</v>
      </c>
      <c r="P36" s="10">
        <f t="shared" si="3"/>
        <v>40</v>
      </c>
      <c r="R36" s="9">
        <v>4</v>
      </c>
      <c r="S36" s="10">
        <f t="shared" si="4"/>
        <v>142.85714285714286</v>
      </c>
      <c r="U36" s="9">
        <v>2</v>
      </c>
      <c r="V36" s="10">
        <f t="shared" si="5"/>
        <v>95.238095238095227</v>
      </c>
      <c r="X36" s="21">
        <v>1</v>
      </c>
      <c r="Y36" s="16">
        <f t="shared" si="6"/>
        <v>44.444444444444443</v>
      </c>
      <c r="AA36" s="21">
        <v>2</v>
      </c>
      <c r="AB36" s="16">
        <f t="shared" si="7"/>
        <v>444.44444444444446</v>
      </c>
      <c r="AC36" s="21"/>
      <c r="AD36">
        <v>1</v>
      </c>
      <c r="AE36" s="10">
        <f t="shared" si="8"/>
        <v>42.553191489361701</v>
      </c>
      <c r="AG36">
        <v>1</v>
      </c>
      <c r="AH36" s="10">
        <f t="shared" si="9"/>
        <v>76.92307692307692</v>
      </c>
      <c r="AJ36">
        <v>2</v>
      </c>
      <c r="AK36" s="10">
        <f t="shared" si="10"/>
        <v>105.26315789473684</v>
      </c>
      <c r="AL36"/>
      <c r="AM36">
        <v>0</v>
      </c>
      <c r="AN36" s="10">
        <f t="shared" si="11"/>
        <v>0</v>
      </c>
      <c r="AO36"/>
      <c r="AP36">
        <v>1</v>
      </c>
      <c r="AQ36" s="16">
        <f t="shared" si="12"/>
        <v>105.26315789473684</v>
      </c>
      <c r="AS36" s="12">
        <v>1</v>
      </c>
      <c r="AT36" s="16">
        <f t="shared" si="13"/>
        <v>86.36363636363636</v>
      </c>
      <c r="AU36" s="12"/>
      <c r="AV36" s="12">
        <v>0</v>
      </c>
      <c r="AW36" s="16">
        <f t="shared" si="14"/>
        <v>0</v>
      </c>
      <c r="BA36">
        <f t="shared" si="19"/>
        <v>32</v>
      </c>
      <c r="BB36">
        <f t="shared" si="15"/>
        <v>86.095177607635605</v>
      </c>
      <c r="BC36">
        <f t="shared" si="16"/>
        <v>26.122578657939012</v>
      </c>
    </row>
    <row r="37" spans="2:55">
      <c r="B37">
        <f t="shared" si="17"/>
        <v>33</v>
      </c>
      <c r="C37" s="9">
        <v>0</v>
      </c>
      <c r="D37" s="10">
        <f t="shared" si="18"/>
        <v>0</v>
      </c>
      <c r="F37" s="9">
        <v>1</v>
      </c>
      <c r="G37" s="10">
        <f t="shared" si="0"/>
        <v>45.454545454545453</v>
      </c>
      <c r="I37" s="9">
        <v>1</v>
      </c>
      <c r="J37" s="10">
        <f t="shared" si="1"/>
        <v>32.258064516129032</v>
      </c>
      <c r="L37" s="9">
        <v>2</v>
      </c>
      <c r="M37" s="10">
        <f t="shared" si="2"/>
        <v>100</v>
      </c>
      <c r="O37" s="9">
        <v>0</v>
      </c>
      <c r="P37" s="10">
        <f t="shared" si="3"/>
        <v>0</v>
      </c>
      <c r="R37" s="9">
        <v>4</v>
      </c>
      <c r="S37" s="10">
        <f t="shared" si="4"/>
        <v>142.85714285714286</v>
      </c>
      <c r="U37" s="9">
        <v>2</v>
      </c>
      <c r="V37" s="10">
        <f t="shared" si="5"/>
        <v>95.238095238095227</v>
      </c>
      <c r="X37" s="21">
        <v>1</v>
      </c>
      <c r="Y37" s="16">
        <f t="shared" si="6"/>
        <v>44.444444444444443</v>
      </c>
      <c r="AA37" s="21">
        <v>1</v>
      </c>
      <c r="AB37" s="16">
        <f t="shared" si="7"/>
        <v>222.22222222222223</v>
      </c>
      <c r="AC37" s="21"/>
      <c r="AD37">
        <v>2</v>
      </c>
      <c r="AE37" s="10">
        <f t="shared" si="8"/>
        <v>85.106382978723403</v>
      </c>
      <c r="AG37">
        <v>1</v>
      </c>
      <c r="AH37" s="10">
        <f t="shared" si="9"/>
        <v>76.92307692307692</v>
      </c>
      <c r="AJ37">
        <v>1</v>
      </c>
      <c r="AK37" s="10">
        <f t="shared" si="10"/>
        <v>52.631578947368418</v>
      </c>
      <c r="AL37"/>
      <c r="AM37">
        <v>0</v>
      </c>
      <c r="AN37" s="10">
        <f t="shared" si="11"/>
        <v>0</v>
      </c>
      <c r="AO37"/>
      <c r="AP37">
        <v>1</v>
      </c>
      <c r="AQ37" s="16">
        <f t="shared" si="12"/>
        <v>105.26315789473684</v>
      </c>
      <c r="AS37" s="12">
        <v>2</v>
      </c>
      <c r="AT37" s="16">
        <f t="shared" si="13"/>
        <v>172.72727272727272</v>
      </c>
      <c r="AU37" s="12"/>
      <c r="AV37" s="12">
        <v>0</v>
      </c>
      <c r="AW37" s="16">
        <f t="shared" si="14"/>
        <v>0</v>
      </c>
      <c r="BA37">
        <f t="shared" si="19"/>
        <v>33</v>
      </c>
      <c r="BB37">
        <f t="shared" si="15"/>
        <v>73.44537401273486</v>
      </c>
      <c r="BC37">
        <f t="shared" si="16"/>
        <v>16.39118108814213</v>
      </c>
    </row>
    <row r="38" spans="2:55">
      <c r="B38">
        <f t="shared" si="17"/>
        <v>34</v>
      </c>
      <c r="C38" s="9">
        <v>0</v>
      </c>
      <c r="D38" s="10">
        <f t="shared" si="18"/>
        <v>0</v>
      </c>
      <c r="F38" s="9">
        <v>1</v>
      </c>
      <c r="G38" s="10">
        <f t="shared" si="0"/>
        <v>45.454545454545453</v>
      </c>
      <c r="I38" s="9">
        <v>1</v>
      </c>
      <c r="J38" s="10">
        <f t="shared" si="1"/>
        <v>32.258064516129032</v>
      </c>
      <c r="L38" s="9">
        <v>1</v>
      </c>
      <c r="M38" s="10">
        <f t="shared" si="2"/>
        <v>50</v>
      </c>
      <c r="O38" s="9">
        <v>1</v>
      </c>
      <c r="P38" s="10">
        <f t="shared" si="3"/>
        <v>40</v>
      </c>
      <c r="R38" s="9">
        <v>4</v>
      </c>
      <c r="S38" s="10">
        <f t="shared" si="4"/>
        <v>142.85714285714286</v>
      </c>
      <c r="U38" s="9">
        <v>2</v>
      </c>
      <c r="V38" s="10">
        <f t="shared" si="5"/>
        <v>95.238095238095227</v>
      </c>
      <c r="X38" s="21">
        <v>1</v>
      </c>
      <c r="Y38" s="16">
        <f t="shared" si="6"/>
        <v>44.444444444444443</v>
      </c>
      <c r="AA38" s="21">
        <v>1</v>
      </c>
      <c r="AB38" s="16">
        <f t="shared" si="7"/>
        <v>222.22222222222223</v>
      </c>
      <c r="AC38" s="21"/>
      <c r="AD38">
        <v>1</v>
      </c>
      <c r="AE38" s="10">
        <f t="shared" si="8"/>
        <v>42.553191489361701</v>
      </c>
      <c r="AG38">
        <v>0</v>
      </c>
      <c r="AH38" s="10">
        <f t="shared" si="9"/>
        <v>0</v>
      </c>
      <c r="AJ38">
        <v>1</v>
      </c>
      <c r="AK38" s="10">
        <f t="shared" si="10"/>
        <v>52.631578947368418</v>
      </c>
      <c r="AL38"/>
      <c r="AM38">
        <v>0</v>
      </c>
      <c r="AN38" s="10">
        <f t="shared" si="11"/>
        <v>0</v>
      </c>
      <c r="AO38"/>
      <c r="AP38">
        <v>1</v>
      </c>
      <c r="AQ38" s="16">
        <f t="shared" si="12"/>
        <v>105.26315789473684</v>
      </c>
      <c r="AS38" s="12">
        <v>1</v>
      </c>
      <c r="AT38" s="16">
        <f t="shared" si="13"/>
        <v>86.36363636363636</v>
      </c>
      <c r="AU38" s="12"/>
      <c r="AV38" s="12">
        <v>0</v>
      </c>
      <c r="AW38" s="16">
        <f t="shared" si="14"/>
        <v>0</v>
      </c>
      <c r="BA38">
        <f t="shared" si="19"/>
        <v>34</v>
      </c>
      <c r="BB38">
        <f t="shared" si="15"/>
        <v>59.955379964230168</v>
      </c>
      <c r="BC38">
        <f t="shared" si="16"/>
        <v>14.951126920725379</v>
      </c>
    </row>
    <row r="39" spans="2:55">
      <c r="B39">
        <f t="shared" si="17"/>
        <v>35</v>
      </c>
      <c r="C39" s="9">
        <v>0</v>
      </c>
      <c r="D39" s="10">
        <f t="shared" si="18"/>
        <v>0</v>
      </c>
      <c r="F39" s="9">
        <v>1</v>
      </c>
      <c r="G39" s="10">
        <f t="shared" si="0"/>
        <v>45.454545454545453</v>
      </c>
      <c r="I39" s="9">
        <v>0</v>
      </c>
      <c r="J39" s="10">
        <f t="shared" si="1"/>
        <v>0</v>
      </c>
      <c r="L39" s="9">
        <v>2</v>
      </c>
      <c r="M39" s="10">
        <f t="shared" si="2"/>
        <v>100</v>
      </c>
      <c r="O39" s="9">
        <v>1</v>
      </c>
      <c r="P39" s="10">
        <f t="shared" si="3"/>
        <v>40</v>
      </c>
      <c r="R39" s="9">
        <v>4</v>
      </c>
      <c r="S39" s="10">
        <f t="shared" si="4"/>
        <v>142.85714285714286</v>
      </c>
      <c r="U39" s="9">
        <v>2</v>
      </c>
      <c r="V39" s="10">
        <f t="shared" si="5"/>
        <v>95.238095238095227</v>
      </c>
      <c r="X39" s="21">
        <v>1</v>
      </c>
      <c r="Y39" s="16">
        <f t="shared" si="6"/>
        <v>44.444444444444443</v>
      </c>
      <c r="AA39" s="21">
        <v>1</v>
      </c>
      <c r="AB39" s="16">
        <f t="shared" si="7"/>
        <v>222.22222222222223</v>
      </c>
      <c r="AC39" s="21"/>
      <c r="AD39">
        <v>1</v>
      </c>
      <c r="AE39" s="10">
        <f t="shared" si="8"/>
        <v>42.553191489361701</v>
      </c>
      <c r="AG39">
        <v>1</v>
      </c>
      <c r="AH39" s="10">
        <f t="shared" si="9"/>
        <v>76.92307692307692</v>
      </c>
      <c r="AJ39">
        <v>1</v>
      </c>
      <c r="AK39" s="10">
        <f t="shared" si="10"/>
        <v>52.631578947368418</v>
      </c>
      <c r="AL39"/>
      <c r="AM39">
        <v>0</v>
      </c>
      <c r="AN39" s="10">
        <f t="shared" si="11"/>
        <v>0</v>
      </c>
      <c r="AO39"/>
      <c r="AP39">
        <v>1</v>
      </c>
      <c r="AQ39" s="16">
        <f t="shared" si="12"/>
        <v>105.26315789473684</v>
      </c>
      <c r="AS39" s="12">
        <v>1</v>
      </c>
      <c r="AT39" s="16">
        <f t="shared" si="13"/>
        <v>86.36363636363636</v>
      </c>
      <c r="AU39" s="12"/>
      <c r="AV39" s="12">
        <v>0</v>
      </c>
      <c r="AW39" s="16">
        <f t="shared" si="14"/>
        <v>0</v>
      </c>
      <c r="BA39">
        <f t="shared" si="19"/>
        <v>35</v>
      </c>
      <c r="BB39">
        <f t="shared" si="15"/>
        <v>65.871943239664404</v>
      </c>
      <c r="BC39">
        <f t="shared" si="16"/>
        <v>15.015799875002575</v>
      </c>
    </row>
    <row r="40" spans="2:55">
      <c r="B40">
        <f t="shared" si="17"/>
        <v>36</v>
      </c>
      <c r="C40" s="9">
        <v>1</v>
      </c>
      <c r="D40" s="10">
        <f t="shared" si="18"/>
        <v>48.717948717948708</v>
      </c>
      <c r="F40" s="9">
        <v>1</v>
      </c>
      <c r="G40" s="10">
        <f t="shared" si="0"/>
        <v>45.454545454545453</v>
      </c>
      <c r="I40" s="9">
        <v>0</v>
      </c>
      <c r="J40" s="10">
        <f t="shared" si="1"/>
        <v>0</v>
      </c>
      <c r="L40" s="9">
        <v>1</v>
      </c>
      <c r="M40" s="10">
        <f t="shared" si="2"/>
        <v>50</v>
      </c>
      <c r="O40" s="9">
        <v>2</v>
      </c>
      <c r="P40" s="10">
        <f t="shared" si="3"/>
        <v>80</v>
      </c>
      <c r="R40" s="9">
        <v>4</v>
      </c>
      <c r="S40" s="10">
        <f t="shared" si="4"/>
        <v>142.85714285714286</v>
      </c>
      <c r="U40" s="9">
        <v>2</v>
      </c>
      <c r="V40" s="10">
        <f t="shared" si="5"/>
        <v>95.238095238095227</v>
      </c>
      <c r="X40" s="21">
        <v>1</v>
      </c>
      <c r="Y40" s="16">
        <f t="shared" si="6"/>
        <v>44.444444444444443</v>
      </c>
      <c r="AA40" s="21">
        <v>2</v>
      </c>
      <c r="AB40" s="16">
        <f t="shared" si="7"/>
        <v>444.44444444444446</v>
      </c>
      <c r="AC40" s="21"/>
      <c r="AD40">
        <v>1</v>
      </c>
      <c r="AE40" s="10">
        <f t="shared" si="8"/>
        <v>42.553191489361701</v>
      </c>
      <c r="AG40">
        <v>1</v>
      </c>
      <c r="AH40" s="10">
        <f t="shared" si="9"/>
        <v>76.92307692307692</v>
      </c>
      <c r="AJ40">
        <v>1</v>
      </c>
      <c r="AK40" s="10">
        <f t="shared" si="10"/>
        <v>52.631578947368418</v>
      </c>
      <c r="AL40"/>
      <c r="AM40">
        <v>0</v>
      </c>
      <c r="AN40" s="10">
        <f t="shared" si="11"/>
        <v>0</v>
      </c>
      <c r="AO40"/>
      <c r="AP40">
        <v>1</v>
      </c>
      <c r="AQ40" s="16">
        <f t="shared" si="12"/>
        <v>105.26315789473684</v>
      </c>
      <c r="AS40" s="12">
        <v>2</v>
      </c>
      <c r="AT40" s="16">
        <f t="shared" si="13"/>
        <v>172.72727272727272</v>
      </c>
      <c r="AU40" s="12"/>
      <c r="AV40" s="12">
        <v>0</v>
      </c>
      <c r="AW40" s="16">
        <f t="shared" si="14"/>
        <v>0</v>
      </c>
      <c r="BA40">
        <f t="shared" si="19"/>
        <v>36</v>
      </c>
      <c r="BB40">
        <f t="shared" si="15"/>
        <v>87.578431196152366</v>
      </c>
      <c r="BC40">
        <f t="shared" si="16"/>
        <v>26.694064530044301</v>
      </c>
    </row>
    <row r="41" spans="2:55">
      <c r="B41">
        <f t="shared" si="17"/>
        <v>37</v>
      </c>
      <c r="C41" s="9">
        <v>1</v>
      </c>
      <c r="D41" s="10">
        <f t="shared" si="18"/>
        <v>48.717948717948708</v>
      </c>
      <c r="F41" s="9">
        <v>1</v>
      </c>
      <c r="G41" s="10">
        <f t="shared" si="0"/>
        <v>45.454545454545453</v>
      </c>
      <c r="I41" s="9">
        <v>0</v>
      </c>
      <c r="J41" s="10">
        <f t="shared" si="1"/>
        <v>0</v>
      </c>
      <c r="L41" s="9">
        <v>2</v>
      </c>
      <c r="M41" s="10">
        <f t="shared" si="2"/>
        <v>100</v>
      </c>
      <c r="O41" s="9">
        <v>2</v>
      </c>
      <c r="P41" s="10">
        <f t="shared" si="3"/>
        <v>80</v>
      </c>
      <c r="R41" s="9">
        <v>4</v>
      </c>
      <c r="S41" s="10">
        <f t="shared" si="4"/>
        <v>142.85714285714286</v>
      </c>
      <c r="U41" s="9">
        <v>2</v>
      </c>
      <c r="V41" s="10">
        <f t="shared" si="5"/>
        <v>95.238095238095227</v>
      </c>
      <c r="X41" s="21">
        <v>0</v>
      </c>
      <c r="Y41" s="16">
        <f t="shared" si="6"/>
        <v>0</v>
      </c>
      <c r="AA41" s="21">
        <v>1</v>
      </c>
      <c r="AB41" s="16">
        <f t="shared" si="7"/>
        <v>222.22222222222223</v>
      </c>
      <c r="AC41" s="21"/>
      <c r="AD41">
        <v>1</v>
      </c>
      <c r="AE41" s="10">
        <f t="shared" si="8"/>
        <v>42.553191489361701</v>
      </c>
      <c r="AG41">
        <v>1</v>
      </c>
      <c r="AH41" s="10">
        <f t="shared" si="9"/>
        <v>76.92307692307692</v>
      </c>
      <c r="AJ41">
        <v>1</v>
      </c>
      <c r="AK41" s="10">
        <f t="shared" si="10"/>
        <v>52.631578947368418</v>
      </c>
      <c r="AL41"/>
      <c r="AM41">
        <v>0</v>
      </c>
      <c r="AN41" s="10">
        <f t="shared" si="11"/>
        <v>0</v>
      </c>
      <c r="AO41"/>
      <c r="AP41">
        <v>0</v>
      </c>
      <c r="AQ41" s="16">
        <f t="shared" si="12"/>
        <v>0</v>
      </c>
      <c r="AS41" s="12">
        <v>1</v>
      </c>
      <c r="AT41" s="16">
        <f t="shared" si="13"/>
        <v>86.36363636363636</v>
      </c>
      <c r="AU41" s="12"/>
      <c r="AV41" s="12">
        <v>1</v>
      </c>
      <c r="AW41" s="16">
        <f t="shared" si="14"/>
        <v>90.909090909090907</v>
      </c>
      <c r="BA41">
        <f t="shared" si="19"/>
        <v>37</v>
      </c>
      <c r="BB41">
        <f t="shared" si="15"/>
        <v>67.741908070155546</v>
      </c>
      <c r="BC41">
        <f t="shared" si="16"/>
        <v>14.789978033124267</v>
      </c>
    </row>
    <row r="42" spans="2:55">
      <c r="B42">
        <f t="shared" si="17"/>
        <v>38</v>
      </c>
      <c r="C42" s="9">
        <v>0</v>
      </c>
      <c r="D42" s="10">
        <f t="shared" si="18"/>
        <v>0</v>
      </c>
      <c r="F42" s="9">
        <v>0</v>
      </c>
      <c r="G42" s="10">
        <f t="shared" si="0"/>
        <v>0</v>
      </c>
      <c r="I42" s="9">
        <v>0</v>
      </c>
      <c r="J42" s="10">
        <f t="shared" si="1"/>
        <v>0</v>
      </c>
      <c r="L42" s="9">
        <v>2</v>
      </c>
      <c r="M42" s="10">
        <f t="shared" si="2"/>
        <v>100</v>
      </c>
      <c r="O42" s="9">
        <v>1</v>
      </c>
      <c r="P42" s="10">
        <f t="shared" si="3"/>
        <v>40</v>
      </c>
      <c r="R42" s="9">
        <v>4</v>
      </c>
      <c r="S42" s="10">
        <f t="shared" si="4"/>
        <v>142.85714285714286</v>
      </c>
      <c r="U42" s="9">
        <v>2</v>
      </c>
      <c r="V42" s="10">
        <f t="shared" si="5"/>
        <v>95.238095238095227</v>
      </c>
      <c r="X42" s="21">
        <v>1</v>
      </c>
      <c r="Y42" s="16">
        <f t="shared" si="6"/>
        <v>44.444444444444443</v>
      </c>
      <c r="AA42" s="21">
        <v>1</v>
      </c>
      <c r="AB42" s="16">
        <f t="shared" si="7"/>
        <v>222.22222222222223</v>
      </c>
      <c r="AC42" s="21"/>
      <c r="AD42">
        <v>1</v>
      </c>
      <c r="AE42" s="10">
        <f t="shared" si="8"/>
        <v>42.553191489361701</v>
      </c>
      <c r="AG42">
        <v>1</v>
      </c>
      <c r="AH42" s="10">
        <f t="shared" si="9"/>
        <v>76.92307692307692</v>
      </c>
      <c r="AJ42">
        <v>1</v>
      </c>
      <c r="AK42" s="10">
        <f t="shared" si="10"/>
        <v>52.631578947368418</v>
      </c>
      <c r="AL42"/>
      <c r="AM42">
        <v>0</v>
      </c>
      <c r="AN42" s="10">
        <f t="shared" si="11"/>
        <v>0</v>
      </c>
      <c r="AO42"/>
      <c r="AP42">
        <v>1</v>
      </c>
      <c r="AQ42" s="16">
        <f t="shared" si="12"/>
        <v>105.26315789473684</v>
      </c>
      <c r="AS42" s="12">
        <v>2</v>
      </c>
      <c r="AT42" s="16">
        <f t="shared" si="13"/>
        <v>172.72727272727272</v>
      </c>
      <c r="AU42" s="12"/>
      <c r="AV42" s="12">
        <v>0</v>
      </c>
      <c r="AW42" s="16">
        <f t="shared" si="14"/>
        <v>0</v>
      </c>
      <c r="BA42">
        <f t="shared" si="19"/>
        <v>38</v>
      </c>
      <c r="BB42">
        <f t="shared" si="15"/>
        <v>68.428761421482591</v>
      </c>
      <c r="BC42">
        <f t="shared" si="16"/>
        <v>16.947174866810965</v>
      </c>
    </row>
    <row r="43" spans="2:55">
      <c r="B43">
        <f t="shared" si="17"/>
        <v>39</v>
      </c>
      <c r="C43" s="9">
        <v>1</v>
      </c>
      <c r="D43" s="10">
        <f t="shared" si="18"/>
        <v>48.717948717948708</v>
      </c>
      <c r="F43" s="9">
        <v>1</v>
      </c>
      <c r="G43" s="10">
        <f t="shared" si="0"/>
        <v>45.454545454545453</v>
      </c>
      <c r="I43" s="9">
        <v>0</v>
      </c>
      <c r="J43" s="10">
        <f t="shared" si="1"/>
        <v>0</v>
      </c>
      <c r="L43" s="9">
        <v>2</v>
      </c>
      <c r="M43" s="10">
        <f t="shared" si="2"/>
        <v>100</v>
      </c>
      <c r="O43" s="9">
        <v>0</v>
      </c>
      <c r="P43" s="10">
        <f t="shared" si="3"/>
        <v>0</v>
      </c>
      <c r="R43" s="9">
        <v>4</v>
      </c>
      <c r="S43" s="10">
        <f t="shared" si="4"/>
        <v>142.85714285714286</v>
      </c>
      <c r="U43" s="9">
        <v>3</v>
      </c>
      <c r="V43" s="10">
        <f t="shared" si="5"/>
        <v>142.85714285714286</v>
      </c>
      <c r="X43" s="21">
        <v>1</v>
      </c>
      <c r="Y43" s="16">
        <f t="shared" si="6"/>
        <v>44.444444444444443</v>
      </c>
      <c r="AA43" s="21">
        <v>0</v>
      </c>
      <c r="AB43" s="16">
        <f t="shared" si="7"/>
        <v>0</v>
      </c>
      <c r="AC43" s="21"/>
      <c r="AD43">
        <v>2</v>
      </c>
      <c r="AE43" s="10">
        <f t="shared" si="8"/>
        <v>85.106382978723403</v>
      </c>
      <c r="AG43">
        <v>1</v>
      </c>
      <c r="AH43" s="10">
        <f t="shared" si="9"/>
        <v>76.92307692307692</v>
      </c>
      <c r="AJ43">
        <v>1</v>
      </c>
      <c r="AK43" s="10">
        <f t="shared" si="10"/>
        <v>52.631578947368418</v>
      </c>
      <c r="AL43"/>
      <c r="AM43">
        <v>0</v>
      </c>
      <c r="AN43" s="10">
        <f t="shared" si="11"/>
        <v>0</v>
      </c>
      <c r="AO43"/>
      <c r="AP43">
        <v>1</v>
      </c>
      <c r="AQ43" s="16">
        <f t="shared" si="12"/>
        <v>105.26315789473684</v>
      </c>
      <c r="AS43" s="12">
        <v>2</v>
      </c>
      <c r="AT43" s="16">
        <f t="shared" si="13"/>
        <v>172.72727272727272</v>
      </c>
      <c r="AU43" s="12"/>
      <c r="AV43" s="12">
        <v>0</v>
      </c>
      <c r="AW43" s="16">
        <f t="shared" si="14"/>
        <v>0</v>
      </c>
      <c r="BA43">
        <f t="shared" si="19"/>
        <v>39</v>
      </c>
      <c r="BB43">
        <f t="shared" si="15"/>
        <v>63.561418362650173</v>
      </c>
      <c r="BC43">
        <f t="shared" si="16"/>
        <v>14.352077285376943</v>
      </c>
    </row>
    <row r="44" spans="2:55">
      <c r="B44">
        <f t="shared" si="17"/>
        <v>40</v>
      </c>
      <c r="C44" s="9">
        <v>0</v>
      </c>
      <c r="D44" s="10">
        <f t="shared" si="18"/>
        <v>0</v>
      </c>
      <c r="F44" s="9">
        <v>0</v>
      </c>
      <c r="G44" s="10">
        <f t="shared" si="0"/>
        <v>0</v>
      </c>
      <c r="I44" s="9">
        <v>1</v>
      </c>
      <c r="J44" s="10">
        <f t="shared" si="1"/>
        <v>32.258064516129032</v>
      </c>
      <c r="L44" s="9">
        <v>1</v>
      </c>
      <c r="M44" s="10">
        <f t="shared" si="2"/>
        <v>50</v>
      </c>
      <c r="O44" s="9">
        <v>0</v>
      </c>
      <c r="P44" s="10">
        <f t="shared" si="3"/>
        <v>0</v>
      </c>
      <c r="R44" s="9">
        <v>3</v>
      </c>
      <c r="S44" s="10">
        <f t="shared" si="4"/>
        <v>107.14285714285714</v>
      </c>
      <c r="U44" s="9">
        <v>3</v>
      </c>
      <c r="V44" s="10">
        <f t="shared" si="5"/>
        <v>142.85714285714286</v>
      </c>
      <c r="X44" s="21">
        <v>1</v>
      </c>
      <c r="Y44" s="16">
        <f t="shared" si="6"/>
        <v>44.444444444444443</v>
      </c>
      <c r="AA44" s="21">
        <v>1</v>
      </c>
      <c r="AB44" s="16">
        <f t="shared" si="7"/>
        <v>222.22222222222223</v>
      </c>
      <c r="AC44" s="21"/>
      <c r="AD44">
        <v>1</v>
      </c>
      <c r="AE44" s="10">
        <f t="shared" si="8"/>
        <v>42.553191489361701</v>
      </c>
      <c r="AG44">
        <v>1</v>
      </c>
      <c r="AH44" s="10">
        <f t="shared" si="9"/>
        <v>76.92307692307692</v>
      </c>
      <c r="AJ44">
        <v>0</v>
      </c>
      <c r="AK44" s="10">
        <f t="shared" si="10"/>
        <v>0</v>
      </c>
      <c r="AL44"/>
      <c r="AM44">
        <v>0</v>
      </c>
      <c r="AN44" s="10">
        <f t="shared" si="11"/>
        <v>0</v>
      </c>
      <c r="AO44"/>
      <c r="AP44">
        <v>1</v>
      </c>
      <c r="AQ44" s="16">
        <f t="shared" si="12"/>
        <v>105.26315789473684</v>
      </c>
      <c r="AS44" s="12">
        <v>1</v>
      </c>
      <c r="AT44" s="16">
        <f t="shared" si="13"/>
        <v>86.36363636363636</v>
      </c>
      <c r="AU44" s="12"/>
      <c r="AV44" s="12">
        <v>2</v>
      </c>
      <c r="AW44" s="16">
        <f t="shared" si="14"/>
        <v>181.81818181818181</v>
      </c>
      <c r="BA44">
        <f t="shared" si="19"/>
        <v>40</v>
      </c>
      <c r="BB44">
        <f t="shared" si="15"/>
        <v>68.240373479486834</v>
      </c>
      <c r="BC44">
        <f t="shared" si="16"/>
        <v>17.272712169132078</v>
      </c>
    </row>
    <row r="45" spans="2:55">
      <c r="B45">
        <f t="shared" si="17"/>
        <v>41</v>
      </c>
      <c r="C45" s="9">
        <v>1</v>
      </c>
      <c r="D45" s="10">
        <f t="shared" si="18"/>
        <v>48.717948717948708</v>
      </c>
      <c r="F45" s="9">
        <v>0</v>
      </c>
      <c r="G45" s="10">
        <f t="shared" si="0"/>
        <v>0</v>
      </c>
      <c r="I45" s="9">
        <v>0</v>
      </c>
      <c r="J45" s="10">
        <f t="shared" si="1"/>
        <v>0</v>
      </c>
      <c r="L45" s="9">
        <v>2</v>
      </c>
      <c r="M45" s="10">
        <f t="shared" si="2"/>
        <v>100</v>
      </c>
      <c r="O45" s="9">
        <v>0</v>
      </c>
      <c r="P45" s="10">
        <f t="shared" si="3"/>
        <v>0</v>
      </c>
      <c r="R45" s="9">
        <v>3</v>
      </c>
      <c r="S45" s="10">
        <f t="shared" si="4"/>
        <v>107.14285714285714</v>
      </c>
      <c r="U45" s="9">
        <v>3</v>
      </c>
      <c r="V45" s="10">
        <f t="shared" si="5"/>
        <v>142.85714285714286</v>
      </c>
      <c r="X45" s="21">
        <v>1</v>
      </c>
      <c r="Y45" s="16">
        <f t="shared" si="6"/>
        <v>44.444444444444443</v>
      </c>
      <c r="AA45" s="21">
        <v>1</v>
      </c>
      <c r="AB45" s="16">
        <f t="shared" si="7"/>
        <v>222.22222222222223</v>
      </c>
      <c r="AC45" s="21"/>
      <c r="AD45">
        <v>1</v>
      </c>
      <c r="AE45" s="10">
        <f t="shared" si="8"/>
        <v>42.553191489361701</v>
      </c>
      <c r="AG45">
        <v>1</v>
      </c>
      <c r="AH45" s="10">
        <f t="shared" si="9"/>
        <v>76.92307692307692</v>
      </c>
      <c r="AJ45">
        <v>1</v>
      </c>
      <c r="AK45" s="10">
        <f t="shared" si="10"/>
        <v>52.631578947368418</v>
      </c>
      <c r="AL45"/>
      <c r="AM45">
        <v>0</v>
      </c>
      <c r="AN45" s="10">
        <f t="shared" si="11"/>
        <v>0</v>
      </c>
      <c r="AO45"/>
      <c r="AP45">
        <v>1</v>
      </c>
      <c r="AQ45" s="16">
        <f t="shared" si="12"/>
        <v>105.26315789473684</v>
      </c>
      <c r="AS45" s="12">
        <v>1</v>
      </c>
      <c r="AT45" s="16">
        <f t="shared" si="13"/>
        <v>86.36363636363636</v>
      </c>
      <c r="AU45" s="12"/>
      <c r="AV45" s="12">
        <v>1</v>
      </c>
      <c r="AW45" s="16">
        <f t="shared" si="14"/>
        <v>90.909090909090907</v>
      </c>
      <c r="BA45">
        <f t="shared" si="19"/>
        <v>41</v>
      </c>
      <c r="BB45">
        <f t="shared" si="15"/>
        <v>70.001771744492913</v>
      </c>
      <c r="BC45">
        <f t="shared" si="16"/>
        <v>15.071598488599228</v>
      </c>
    </row>
    <row r="46" spans="2:55">
      <c r="B46">
        <f t="shared" si="17"/>
        <v>42</v>
      </c>
      <c r="C46" s="9">
        <v>1</v>
      </c>
      <c r="D46" s="10">
        <f t="shared" si="18"/>
        <v>48.717948717948708</v>
      </c>
      <c r="F46" s="9">
        <v>0</v>
      </c>
      <c r="G46" s="10">
        <f t="shared" si="0"/>
        <v>0</v>
      </c>
      <c r="I46" s="9">
        <v>1</v>
      </c>
      <c r="J46" s="10">
        <f t="shared" si="1"/>
        <v>32.258064516129032</v>
      </c>
      <c r="L46" s="9">
        <v>1</v>
      </c>
      <c r="M46" s="10">
        <f t="shared" si="2"/>
        <v>50</v>
      </c>
      <c r="O46" s="9">
        <v>0</v>
      </c>
      <c r="P46" s="10">
        <f t="shared" si="3"/>
        <v>0</v>
      </c>
      <c r="R46" s="9">
        <v>2</v>
      </c>
      <c r="S46" s="10">
        <f t="shared" si="4"/>
        <v>71.428571428571431</v>
      </c>
      <c r="U46" s="9">
        <v>2</v>
      </c>
      <c r="V46" s="10">
        <f t="shared" si="5"/>
        <v>95.238095238095227</v>
      </c>
      <c r="X46" s="21">
        <v>1</v>
      </c>
      <c r="Y46" s="16">
        <f t="shared" si="6"/>
        <v>44.444444444444443</v>
      </c>
      <c r="AA46" s="21">
        <v>0</v>
      </c>
      <c r="AB46" s="16">
        <f t="shared" si="7"/>
        <v>0</v>
      </c>
      <c r="AC46" s="21"/>
      <c r="AD46">
        <v>1</v>
      </c>
      <c r="AE46" s="10">
        <f t="shared" si="8"/>
        <v>42.553191489361701</v>
      </c>
      <c r="AG46">
        <v>1</v>
      </c>
      <c r="AH46" s="10">
        <f t="shared" si="9"/>
        <v>76.92307692307692</v>
      </c>
      <c r="AJ46">
        <v>2</v>
      </c>
      <c r="AK46" s="10">
        <f t="shared" si="10"/>
        <v>105.26315789473684</v>
      </c>
      <c r="AL46"/>
      <c r="AM46">
        <v>0</v>
      </c>
      <c r="AN46" s="10">
        <f t="shared" si="11"/>
        <v>0</v>
      </c>
      <c r="AO46"/>
      <c r="AP46">
        <v>1</v>
      </c>
      <c r="AQ46" s="16">
        <f t="shared" si="12"/>
        <v>105.26315789473684</v>
      </c>
      <c r="AS46" s="12">
        <v>1</v>
      </c>
      <c r="AT46" s="16">
        <f t="shared" si="13"/>
        <v>86.36363636363636</v>
      </c>
      <c r="AU46" s="12"/>
      <c r="AV46" s="12">
        <v>1</v>
      </c>
      <c r="AW46" s="16">
        <f t="shared" si="14"/>
        <v>90.909090909090907</v>
      </c>
      <c r="BA46">
        <f t="shared" si="19"/>
        <v>42</v>
      </c>
      <c r="BB46">
        <f t="shared" si="15"/>
        <v>53.085152238739283</v>
      </c>
      <c r="BC46">
        <f t="shared" si="16"/>
        <v>9.7007023951421498</v>
      </c>
    </row>
    <row r="47" spans="2:55">
      <c r="B47">
        <f t="shared" si="17"/>
        <v>43</v>
      </c>
      <c r="C47" s="9">
        <v>1</v>
      </c>
      <c r="D47" s="10">
        <f t="shared" si="18"/>
        <v>48.717948717948708</v>
      </c>
      <c r="F47" s="9">
        <v>0</v>
      </c>
      <c r="G47" s="10">
        <f t="shared" si="0"/>
        <v>0</v>
      </c>
      <c r="I47" s="9">
        <v>1</v>
      </c>
      <c r="J47" s="10">
        <f t="shared" si="1"/>
        <v>32.258064516129032</v>
      </c>
      <c r="L47" s="9">
        <v>1</v>
      </c>
      <c r="M47" s="10">
        <f t="shared" si="2"/>
        <v>50</v>
      </c>
      <c r="O47" s="9">
        <v>0</v>
      </c>
      <c r="P47" s="10">
        <f t="shared" si="3"/>
        <v>0</v>
      </c>
      <c r="R47" s="9">
        <v>3</v>
      </c>
      <c r="S47" s="10">
        <f t="shared" si="4"/>
        <v>107.14285714285714</v>
      </c>
      <c r="U47" s="9">
        <v>2</v>
      </c>
      <c r="V47" s="10">
        <f t="shared" si="5"/>
        <v>95.238095238095227</v>
      </c>
      <c r="X47" s="21">
        <v>2</v>
      </c>
      <c r="Y47" s="16">
        <f t="shared" si="6"/>
        <v>88.888888888888886</v>
      </c>
      <c r="AA47" s="21">
        <v>0</v>
      </c>
      <c r="AB47" s="16">
        <f t="shared" si="7"/>
        <v>0</v>
      </c>
      <c r="AC47" s="21"/>
      <c r="AD47">
        <v>2</v>
      </c>
      <c r="AE47" s="10">
        <f t="shared" si="8"/>
        <v>85.106382978723403</v>
      </c>
      <c r="AG47">
        <v>1</v>
      </c>
      <c r="AH47" s="10">
        <f t="shared" si="9"/>
        <v>76.92307692307692</v>
      </c>
      <c r="AJ47">
        <v>0</v>
      </c>
      <c r="AK47" s="10">
        <f t="shared" si="10"/>
        <v>0</v>
      </c>
      <c r="AL47"/>
      <c r="AM47">
        <v>0</v>
      </c>
      <c r="AN47" s="10">
        <f t="shared" si="11"/>
        <v>0</v>
      </c>
      <c r="AO47"/>
      <c r="AP47">
        <v>1</v>
      </c>
      <c r="AQ47" s="16">
        <f t="shared" si="12"/>
        <v>105.26315789473684</v>
      </c>
      <c r="AS47" s="12">
        <v>1</v>
      </c>
      <c r="AT47" s="16">
        <f t="shared" si="13"/>
        <v>86.36363636363636</v>
      </c>
      <c r="AU47" s="12"/>
      <c r="AV47" s="12">
        <v>1</v>
      </c>
      <c r="AW47" s="16">
        <f t="shared" si="14"/>
        <v>90.909090909090907</v>
      </c>
      <c r="BA47">
        <f t="shared" si="19"/>
        <v>43</v>
      </c>
      <c r="BB47">
        <f t="shared" si="15"/>
        <v>54.175699973323965</v>
      </c>
      <c r="BC47">
        <f t="shared" si="16"/>
        <v>10.678788955625391</v>
      </c>
    </row>
    <row r="48" spans="2:55">
      <c r="B48">
        <f t="shared" si="17"/>
        <v>44</v>
      </c>
      <c r="C48" s="9">
        <v>1</v>
      </c>
      <c r="D48" s="10">
        <f t="shared" si="18"/>
        <v>48.717948717948708</v>
      </c>
      <c r="F48" s="9">
        <v>1</v>
      </c>
      <c r="G48" s="10">
        <f t="shared" si="0"/>
        <v>45.454545454545453</v>
      </c>
      <c r="I48" s="9">
        <v>1</v>
      </c>
      <c r="J48" s="10">
        <f t="shared" si="1"/>
        <v>32.258064516129032</v>
      </c>
      <c r="L48" s="9">
        <v>1</v>
      </c>
      <c r="M48" s="10">
        <f t="shared" si="2"/>
        <v>50</v>
      </c>
      <c r="O48" s="9">
        <v>1</v>
      </c>
      <c r="P48" s="10">
        <f t="shared" si="3"/>
        <v>40</v>
      </c>
      <c r="R48" s="9">
        <v>3</v>
      </c>
      <c r="S48" s="10">
        <f t="shared" si="4"/>
        <v>107.14285714285714</v>
      </c>
      <c r="U48" s="9">
        <v>2</v>
      </c>
      <c r="V48" s="10">
        <f t="shared" si="5"/>
        <v>95.238095238095227</v>
      </c>
      <c r="X48" s="21">
        <v>0</v>
      </c>
      <c r="Y48" s="16">
        <f t="shared" si="6"/>
        <v>0</v>
      </c>
      <c r="AA48" s="21">
        <v>0</v>
      </c>
      <c r="AB48" s="16">
        <f t="shared" si="7"/>
        <v>0</v>
      </c>
      <c r="AC48" s="21"/>
      <c r="AD48">
        <v>2</v>
      </c>
      <c r="AE48" s="10">
        <f t="shared" si="8"/>
        <v>85.106382978723403</v>
      </c>
      <c r="AG48">
        <v>2</v>
      </c>
      <c r="AH48" s="10">
        <f t="shared" si="9"/>
        <v>153.84615384615384</v>
      </c>
      <c r="AJ48">
        <v>1</v>
      </c>
      <c r="AK48" s="10">
        <f t="shared" si="10"/>
        <v>52.631578947368418</v>
      </c>
      <c r="AL48"/>
      <c r="AM48">
        <v>0</v>
      </c>
      <c r="AN48" s="10">
        <f t="shared" si="11"/>
        <v>0</v>
      </c>
      <c r="AO48"/>
      <c r="AP48">
        <v>1</v>
      </c>
      <c r="AQ48" s="16">
        <f t="shared" si="12"/>
        <v>105.26315789473684</v>
      </c>
      <c r="AS48" s="12">
        <v>1</v>
      </c>
      <c r="AT48" s="16">
        <f t="shared" si="13"/>
        <v>86.36363636363636</v>
      </c>
      <c r="AU48" s="12"/>
      <c r="AV48" s="12">
        <v>1</v>
      </c>
      <c r="AW48" s="16">
        <f t="shared" si="14"/>
        <v>90.909090909090907</v>
      </c>
      <c r="BA48">
        <f t="shared" si="19"/>
        <v>44</v>
      </c>
      <c r="BB48">
        <f t="shared" si="15"/>
        <v>62.058219500580336</v>
      </c>
      <c r="BC48">
        <f t="shared" si="16"/>
        <v>10.991616756533007</v>
      </c>
    </row>
    <row r="49" spans="2:55">
      <c r="B49">
        <f t="shared" si="17"/>
        <v>45</v>
      </c>
      <c r="C49" s="9">
        <v>1</v>
      </c>
      <c r="D49" s="10">
        <f t="shared" si="18"/>
        <v>48.717948717948708</v>
      </c>
      <c r="F49" s="9">
        <v>0</v>
      </c>
      <c r="G49" s="10">
        <f t="shared" si="0"/>
        <v>0</v>
      </c>
      <c r="I49" s="9">
        <v>0</v>
      </c>
      <c r="J49" s="10">
        <f t="shared" si="1"/>
        <v>0</v>
      </c>
      <c r="L49" s="9">
        <v>1</v>
      </c>
      <c r="M49" s="10">
        <f t="shared" si="2"/>
        <v>50</v>
      </c>
      <c r="O49" s="9">
        <v>1</v>
      </c>
      <c r="P49" s="10">
        <f t="shared" si="3"/>
        <v>40</v>
      </c>
      <c r="R49" s="9">
        <v>3</v>
      </c>
      <c r="S49" s="10">
        <f t="shared" si="4"/>
        <v>107.14285714285714</v>
      </c>
      <c r="U49" s="9">
        <v>2</v>
      </c>
      <c r="V49" s="10">
        <f t="shared" si="5"/>
        <v>95.238095238095227</v>
      </c>
      <c r="X49" s="21">
        <v>1</v>
      </c>
      <c r="Y49" s="16">
        <f t="shared" si="6"/>
        <v>44.444444444444443</v>
      </c>
      <c r="AA49" s="21">
        <v>1</v>
      </c>
      <c r="AB49" s="16">
        <f t="shared" si="7"/>
        <v>222.22222222222223</v>
      </c>
      <c r="AC49" s="21"/>
      <c r="AD49">
        <v>3</v>
      </c>
      <c r="AE49" s="10">
        <f t="shared" si="8"/>
        <v>127.6595744680851</v>
      </c>
      <c r="AG49">
        <v>0</v>
      </c>
      <c r="AH49" s="10">
        <f t="shared" si="9"/>
        <v>0</v>
      </c>
      <c r="AJ49">
        <v>1</v>
      </c>
      <c r="AK49" s="10">
        <f t="shared" si="10"/>
        <v>52.631578947368418</v>
      </c>
      <c r="AL49"/>
      <c r="AM49">
        <v>0</v>
      </c>
      <c r="AN49" s="10">
        <f t="shared" si="11"/>
        <v>0</v>
      </c>
      <c r="AO49"/>
      <c r="AP49">
        <v>1</v>
      </c>
      <c r="AQ49" s="16">
        <f t="shared" si="12"/>
        <v>105.26315789473684</v>
      </c>
      <c r="AS49" s="12">
        <v>2</v>
      </c>
      <c r="AT49" s="16">
        <f t="shared" si="13"/>
        <v>172.72727272727272</v>
      </c>
      <c r="AU49" s="12"/>
      <c r="AV49" s="12">
        <v>1</v>
      </c>
      <c r="AW49" s="16">
        <f t="shared" si="14"/>
        <v>90.909090909090907</v>
      </c>
      <c r="BA49">
        <f t="shared" si="19"/>
        <v>45</v>
      </c>
      <c r="BB49">
        <f t="shared" si="15"/>
        <v>72.309765169507614</v>
      </c>
      <c r="BC49">
        <f t="shared" si="16"/>
        <v>16.197822852367825</v>
      </c>
    </row>
    <row r="50" spans="2:55">
      <c r="B50">
        <f t="shared" si="17"/>
        <v>46</v>
      </c>
      <c r="C50" s="9">
        <v>1</v>
      </c>
      <c r="D50" s="10">
        <f t="shared" si="18"/>
        <v>48.717948717948708</v>
      </c>
      <c r="F50" s="9">
        <v>0</v>
      </c>
      <c r="G50" s="10">
        <f t="shared" si="0"/>
        <v>0</v>
      </c>
      <c r="I50" s="9">
        <v>1</v>
      </c>
      <c r="J50" s="10">
        <f t="shared" si="1"/>
        <v>32.258064516129032</v>
      </c>
      <c r="L50" s="9">
        <v>2</v>
      </c>
      <c r="M50" s="10">
        <f t="shared" si="2"/>
        <v>100</v>
      </c>
      <c r="O50" s="9">
        <v>1</v>
      </c>
      <c r="P50" s="10">
        <f t="shared" si="3"/>
        <v>40</v>
      </c>
      <c r="R50" s="9">
        <v>3</v>
      </c>
      <c r="S50" s="10">
        <f t="shared" si="4"/>
        <v>107.14285714285714</v>
      </c>
      <c r="U50" s="9">
        <v>2</v>
      </c>
      <c r="V50" s="10">
        <f t="shared" si="5"/>
        <v>95.238095238095227</v>
      </c>
      <c r="X50" s="21">
        <v>1</v>
      </c>
      <c r="Y50" s="16">
        <f t="shared" si="6"/>
        <v>44.444444444444443</v>
      </c>
      <c r="AA50" s="21">
        <v>0</v>
      </c>
      <c r="AB50" s="16">
        <f t="shared" si="7"/>
        <v>0</v>
      </c>
      <c r="AC50" s="21"/>
      <c r="AD50">
        <v>2</v>
      </c>
      <c r="AE50" s="10">
        <f t="shared" si="8"/>
        <v>85.106382978723403</v>
      </c>
      <c r="AG50">
        <v>1</v>
      </c>
      <c r="AH50" s="10">
        <f t="shared" si="9"/>
        <v>76.92307692307692</v>
      </c>
      <c r="AJ50">
        <v>1</v>
      </c>
      <c r="AK50" s="10">
        <f t="shared" si="10"/>
        <v>52.631578947368418</v>
      </c>
      <c r="AL50"/>
      <c r="AM50">
        <v>0</v>
      </c>
      <c r="AN50" s="10">
        <f t="shared" si="11"/>
        <v>0</v>
      </c>
      <c r="AO50"/>
      <c r="AP50">
        <v>1</v>
      </c>
      <c r="AQ50" s="16">
        <f t="shared" si="12"/>
        <v>105.26315789473684</v>
      </c>
      <c r="AS50" s="12">
        <v>2</v>
      </c>
      <c r="AT50" s="16">
        <f t="shared" si="13"/>
        <v>172.72727272727272</v>
      </c>
      <c r="AU50" s="12"/>
      <c r="AV50" s="12">
        <v>1</v>
      </c>
      <c r="AW50" s="16">
        <f t="shared" si="14"/>
        <v>90.909090909090907</v>
      </c>
      <c r="BA50">
        <f t="shared" si="19"/>
        <v>46</v>
      </c>
      <c r="BB50">
        <f t="shared" si="15"/>
        <v>65.710123152483987</v>
      </c>
      <c r="BC50">
        <f t="shared" si="16"/>
        <v>11.825808149743095</v>
      </c>
    </row>
    <row r="51" spans="2:55">
      <c r="B51">
        <f t="shared" si="17"/>
        <v>47</v>
      </c>
      <c r="C51" s="9">
        <v>2</v>
      </c>
      <c r="D51" s="10">
        <f t="shared" si="18"/>
        <v>97.435897435897417</v>
      </c>
      <c r="F51" s="9">
        <v>1</v>
      </c>
      <c r="G51" s="10">
        <f t="shared" si="0"/>
        <v>45.454545454545453</v>
      </c>
      <c r="I51" s="9">
        <v>0</v>
      </c>
      <c r="J51" s="10">
        <f t="shared" si="1"/>
        <v>0</v>
      </c>
      <c r="L51" s="9">
        <v>2</v>
      </c>
      <c r="M51" s="10">
        <f t="shared" si="2"/>
        <v>100</v>
      </c>
      <c r="O51" s="9">
        <v>1</v>
      </c>
      <c r="P51" s="10">
        <f t="shared" si="3"/>
        <v>40</v>
      </c>
      <c r="R51" s="9">
        <v>3</v>
      </c>
      <c r="S51" s="10">
        <f t="shared" si="4"/>
        <v>107.14285714285714</v>
      </c>
      <c r="U51" s="9">
        <v>3</v>
      </c>
      <c r="V51" s="10">
        <f t="shared" si="5"/>
        <v>142.85714285714286</v>
      </c>
      <c r="X51" s="21">
        <v>0</v>
      </c>
      <c r="Y51" s="16">
        <f t="shared" si="6"/>
        <v>0</v>
      </c>
      <c r="AA51" s="21">
        <v>1</v>
      </c>
      <c r="AB51" s="16">
        <f t="shared" si="7"/>
        <v>222.22222222222223</v>
      </c>
      <c r="AC51" s="21"/>
      <c r="AD51">
        <v>3</v>
      </c>
      <c r="AE51" s="10">
        <f t="shared" si="8"/>
        <v>127.6595744680851</v>
      </c>
      <c r="AG51">
        <v>1</v>
      </c>
      <c r="AH51" s="10">
        <f t="shared" si="9"/>
        <v>76.92307692307692</v>
      </c>
      <c r="AJ51">
        <v>1</v>
      </c>
      <c r="AK51" s="10">
        <f t="shared" si="10"/>
        <v>52.631578947368418</v>
      </c>
      <c r="AL51"/>
      <c r="AM51">
        <v>2</v>
      </c>
      <c r="AN51" s="10">
        <f t="shared" si="11"/>
        <v>62.5</v>
      </c>
      <c r="AO51"/>
      <c r="AP51">
        <v>1</v>
      </c>
      <c r="AQ51" s="16">
        <f t="shared" si="12"/>
        <v>105.26315789473684</v>
      </c>
      <c r="AS51" s="12">
        <v>1</v>
      </c>
      <c r="AT51" s="16">
        <f t="shared" si="13"/>
        <v>86.36363636363636</v>
      </c>
      <c r="AU51" s="12"/>
      <c r="AV51" s="12">
        <v>1</v>
      </c>
      <c r="AW51" s="16">
        <f t="shared" si="14"/>
        <v>90.909090909090907</v>
      </c>
      <c r="BA51">
        <f t="shared" si="19"/>
        <v>47</v>
      </c>
      <c r="BB51">
        <f t="shared" si="15"/>
        <v>84.835173788666225</v>
      </c>
      <c r="BC51">
        <f t="shared" si="16"/>
        <v>13.688828520002739</v>
      </c>
    </row>
    <row r="52" spans="2:55">
      <c r="B52">
        <f t="shared" si="17"/>
        <v>48</v>
      </c>
      <c r="C52" s="9">
        <v>2</v>
      </c>
      <c r="D52" s="10">
        <f t="shared" si="18"/>
        <v>97.435897435897417</v>
      </c>
      <c r="F52" s="9">
        <v>1</v>
      </c>
      <c r="G52" s="10">
        <f t="shared" si="0"/>
        <v>45.454545454545453</v>
      </c>
      <c r="I52" s="9">
        <v>1</v>
      </c>
      <c r="J52" s="10">
        <f t="shared" si="1"/>
        <v>32.258064516129032</v>
      </c>
      <c r="L52" s="9">
        <v>1</v>
      </c>
      <c r="M52" s="10">
        <f t="shared" si="2"/>
        <v>50</v>
      </c>
      <c r="O52" s="9">
        <v>1</v>
      </c>
      <c r="P52" s="10">
        <f t="shared" si="3"/>
        <v>40</v>
      </c>
      <c r="R52" s="9">
        <v>2</v>
      </c>
      <c r="S52" s="10">
        <f t="shared" si="4"/>
        <v>71.428571428571431</v>
      </c>
      <c r="U52" s="9">
        <v>3</v>
      </c>
      <c r="V52" s="10">
        <f t="shared" si="5"/>
        <v>142.85714285714286</v>
      </c>
      <c r="X52" s="21">
        <v>0</v>
      </c>
      <c r="Y52" s="16">
        <f t="shared" si="6"/>
        <v>0</v>
      </c>
      <c r="AA52" s="21">
        <v>0</v>
      </c>
      <c r="AB52" s="16">
        <f t="shared" si="7"/>
        <v>0</v>
      </c>
      <c r="AC52" s="21"/>
      <c r="AD52">
        <v>3</v>
      </c>
      <c r="AE52" s="10">
        <f t="shared" si="8"/>
        <v>127.6595744680851</v>
      </c>
      <c r="AG52">
        <v>1</v>
      </c>
      <c r="AH52" s="10">
        <f t="shared" si="9"/>
        <v>76.92307692307692</v>
      </c>
      <c r="AJ52">
        <v>0</v>
      </c>
      <c r="AK52" s="10">
        <f t="shared" si="10"/>
        <v>0</v>
      </c>
      <c r="AL52"/>
      <c r="AM52">
        <v>1</v>
      </c>
      <c r="AN52" s="10">
        <f t="shared" si="11"/>
        <v>31.25</v>
      </c>
      <c r="AO52"/>
      <c r="AP52">
        <v>2</v>
      </c>
      <c r="AQ52" s="16">
        <f t="shared" si="12"/>
        <v>210.52631578947367</v>
      </c>
      <c r="AS52" s="12">
        <v>2</v>
      </c>
      <c r="AT52" s="16">
        <f t="shared" si="13"/>
        <v>172.72727272727272</v>
      </c>
      <c r="AU52" s="12"/>
      <c r="AV52" s="12">
        <v>2</v>
      </c>
      <c r="AW52" s="16">
        <f t="shared" si="14"/>
        <v>181.81818181818181</v>
      </c>
      <c r="BA52">
        <f t="shared" si="19"/>
        <v>48</v>
      </c>
      <c r="BB52">
        <f t="shared" si="15"/>
        <v>80.021165213648516</v>
      </c>
      <c r="BC52">
        <f t="shared" si="16"/>
        <v>17.097885754436547</v>
      </c>
    </row>
    <row r="53" spans="2:55">
      <c r="B53">
        <f t="shared" si="17"/>
        <v>49</v>
      </c>
      <c r="C53" s="9">
        <v>0</v>
      </c>
      <c r="D53" s="10">
        <f t="shared" si="18"/>
        <v>0</v>
      </c>
      <c r="F53" s="9">
        <v>0</v>
      </c>
      <c r="G53" s="10">
        <f t="shared" si="0"/>
        <v>0</v>
      </c>
      <c r="I53" s="9">
        <v>0</v>
      </c>
      <c r="J53" s="10">
        <f t="shared" si="1"/>
        <v>0</v>
      </c>
      <c r="L53" s="9">
        <v>1</v>
      </c>
      <c r="M53" s="10">
        <f t="shared" si="2"/>
        <v>50</v>
      </c>
      <c r="O53" s="9">
        <v>2</v>
      </c>
      <c r="P53" s="10">
        <f t="shared" si="3"/>
        <v>80</v>
      </c>
      <c r="R53" s="9">
        <v>3</v>
      </c>
      <c r="S53" s="10">
        <f t="shared" si="4"/>
        <v>107.14285714285714</v>
      </c>
      <c r="U53" s="9">
        <v>3</v>
      </c>
      <c r="V53" s="10">
        <f t="shared" si="5"/>
        <v>142.85714285714286</v>
      </c>
      <c r="X53" s="21">
        <v>1</v>
      </c>
      <c r="Y53" s="16">
        <f t="shared" si="6"/>
        <v>44.444444444444443</v>
      </c>
      <c r="AA53" s="21">
        <v>0</v>
      </c>
      <c r="AB53" s="16">
        <f t="shared" si="7"/>
        <v>0</v>
      </c>
      <c r="AC53" s="21"/>
      <c r="AD53">
        <v>2</v>
      </c>
      <c r="AE53" s="10">
        <f t="shared" si="8"/>
        <v>85.106382978723403</v>
      </c>
      <c r="AG53">
        <v>1</v>
      </c>
      <c r="AH53" s="10">
        <f t="shared" si="9"/>
        <v>76.92307692307692</v>
      </c>
      <c r="AJ53">
        <v>1</v>
      </c>
      <c r="AK53" s="10">
        <f t="shared" si="10"/>
        <v>52.631578947368418</v>
      </c>
      <c r="AL53"/>
      <c r="AM53">
        <v>2</v>
      </c>
      <c r="AN53" s="10">
        <f t="shared" si="11"/>
        <v>62.5</v>
      </c>
      <c r="AO53"/>
      <c r="AP53">
        <v>1</v>
      </c>
      <c r="AQ53" s="16">
        <f t="shared" si="12"/>
        <v>105.26315789473684</v>
      </c>
      <c r="AS53" s="12">
        <v>2</v>
      </c>
      <c r="AT53" s="16">
        <f t="shared" si="13"/>
        <v>172.72727272727272</v>
      </c>
      <c r="AU53" s="12"/>
      <c r="AV53" s="12">
        <v>1</v>
      </c>
      <c r="AW53" s="16">
        <f t="shared" si="14"/>
        <v>90.909090909090907</v>
      </c>
      <c r="BA53">
        <f t="shared" si="19"/>
        <v>49</v>
      </c>
      <c r="BB53">
        <f t="shared" si="15"/>
        <v>66.906562801544609</v>
      </c>
      <c r="BC53">
        <f t="shared" si="16"/>
        <v>12.934989476635767</v>
      </c>
    </row>
    <row r="54" spans="2:55">
      <c r="B54">
        <f t="shared" si="17"/>
        <v>50</v>
      </c>
      <c r="C54" s="9">
        <v>1</v>
      </c>
      <c r="D54" s="10">
        <f t="shared" si="18"/>
        <v>48.717948717948708</v>
      </c>
      <c r="F54" s="9">
        <v>0</v>
      </c>
      <c r="G54" s="10">
        <f t="shared" si="0"/>
        <v>0</v>
      </c>
      <c r="I54" s="9">
        <v>1</v>
      </c>
      <c r="J54" s="10">
        <f t="shared" si="1"/>
        <v>32.258064516129032</v>
      </c>
      <c r="L54" s="9">
        <v>2</v>
      </c>
      <c r="M54" s="10">
        <f t="shared" si="2"/>
        <v>100</v>
      </c>
      <c r="O54" s="9">
        <v>2</v>
      </c>
      <c r="P54" s="10">
        <f t="shared" si="3"/>
        <v>80</v>
      </c>
      <c r="R54" s="9">
        <v>3</v>
      </c>
      <c r="S54" s="10">
        <f t="shared" si="4"/>
        <v>107.14285714285714</v>
      </c>
      <c r="U54" s="9">
        <v>3</v>
      </c>
      <c r="V54" s="10">
        <f t="shared" si="5"/>
        <v>142.85714285714286</v>
      </c>
      <c r="X54" s="21">
        <v>2</v>
      </c>
      <c r="Y54" s="16">
        <f t="shared" si="6"/>
        <v>88.888888888888886</v>
      </c>
      <c r="AA54" s="21">
        <v>1</v>
      </c>
      <c r="AB54" s="16">
        <f t="shared" si="7"/>
        <v>222.22222222222223</v>
      </c>
      <c r="AC54" s="21"/>
      <c r="AD54">
        <v>1</v>
      </c>
      <c r="AE54" s="10">
        <f t="shared" si="8"/>
        <v>42.553191489361701</v>
      </c>
      <c r="AG54">
        <v>1</v>
      </c>
      <c r="AH54" s="10">
        <f t="shared" si="9"/>
        <v>76.92307692307692</v>
      </c>
      <c r="AJ54">
        <v>1</v>
      </c>
      <c r="AK54" s="10">
        <f t="shared" si="10"/>
        <v>52.631578947368418</v>
      </c>
      <c r="AL54"/>
      <c r="AM54">
        <v>2</v>
      </c>
      <c r="AN54" s="10">
        <f t="shared" si="11"/>
        <v>62.5</v>
      </c>
      <c r="AO54"/>
      <c r="AP54">
        <v>1</v>
      </c>
      <c r="AQ54" s="16">
        <f t="shared" si="12"/>
        <v>105.26315789473684</v>
      </c>
      <c r="AS54" s="12">
        <v>2</v>
      </c>
      <c r="AT54" s="16">
        <f t="shared" si="13"/>
        <v>172.72727272727272</v>
      </c>
      <c r="AU54" s="12"/>
      <c r="AV54" s="12">
        <v>1</v>
      </c>
      <c r="AW54" s="16">
        <f t="shared" si="14"/>
        <v>90.909090909090907</v>
      </c>
      <c r="BA54">
        <f t="shared" si="19"/>
        <v>50</v>
      </c>
      <c r="BB54">
        <f t="shared" si="15"/>
        <v>89.099655827256029</v>
      </c>
      <c r="BC54">
        <f t="shared" si="16"/>
        <v>13.776417230754149</v>
      </c>
    </row>
    <row r="55" spans="2:55">
      <c r="B55">
        <f t="shared" si="17"/>
        <v>51</v>
      </c>
      <c r="C55" s="9">
        <v>0</v>
      </c>
      <c r="D55" s="10">
        <f t="shared" si="18"/>
        <v>0</v>
      </c>
      <c r="F55" s="9">
        <v>1</v>
      </c>
      <c r="G55" s="10">
        <f t="shared" si="0"/>
        <v>45.454545454545453</v>
      </c>
      <c r="I55" s="9">
        <v>1</v>
      </c>
      <c r="J55" s="10">
        <f t="shared" si="1"/>
        <v>32.258064516129032</v>
      </c>
      <c r="L55" s="9">
        <v>2</v>
      </c>
      <c r="M55" s="10">
        <f t="shared" si="2"/>
        <v>100</v>
      </c>
      <c r="O55" s="9">
        <v>1</v>
      </c>
      <c r="P55" s="10">
        <f t="shared" si="3"/>
        <v>40</v>
      </c>
      <c r="R55" s="9">
        <v>2</v>
      </c>
      <c r="S55" s="10">
        <f t="shared" si="4"/>
        <v>71.428571428571431</v>
      </c>
      <c r="U55" s="9">
        <v>3</v>
      </c>
      <c r="V55" s="10">
        <f t="shared" si="5"/>
        <v>142.85714285714286</v>
      </c>
      <c r="X55" s="21">
        <v>2</v>
      </c>
      <c r="Y55" s="16">
        <f t="shared" si="6"/>
        <v>88.888888888888886</v>
      </c>
      <c r="AA55" s="21">
        <v>1</v>
      </c>
      <c r="AB55" s="16">
        <f t="shared" si="7"/>
        <v>222.22222222222223</v>
      </c>
      <c r="AC55" s="21"/>
      <c r="AD55">
        <v>3</v>
      </c>
      <c r="AE55" s="10">
        <f t="shared" si="8"/>
        <v>127.6595744680851</v>
      </c>
      <c r="AG55">
        <v>2</v>
      </c>
      <c r="AH55" s="10">
        <f t="shared" si="9"/>
        <v>153.84615384615384</v>
      </c>
      <c r="AJ55">
        <v>0</v>
      </c>
      <c r="AK55" s="10">
        <f t="shared" si="10"/>
        <v>0</v>
      </c>
      <c r="AL55"/>
      <c r="AM55">
        <v>3</v>
      </c>
      <c r="AN55" s="10">
        <f t="shared" si="11"/>
        <v>93.75</v>
      </c>
      <c r="AO55"/>
      <c r="AP55">
        <v>1</v>
      </c>
      <c r="AQ55" s="16">
        <f t="shared" si="12"/>
        <v>105.26315789473684</v>
      </c>
      <c r="AS55" s="12">
        <v>2</v>
      </c>
      <c r="AT55" s="16">
        <f t="shared" si="13"/>
        <v>172.72727272727272</v>
      </c>
      <c r="AU55" s="12"/>
      <c r="AV55" s="12">
        <v>0</v>
      </c>
      <c r="AW55" s="16">
        <f t="shared" si="14"/>
        <v>0</v>
      </c>
      <c r="BA55">
        <f t="shared" si="19"/>
        <v>51</v>
      </c>
      <c r="BB55">
        <f t="shared" si="15"/>
        <v>87.272224643984273</v>
      </c>
      <c r="BC55">
        <f t="shared" si="16"/>
        <v>16.495896671491106</v>
      </c>
    </row>
    <row r="56" spans="2:55">
      <c r="B56">
        <f t="shared" si="17"/>
        <v>52</v>
      </c>
      <c r="C56" s="9">
        <v>0</v>
      </c>
      <c r="D56" s="10">
        <f t="shared" si="18"/>
        <v>0</v>
      </c>
      <c r="F56" s="9">
        <v>2</v>
      </c>
      <c r="G56" s="10">
        <f t="shared" si="0"/>
        <v>90.909090909090907</v>
      </c>
      <c r="I56" s="9">
        <v>1</v>
      </c>
      <c r="J56" s="10">
        <f t="shared" si="1"/>
        <v>32.258064516129032</v>
      </c>
      <c r="L56" s="9">
        <v>1</v>
      </c>
      <c r="M56" s="10">
        <f t="shared" si="2"/>
        <v>50</v>
      </c>
      <c r="O56" s="9">
        <v>1</v>
      </c>
      <c r="P56" s="10">
        <f t="shared" si="3"/>
        <v>40</v>
      </c>
      <c r="R56" s="9">
        <v>3</v>
      </c>
      <c r="S56" s="10">
        <f t="shared" si="4"/>
        <v>107.14285714285714</v>
      </c>
      <c r="U56" s="9">
        <v>3</v>
      </c>
      <c r="V56" s="10">
        <f t="shared" si="5"/>
        <v>142.85714285714286</v>
      </c>
      <c r="X56" s="21">
        <v>1</v>
      </c>
      <c r="Y56" s="16">
        <f t="shared" si="6"/>
        <v>44.444444444444443</v>
      </c>
      <c r="AA56" s="21">
        <v>0</v>
      </c>
      <c r="AB56" s="16">
        <f t="shared" si="7"/>
        <v>0</v>
      </c>
      <c r="AC56" s="21"/>
      <c r="AD56">
        <v>3</v>
      </c>
      <c r="AE56" s="10">
        <f t="shared" si="8"/>
        <v>127.6595744680851</v>
      </c>
      <c r="AG56">
        <v>0</v>
      </c>
      <c r="AH56" s="10">
        <f t="shared" si="9"/>
        <v>0</v>
      </c>
      <c r="AJ56">
        <v>1</v>
      </c>
      <c r="AK56" s="10">
        <f t="shared" si="10"/>
        <v>52.631578947368418</v>
      </c>
      <c r="AL56"/>
      <c r="AM56">
        <v>1</v>
      </c>
      <c r="AN56" s="10">
        <f t="shared" si="11"/>
        <v>31.25</v>
      </c>
      <c r="AO56"/>
      <c r="AP56">
        <v>1</v>
      </c>
      <c r="AQ56" s="16">
        <f t="shared" si="12"/>
        <v>105.26315789473684</v>
      </c>
      <c r="AS56" s="12">
        <v>1</v>
      </c>
      <c r="AT56" s="16">
        <f t="shared" si="13"/>
        <v>86.36363636363636</v>
      </c>
      <c r="AU56" s="12"/>
      <c r="AV56" s="12">
        <v>1</v>
      </c>
      <c r="AW56" s="16">
        <f t="shared" si="14"/>
        <v>90.909090909090907</v>
      </c>
      <c r="BA56">
        <f t="shared" si="19"/>
        <v>52</v>
      </c>
      <c r="BB56">
        <f t="shared" si="15"/>
        <v>62.605539903286378</v>
      </c>
      <c r="BC56">
        <f t="shared" si="16"/>
        <v>11.43895695941691</v>
      </c>
    </row>
    <row r="57" spans="2:55">
      <c r="B57">
        <f t="shared" si="17"/>
        <v>53</v>
      </c>
      <c r="C57" s="9">
        <v>0</v>
      </c>
      <c r="D57" s="10">
        <f t="shared" si="18"/>
        <v>0</v>
      </c>
      <c r="F57" s="9">
        <v>3</v>
      </c>
      <c r="G57" s="10">
        <f t="shared" si="0"/>
        <v>136.36363636363635</v>
      </c>
      <c r="I57" s="9">
        <v>1</v>
      </c>
      <c r="J57" s="10">
        <f t="shared" si="1"/>
        <v>32.258064516129032</v>
      </c>
      <c r="L57" s="9">
        <v>1</v>
      </c>
      <c r="M57" s="10">
        <f t="shared" si="2"/>
        <v>50</v>
      </c>
      <c r="O57" s="9">
        <v>0</v>
      </c>
      <c r="P57" s="10">
        <f t="shared" si="3"/>
        <v>0</v>
      </c>
      <c r="R57" s="9">
        <v>3</v>
      </c>
      <c r="S57" s="10">
        <f t="shared" si="4"/>
        <v>107.14285714285714</v>
      </c>
      <c r="U57" s="9">
        <v>2</v>
      </c>
      <c r="V57" s="10">
        <f t="shared" si="5"/>
        <v>95.238095238095227</v>
      </c>
      <c r="X57" s="21">
        <v>2</v>
      </c>
      <c r="Y57" s="16">
        <f t="shared" si="6"/>
        <v>88.888888888888886</v>
      </c>
      <c r="AA57" s="21">
        <v>1</v>
      </c>
      <c r="AB57" s="16">
        <f t="shared" si="7"/>
        <v>222.22222222222223</v>
      </c>
      <c r="AC57" s="21"/>
      <c r="AD57">
        <v>3</v>
      </c>
      <c r="AE57" s="10">
        <f t="shared" si="8"/>
        <v>127.6595744680851</v>
      </c>
      <c r="AG57">
        <v>1</v>
      </c>
      <c r="AH57" s="10">
        <f t="shared" si="9"/>
        <v>76.92307692307692</v>
      </c>
      <c r="AJ57">
        <v>1</v>
      </c>
      <c r="AK57" s="10">
        <f t="shared" si="10"/>
        <v>52.631578947368418</v>
      </c>
      <c r="AL57"/>
      <c r="AM57">
        <v>3</v>
      </c>
      <c r="AN57" s="10">
        <f t="shared" si="11"/>
        <v>93.75</v>
      </c>
      <c r="AO57"/>
      <c r="AP57">
        <v>1</v>
      </c>
      <c r="AQ57" s="16">
        <f t="shared" si="12"/>
        <v>105.26315789473684</v>
      </c>
      <c r="AS57" s="12">
        <v>2</v>
      </c>
      <c r="AT57" s="16">
        <f t="shared" si="13"/>
        <v>172.72727272727272</v>
      </c>
      <c r="AU57" s="12"/>
      <c r="AV57" s="12">
        <v>0</v>
      </c>
      <c r="AW57" s="16">
        <f t="shared" si="14"/>
        <v>0</v>
      </c>
      <c r="BA57">
        <f t="shared" si="19"/>
        <v>53</v>
      </c>
      <c r="BB57">
        <f t="shared" si="15"/>
        <v>85.066776583273054</v>
      </c>
      <c r="BC57">
        <f t="shared" si="16"/>
        <v>15.662597845916403</v>
      </c>
    </row>
    <row r="58" spans="2:55">
      <c r="B58">
        <f t="shared" si="17"/>
        <v>54</v>
      </c>
      <c r="C58" s="9">
        <v>0</v>
      </c>
      <c r="D58" s="10">
        <f t="shared" si="18"/>
        <v>0</v>
      </c>
      <c r="F58" s="9">
        <v>3</v>
      </c>
      <c r="G58" s="10">
        <f t="shared" si="0"/>
        <v>136.36363636363635</v>
      </c>
      <c r="I58" s="9">
        <v>1</v>
      </c>
      <c r="J58" s="10">
        <f t="shared" si="1"/>
        <v>32.258064516129032</v>
      </c>
      <c r="L58" s="9">
        <v>1</v>
      </c>
      <c r="M58" s="10">
        <f t="shared" si="2"/>
        <v>50</v>
      </c>
      <c r="O58" s="9">
        <v>1</v>
      </c>
      <c r="P58" s="10">
        <f t="shared" si="3"/>
        <v>40</v>
      </c>
      <c r="R58" s="9">
        <v>3</v>
      </c>
      <c r="S58" s="10">
        <f t="shared" si="4"/>
        <v>107.14285714285714</v>
      </c>
      <c r="U58" s="9">
        <v>2</v>
      </c>
      <c r="V58" s="10">
        <f t="shared" si="5"/>
        <v>95.238095238095227</v>
      </c>
      <c r="X58" s="21">
        <v>1</v>
      </c>
      <c r="Y58" s="16">
        <f t="shared" si="6"/>
        <v>44.444444444444443</v>
      </c>
      <c r="AA58" s="21">
        <v>1</v>
      </c>
      <c r="AB58" s="16">
        <f t="shared" si="7"/>
        <v>222.22222222222223</v>
      </c>
      <c r="AC58" s="21"/>
      <c r="AD58">
        <v>5</v>
      </c>
      <c r="AE58" s="10">
        <f t="shared" si="8"/>
        <v>212.7659574468085</v>
      </c>
      <c r="AG58">
        <v>1</v>
      </c>
      <c r="AH58" s="10">
        <f t="shared" si="9"/>
        <v>76.92307692307692</v>
      </c>
      <c r="AJ58">
        <v>0</v>
      </c>
      <c r="AK58" s="10">
        <f t="shared" si="10"/>
        <v>0</v>
      </c>
      <c r="AL58"/>
      <c r="AM58">
        <v>2</v>
      </c>
      <c r="AN58" s="10">
        <f t="shared" si="11"/>
        <v>62.5</v>
      </c>
      <c r="AO58"/>
      <c r="AP58">
        <v>1</v>
      </c>
      <c r="AQ58" s="16">
        <f t="shared" si="12"/>
        <v>105.26315789473684</v>
      </c>
      <c r="AS58" s="12">
        <v>2</v>
      </c>
      <c r="AT58" s="16">
        <f t="shared" si="13"/>
        <v>172.72727272727272</v>
      </c>
      <c r="AU58" s="12"/>
      <c r="AV58" s="12">
        <v>1</v>
      </c>
      <c r="AW58" s="16">
        <f t="shared" si="14"/>
        <v>90.909090909090907</v>
      </c>
      <c r="BA58">
        <f t="shared" si="19"/>
        <v>54</v>
      </c>
      <c r="BB58">
        <f t="shared" si="15"/>
        <v>90.547367239273157</v>
      </c>
      <c r="BC58">
        <f t="shared" si="16"/>
        <v>16.923183348239977</v>
      </c>
    </row>
    <row r="59" spans="2:55">
      <c r="B59">
        <f t="shared" si="17"/>
        <v>55</v>
      </c>
      <c r="C59" s="9">
        <v>0</v>
      </c>
      <c r="D59" s="10">
        <f t="shared" si="18"/>
        <v>0</v>
      </c>
      <c r="F59" s="9">
        <v>3</v>
      </c>
      <c r="G59" s="10">
        <f t="shared" si="0"/>
        <v>136.36363636363635</v>
      </c>
      <c r="I59" s="9">
        <v>0</v>
      </c>
      <c r="J59" s="10">
        <f t="shared" si="1"/>
        <v>0</v>
      </c>
      <c r="L59" s="9">
        <v>1</v>
      </c>
      <c r="M59" s="10">
        <f t="shared" si="2"/>
        <v>50</v>
      </c>
      <c r="O59" s="9">
        <v>1</v>
      </c>
      <c r="P59" s="10">
        <f t="shared" si="3"/>
        <v>40</v>
      </c>
      <c r="R59" s="9">
        <v>3</v>
      </c>
      <c r="S59" s="10">
        <f t="shared" si="4"/>
        <v>107.14285714285714</v>
      </c>
      <c r="U59" s="9">
        <v>2</v>
      </c>
      <c r="V59" s="10">
        <f t="shared" si="5"/>
        <v>95.238095238095227</v>
      </c>
      <c r="X59" s="21">
        <v>1</v>
      </c>
      <c r="Y59" s="16">
        <f t="shared" si="6"/>
        <v>44.444444444444443</v>
      </c>
      <c r="AA59" s="21">
        <v>0</v>
      </c>
      <c r="AB59" s="16">
        <f t="shared" si="7"/>
        <v>0</v>
      </c>
      <c r="AC59" s="21"/>
      <c r="AD59">
        <v>4</v>
      </c>
      <c r="AE59" s="10">
        <f t="shared" si="8"/>
        <v>170.21276595744681</v>
      </c>
      <c r="AG59">
        <v>1</v>
      </c>
      <c r="AH59" s="10">
        <f t="shared" si="9"/>
        <v>76.92307692307692</v>
      </c>
      <c r="AJ59">
        <v>0</v>
      </c>
      <c r="AK59" s="10">
        <f t="shared" si="10"/>
        <v>0</v>
      </c>
      <c r="AL59"/>
      <c r="AM59">
        <v>2</v>
      </c>
      <c r="AN59" s="10">
        <f t="shared" si="11"/>
        <v>62.5</v>
      </c>
      <c r="AO59"/>
      <c r="AP59">
        <v>1</v>
      </c>
      <c r="AQ59" s="16">
        <f t="shared" si="12"/>
        <v>105.26315789473684</v>
      </c>
      <c r="AS59" s="12">
        <v>2</v>
      </c>
      <c r="AT59" s="16">
        <f t="shared" si="13"/>
        <v>172.72727272727272</v>
      </c>
      <c r="AU59" s="12"/>
      <c r="AV59" s="12">
        <v>0</v>
      </c>
      <c r="AW59" s="16">
        <f t="shared" si="14"/>
        <v>0</v>
      </c>
      <c r="BA59">
        <f t="shared" si="19"/>
        <v>55</v>
      </c>
      <c r="BB59">
        <f t="shared" si="15"/>
        <v>66.300956668222909</v>
      </c>
      <c r="BC59">
        <f t="shared" si="16"/>
        <v>15.082827641011635</v>
      </c>
    </row>
    <row r="60" spans="2:55">
      <c r="B60">
        <f t="shared" si="17"/>
        <v>56</v>
      </c>
      <c r="C60" s="9">
        <v>1</v>
      </c>
      <c r="D60" s="10">
        <f t="shared" si="18"/>
        <v>48.717948717948708</v>
      </c>
      <c r="F60" s="9">
        <v>3</v>
      </c>
      <c r="G60" s="10">
        <f t="shared" si="0"/>
        <v>136.36363636363635</v>
      </c>
      <c r="I60" s="9">
        <v>0</v>
      </c>
      <c r="J60" s="10">
        <f t="shared" si="1"/>
        <v>0</v>
      </c>
      <c r="L60" s="9">
        <v>2</v>
      </c>
      <c r="M60" s="10">
        <f t="shared" si="2"/>
        <v>100</v>
      </c>
      <c r="O60" s="9">
        <v>1</v>
      </c>
      <c r="P60" s="10">
        <f t="shared" si="3"/>
        <v>40</v>
      </c>
      <c r="R60" s="9">
        <v>3</v>
      </c>
      <c r="S60" s="10">
        <f t="shared" si="4"/>
        <v>107.14285714285714</v>
      </c>
      <c r="U60" s="9">
        <v>2</v>
      </c>
      <c r="V60" s="10">
        <f t="shared" si="5"/>
        <v>95.238095238095227</v>
      </c>
      <c r="X60" s="21">
        <v>2</v>
      </c>
      <c r="Y60" s="16">
        <f t="shared" si="6"/>
        <v>88.888888888888886</v>
      </c>
      <c r="AA60" s="21">
        <v>0</v>
      </c>
      <c r="AB60" s="16">
        <f t="shared" si="7"/>
        <v>0</v>
      </c>
      <c r="AC60" s="21"/>
      <c r="AD60">
        <v>5</v>
      </c>
      <c r="AE60" s="10">
        <f t="shared" si="8"/>
        <v>212.7659574468085</v>
      </c>
      <c r="AG60">
        <v>1</v>
      </c>
      <c r="AH60" s="10">
        <f t="shared" si="9"/>
        <v>76.92307692307692</v>
      </c>
      <c r="AJ60">
        <v>2</v>
      </c>
      <c r="AK60" s="10">
        <f t="shared" si="10"/>
        <v>105.26315789473684</v>
      </c>
      <c r="AL60"/>
      <c r="AM60">
        <v>1</v>
      </c>
      <c r="AN60" s="10">
        <f t="shared" si="11"/>
        <v>31.25</v>
      </c>
      <c r="AO60"/>
      <c r="AP60">
        <v>1</v>
      </c>
      <c r="AQ60" s="16">
        <f t="shared" si="12"/>
        <v>105.26315789473684</v>
      </c>
      <c r="AS60" s="12">
        <v>2</v>
      </c>
      <c r="AT60" s="16">
        <f t="shared" si="13"/>
        <v>172.72727272727272</v>
      </c>
      <c r="AU60" s="12"/>
      <c r="AV60" s="12">
        <v>0</v>
      </c>
      <c r="AW60" s="16">
        <f t="shared" si="14"/>
        <v>0</v>
      </c>
      <c r="BA60">
        <f t="shared" si="19"/>
        <v>56</v>
      </c>
      <c r="BB60">
        <f t="shared" si="15"/>
        <v>82.534003077378642</v>
      </c>
      <c r="BC60">
        <f t="shared" si="16"/>
        <v>15.300907501749716</v>
      </c>
    </row>
    <row r="61" spans="2:55">
      <c r="B61">
        <f t="shared" si="17"/>
        <v>57</v>
      </c>
      <c r="C61" s="9">
        <v>0</v>
      </c>
      <c r="D61" s="10">
        <f t="shared" si="18"/>
        <v>0</v>
      </c>
      <c r="F61" s="9">
        <v>2</v>
      </c>
      <c r="G61" s="10">
        <f t="shared" si="0"/>
        <v>90.909090909090907</v>
      </c>
      <c r="I61" s="9">
        <v>0</v>
      </c>
      <c r="J61" s="10">
        <f t="shared" si="1"/>
        <v>0</v>
      </c>
      <c r="L61" s="9">
        <v>2</v>
      </c>
      <c r="M61" s="10">
        <f t="shared" si="2"/>
        <v>100</v>
      </c>
      <c r="O61" s="9">
        <v>1</v>
      </c>
      <c r="P61" s="10">
        <f t="shared" si="3"/>
        <v>40</v>
      </c>
      <c r="R61" s="9">
        <v>3</v>
      </c>
      <c r="S61" s="10">
        <f t="shared" si="4"/>
        <v>107.14285714285714</v>
      </c>
      <c r="U61" s="9">
        <v>3</v>
      </c>
      <c r="V61" s="10">
        <f t="shared" si="5"/>
        <v>142.85714285714286</v>
      </c>
      <c r="X61" s="21">
        <v>2</v>
      </c>
      <c r="Y61" s="16">
        <f t="shared" si="6"/>
        <v>88.888888888888886</v>
      </c>
      <c r="AA61" s="21">
        <v>0</v>
      </c>
      <c r="AB61" s="16">
        <f t="shared" si="7"/>
        <v>0</v>
      </c>
      <c r="AC61" s="21"/>
      <c r="AD61">
        <v>3</v>
      </c>
      <c r="AE61" s="10">
        <f t="shared" si="8"/>
        <v>127.6595744680851</v>
      </c>
      <c r="AG61">
        <v>1</v>
      </c>
      <c r="AH61" s="10">
        <f t="shared" si="9"/>
        <v>76.92307692307692</v>
      </c>
      <c r="AJ61">
        <v>0</v>
      </c>
      <c r="AK61" s="10">
        <f t="shared" si="10"/>
        <v>0</v>
      </c>
      <c r="AL61"/>
      <c r="AM61">
        <v>1</v>
      </c>
      <c r="AN61" s="10">
        <f t="shared" si="11"/>
        <v>31.25</v>
      </c>
      <c r="AO61"/>
      <c r="AP61">
        <v>0</v>
      </c>
      <c r="AQ61" s="16">
        <f t="shared" si="12"/>
        <v>0</v>
      </c>
      <c r="AS61" s="12">
        <v>1</v>
      </c>
      <c r="AT61" s="16">
        <f t="shared" si="13"/>
        <v>86.36363636363636</v>
      </c>
      <c r="AU61" s="12"/>
      <c r="AV61" s="12">
        <v>1</v>
      </c>
      <c r="AW61" s="16">
        <f t="shared" si="14"/>
        <v>90.909090909090907</v>
      </c>
      <c r="BA61">
        <f t="shared" si="19"/>
        <v>57</v>
      </c>
      <c r="BB61">
        <f t="shared" si="15"/>
        <v>61.431459903866816</v>
      </c>
      <c r="BC61">
        <f t="shared" si="16"/>
        <v>12.613830692551829</v>
      </c>
    </row>
    <row r="62" spans="2:55">
      <c r="B62">
        <f t="shared" si="17"/>
        <v>58</v>
      </c>
      <c r="C62" s="9">
        <v>0</v>
      </c>
      <c r="D62" s="10">
        <f t="shared" si="18"/>
        <v>0</v>
      </c>
      <c r="F62" s="9">
        <v>3</v>
      </c>
      <c r="G62" s="10">
        <f t="shared" si="0"/>
        <v>136.36363636363635</v>
      </c>
      <c r="I62" s="9">
        <v>2</v>
      </c>
      <c r="J62" s="10">
        <f t="shared" si="1"/>
        <v>64.516129032258064</v>
      </c>
      <c r="L62" s="9">
        <v>1</v>
      </c>
      <c r="M62" s="10">
        <f t="shared" si="2"/>
        <v>50</v>
      </c>
      <c r="O62" s="9">
        <v>0</v>
      </c>
      <c r="P62" s="10">
        <f t="shared" si="3"/>
        <v>0</v>
      </c>
      <c r="R62" s="9">
        <v>2</v>
      </c>
      <c r="S62" s="10">
        <f t="shared" si="4"/>
        <v>71.428571428571431</v>
      </c>
      <c r="U62" s="9">
        <v>2</v>
      </c>
      <c r="V62" s="10">
        <f t="shared" si="5"/>
        <v>95.238095238095227</v>
      </c>
      <c r="X62" s="21">
        <v>1</v>
      </c>
      <c r="Y62" s="16">
        <f t="shared" si="6"/>
        <v>44.444444444444443</v>
      </c>
      <c r="AA62" s="21">
        <v>0</v>
      </c>
      <c r="AB62" s="16">
        <f t="shared" si="7"/>
        <v>0</v>
      </c>
      <c r="AC62" s="21"/>
      <c r="AD62">
        <v>3</v>
      </c>
      <c r="AE62" s="10">
        <f t="shared" si="8"/>
        <v>127.6595744680851</v>
      </c>
      <c r="AG62">
        <v>1</v>
      </c>
      <c r="AH62" s="10">
        <f t="shared" si="9"/>
        <v>76.92307692307692</v>
      </c>
      <c r="AJ62">
        <v>1</v>
      </c>
      <c r="AK62" s="10">
        <f t="shared" si="10"/>
        <v>52.631578947368418</v>
      </c>
      <c r="AL62"/>
      <c r="AM62">
        <v>0</v>
      </c>
      <c r="AN62" s="10">
        <f t="shared" si="11"/>
        <v>0</v>
      </c>
      <c r="AO62"/>
      <c r="AP62">
        <v>1</v>
      </c>
      <c r="AQ62" s="16">
        <f t="shared" si="12"/>
        <v>105.26315789473684</v>
      </c>
      <c r="AS62" s="12">
        <v>1</v>
      </c>
      <c r="AT62" s="16">
        <f t="shared" si="13"/>
        <v>86.36363636363636</v>
      </c>
      <c r="AU62" s="12"/>
      <c r="AV62" s="12">
        <v>1</v>
      </c>
      <c r="AW62" s="16">
        <f t="shared" si="14"/>
        <v>90.909090909090907</v>
      </c>
      <c r="BA62">
        <f t="shared" si="19"/>
        <v>58</v>
      </c>
      <c r="BB62">
        <f t="shared" si="15"/>
        <v>62.608812000812506</v>
      </c>
      <c r="BC62">
        <f t="shared" si="16"/>
        <v>11.268482179859253</v>
      </c>
    </row>
    <row r="63" spans="2:55">
      <c r="B63">
        <f t="shared" si="17"/>
        <v>59</v>
      </c>
      <c r="C63" s="9">
        <v>1</v>
      </c>
      <c r="D63" s="10">
        <f t="shared" si="18"/>
        <v>48.717948717948708</v>
      </c>
      <c r="F63" s="9">
        <v>3</v>
      </c>
      <c r="G63" s="10">
        <f t="shared" si="0"/>
        <v>136.36363636363635</v>
      </c>
      <c r="I63" s="9">
        <v>2</v>
      </c>
      <c r="J63" s="10">
        <f t="shared" si="1"/>
        <v>64.516129032258064</v>
      </c>
      <c r="L63" s="9">
        <v>2</v>
      </c>
      <c r="M63" s="10">
        <f t="shared" si="2"/>
        <v>100</v>
      </c>
      <c r="O63" s="9">
        <v>0</v>
      </c>
      <c r="P63" s="10">
        <f t="shared" si="3"/>
        <v>0</v>
      </c>
      <c r="R63" s="9">
        <v>3</v>
      </c>
      <c r="S63" s="10">
        <f t="shared" si="4"/>
        <v>107.14285714285714</v>
      </c>
      <c r="U63" s="9">
        <v>2</v>
      </c>
      <c r="V63" s="10">
        <f t="shared" si="5"/>
        <v>95.238095238095227</v>
      </c>
      <c r="X63" s="21">
        <v>2</v>
      </c>
      <c r="Y63" s="16">
        <f t="shared" si="6"/>
        <v>88.888888888888886</v>
      </c>
      <c r="AA63" s="21">
        <v>0</v>
      </c>
      <c r="AB63" s="16">
        <f t="shared" si="7"/>
        <v>0</v>
      </c>
      <c r="AC63" s="21"/>
      <c r="AD63">
        <v>3</v>
      </c>
      <c r="AE63" s="10">
        <f t="shared" si="8"/>
        <v>127.6595744680851</v>
      </c>
      <c r="AG63">
        <v>1</v>
      </c>
      <c r="AH63" s="10">
        <f t="shared" si="9"/>
        <v>76.92307692307692</v>
      </c>
      <c r="AJ63">
        <v>2</v>
      </c>
      <c r="AK63" s="10">
        <f t="shared" si="10"/>
        <v>105.26315789473684</v>
      </c>
      <c r="AL63"/>
      <c r="AM63">
        <v>1</v>
      </c>
      <c r="AN63" s="10">
        <f t="shared" si="11"/>
        <v>31.25</v>
      </c>
      <c r="AO63"/>
      <c r="AP63">
        <v>0</v>
      </c>
      <c r="AQ63" s="16">
        <f t="shared" si="12"/>
        <v>0</v>
      </c>
      <c r="AS63" s="12">
        <v>1</v>
      </c>
      <c r="AT63" s="16">
        <f t="shared" si="13"/>
        <v>86.36363636363636</v>
      </c>
      <c r="AU63" s="12"/>
      <c r="AV63" s="12">
        <v>1</v>
      </c>
      <c r="AW63" s="16">
        <f t="shared" si="14"/>
        <v>90.909090909090907</v>
      </c>
      <c r="BA63">
        <f t="shared" si="19"/>
        <v>59</v>
      </c>
      <c r="BB63">
        <f t="shared" si="15"/>
        <v>72.452255746394414</v>
      </c>
      <c r="BC63">
        <f t="shared" si="16"/>
        <v>11.103082203978559</v>
      </c>
    </row>
    <row r="64" spans="2:55">
      <c r="B64">
        <f t="shared" si="17"/>
        <v>60</v>
      </c>
      <c r="C64" s="9">
        <v>1</v>
      </c>
      <c r="D64" s="10">
        <f t="shared" si="18"/>
        <v>48.717948717948708</v>
      </c>
      <c r="F64" s="9">
        <v>3</v>
      </c>
      <c r="G64" s="10">
        <f t="shared" si="0"/>
        <v>136.36363636363635</v>
      </c>
      <c r="I64" s="9">
        <v>1</v>
      </c>
      <c r="J64" s="10">
        <f t="shared" si="1"/>
        <v>32.258064516129032</v>
      </c>
      <c r="L64" s="9">
        <v>2</v>
      </c>
      <c r="M64" s="10">
        <f t="shared" si="2"/>
        <v>100</v>
      </c>
      <c r="O64" s="9">
        <v>1</v>
      </c>
      <c r="P64" s="10">
        <f t="shared" si="3"/>
        <v>40</v>
      </c>
      <c r="R64" s="9">
        <v>3</v>
      </c>
      <c r="S64" s="10">
        <f t="shared" si="4"/>
        <v>107.14285714285714</v>
      </c>
      <c r="U64" s="9">
        <v>3</v>
      </c>
      <c r="V64" s="10">
        <f t="shared" si="5"/>
        <v>142.85714285714286</v>
      </c>
      <c r="X64" s="21">
        <v>1</v>
      </c>
      <c r="Y64" s="16">
        <f t="shared" si="6"/>
        <v>44.444444444444443</v>
      </c>
      <c r="AA64" s="21">
        <v>1</v>
      </c>
      <c r="AB64" s="16">
        <f t="shared" si="7"/>
        <v>222.22222222222223</v>
      </c>
      <c r="AC64" s="21"/>
      <c r="AD64">
        <v>4</v>
      </c>
      <c r="AE64" s="10">
        <f t="shared" si="8"/>
        <v>170.21276595744681</v>
      </c>
      <c r="AG64">
        <v>2</v>
      </c>
      <c r="AH64" s="10">
        <f t="shared" si="9"/>
        <v>153.84615384615384</v>
      </c>
      <c r="AJ64">
        <v>2</v>
      </c>
      <c r="AK64" s="10">
        <f t="shared" si="10"/>
        <v>105.26315789473684</v>
      </c>
      <c r="AL64"/>
      <c r="AM64">
        <v>2</v>
      </c>
      <c r="AN64" s="10">
        <f t="shared" si="11"/>
        <v>62.5</v>
      </c>
      <c r="AO64"/>
      <c r="AP64">
        <v>1</v>
      </c>
      <c r="AQ64" s="16">
        <f t="shared" si="12"/>
        <v>105.26315789473684</v>
      </c>
      <c r="AS64" s="12">
        <v>2</v>
      </c>
      <c r="AT64" s="16">
        <f t="shared" si="13"/>
        <v>172.72727272727272</v>
      </c>
      <c r="AU64" s="12"/>
      <c r="AV64" s="12">
        <v>1</v>
      </c>
      <c r="AW64" s="16">
        <f t="shared" si="14"/>
        <v>90.909090909090907</v>
      </c>
      <c r="BA64">
        <f t="shared" si="19"/>
        <v>60</v>
      </c>
      <c r="BB64">
        <f t="shared" si="15"/>
        <v>108.42049471836368</v>
      </c>
      <c r="BC64">
        <f t="shared" si="16"/>
        <v>13.78131233040043</v>
      </c>
    </row>
    <row r="65" spans="2:55">
      <c r="B65">
        <f t="shared" si="17"/>
        <v>61</v>
      </c>
      <c r="C65" s="9">
        <v>1</v>
      </c>
      <c r="D65" s="10">
        <f t="shared" si="18"/>
        <v>48.717948717948708</v>
      </c>
      <c r="F65" s="9">
        <v>2</v>
      </c>
      <c r="G65" s="10">
        <f t="shared" si="0"/>
        <v>90.909090909090907</v>
      </c>
      <c r="I65" s="9">
        <v>0</v>
      </c>
      <c r="J65" s="10">
        <f t="shared" si="1"/>
        <v>0</v>
      </c>
      <c r="L65" s="9">
        <v>2</v>
      </c>
      <c r="M65" s="10">
        <f t="shared" si="2"/>
        <v>100</v>
      </c>
      <c r="O65" s="9">
        <v>0</v>
      </c>
      <c r="P65" s="10">
        <f t="shared" si="3"/>
        <v>0</v>
      </c>
      <c r="R65" s="9">
        <v>3</v>
      </c>
      <c r="S65" s="10">
        <f t="shared" si="4"/>
        <v>107.14285714285714</v>
      </c>
      <c r="U65" s="9">
        <v>2</v>
      </c>
      <c r="V65" s="10">
        <f t="shared" si="5"/>
        <v>95.238095238095227</v>
      </c>
      <c r="X65" s="21">
        <v>1</v>
      </c>
      <c r="Y65" s="16">
        <f t="shared" si="6"/>
        <v>44.444444444444443</v>
      </c>
      <c r="AA65" s="21">
        <v>1</v>
      </c>
      <c r="AB65" s="16">
        <f t="shared" si="7"/>
        <v>222.22222222222223</v>
      </c>
      <c r="AC65" s="21"/>
      <c r="AD65">
        <v>4</v>
      </c>
      <c r="AE65" s="10">
        <f t="shared" si="8"/>
        <v>170.21276595744681</v>
      </c>
      <c r="AG65">
        <v>3</v>
      </c>
      <c r="AH65" s="10">
        <f t="shared" si="9"/>
        <v>230.76923076923075</v>
      </c>
      <c r="AJ65">
        <v>2</v>
      </c>
      <c r="AK65" s="10">
        <f t="shared" si="10"/>
        <v>105.26315789473684</v>
      </c>
      <c r="AL65"/>
      <c r="AM65">
        <v>1</v>
      </c>
      <c r="AN65" s="10">
        <f t="shared" si="11"/>
        <v>31.25</v>
      </c>
      <c r="AO65"/>
      <c r="AP65">
        <v>1</v>
      </c>
      <c r="AQ65" s="16">
        <f t="shared" si="12"/>
        <v>105.26315789473684</v>
      </c>
      <c r="AS65" s="12">
        <v>2</v>
      </c>
      <c r="AT65" s="16">
        <f t="shared" si="13"/>
        <v>172.72727272727272</v>
      </c>
      <c r="AU65" s="12"/>
      <c r="AV65" s="12">
        <v>1</v>
      </c>
      <c r="AW65" s="16">
        <f t="shared" si="14"/>
        <v>90.909090909090907</v>
      </c>
      <c r="BA65">
        <f t="shared" si="19"/>
        <v>61</v>
      </c>
      <c r="BB65">
        <f t="shared" si="15"/>
        <v>100.94183342669835</v>
      </c>
      <c r="BC65">
        <f t="shared" si="16"/>
        <v>17.438102118583224</v>
      </c>
    </row>
    <row r="66" spans="2:55">
      <c r="B66">
        <f t="shared" si="17"/>
        <v>62</v>
      </c>
      <c r="C66" s="9">
        <v>0</v>
      </c>
      <c r="D66" s="10">
        <f t="shared" si="18"/>
        <v>0</v>
      </c>
      <c r="F66" s="9">
        <v>2</v>
      </c>
      <c r="G66" s="10">
        <f t="shared" si="0"/>
        <v>90.909090909090907</v>
      </c>
      <c r="I66" s="9">
        <v>0</v>
      </c>
      <c r="J66" s="10">
        <f t="shared" si="1"/>
        <v>0</v>
      </c>
      <c r="L66" s="9">
        <v>2</v>
      </c>
      <c r="M66" s="10">
        <f t="shared" si="2"/>
        <v>100</v>
      </c>
      <c r="O66" s="9">
        <v>0</v>
      </c>
      <c r="P66" s="10">
        <f t="shared" si="3"/>
        <v>0</v>
      </c>
      <c r="R66" s="9">
        <v>2</v>
      </c>
      <c r="S66" s="10">
        <f t="shared" si="4"/>
        <v>71.428571428571431</v>
      </c>
      <c r="U66" s="9">
        <v>3</v>
      </c>
      <c r="V66" s="10">
        <f t="shared" si="5"/>
        <v>142.85714285714286</v>
      </c>
      <c r="X66" s="21">
        <v>1</v>
      </c>
      <c r="Y66" s="16">
        <f t="shared" si="6"/>
        <v>44.444444444444443</v>
      </c>
      <c r="AA66" s="21">
        <v>0</v>
      </c>
      <c r="AB66" s="16">
        <f t="shared" si="7"/>
        <v>0</v>
      </c>
      <c r="AC66" s="21"/>
      <c r="AD66">
        <v>4</v>
      </c>
      <c r="AE66" s="10">
        <f t="shared" si="8"/>
        <v>170.21276595744681</v>
      </c>
      <c r="AG66">
        <v>1</v>
      </c>
      <c r="AH66" s="10">
        <f t="shared" si="9"/>
        <v>76.92307692307692</v>
      </c>
      <c r="AJ66">
        <v>2</v>
      </c>
      <c r="AK66" s="10">
        <f t="shared" si="10"/>
        <v>105.26315789473684</v>
      </c>
      <c r="AL66"/>
      <c r="AM66">
        <v>2</v>
      </c>
      <c r="AN66" s="10">
        <f t="shared" si="11"/>
        <v>62.5</v>
      </c>
      <c r="AO66"/>
      <c r="AP66">
        <v>0</v>
      </c>
      <c r="AQ66" s="16">
        <f t="shared" si="12"/>
        <v>0</v>
      </c>
      <c r="AS66" s="12">
        <v>2</v>
      </c>
      <c r="AT66" s="16">
        <f t="shared" si="13"/>
        <v>172.72727272727272</v>
      </c>
      <c r="AU66" s="12"/>
      <c r="AV66" s="12">
        <v>1</v>
      </c>
      <c r="AW66" s="16">
        <f t="shared" si="14"/>
        <v>90.909090909090907</v>
      </c>
      <c r="BA66">
        <f t="shared" si="19"/>
        <v>62</v>
      </c>
      <c r="BB66">
        <f t="shared" si="15"/>
        <v>70.510913378179623</v>
      </c>
      <c r="BC66">
        <f t="shared" si="16"/>
        <v>15.024515309516143</v>
      </c>
    </row>
    <row r="67" spans="2:55">
      <c r="B67">
        <f t="shared" si="17"/>
        <v>63</v>
      </c>
      <c r="C67" s="9">
        <v>0</v>
      </c>
      <c r="D67" s="10">
        <f t="shared" si="18"/>
        <v>0</v>
      </c>
      <c r="F67" s="9">
        <v>3</v>
      </c>
      <c r="G67" s="10">
        <f t="shared" si="0"/>
        <v>136.36363636363635</v>
      </c>
      <c r="I67" s="9">
        <v>1</v>
      </c>
      <c r="J67" s="10">
        <f t="shared" si="1"/>
        <v>32.258064516129032</v>
      </c>
      <c r="L67" s="9">
        <v>2</v>
      </c>
      <c r="M67" s="10">
        <f t="shared" si="2"/>
        <v>100</v>
      </c>
      <c r="O67" s="9">
        <v>1</v>
      </c>
      <c r="P67" s="10">
        <f t="shared" si="3"/>
        <v>40</v>
      </c>
      <c r="R67" s="9">
        <v>0</v>
      </c>
      <c r="S67" s="10">
        <f t="shared" si="4"/>
        <v>0</v>
      </c>
      <c r="U67" s="9">
        <v>3</v>
      </c>
      <c r="V67" s="10">
        <f t="shared" si="5"/>
        <v>142.85714285714286</v>
      </c>
      <c r="X67" s="21">
        <v>1</v>
      </c>
      <c r="Y67" s="16">
        <f t="shared" si="6"/>
        <v>44.444444444444443</v>
      </c>
      <c r="AA67" s="21">
        <v>0</v>
      </c>
      <c r="AB67" s="16">
        <f t="shared" si="7"/>
        <v>0</v>
      </c>
      <c r="AC67" s="21"/>
      <c r="AD67">
        <v>3</v>
      </c>
      <c r="AE67" s="10">
        <f t="shared" si="8"/>
        <v>127.6595744680851</v>
      </c>
      <c r="AG67">
        <v>1</v>
      </c>
      <c r="AH67" s="10">
        <f t="shared" si="9"/>
        <v>76.92307692307692</v>
      </c>
      <c r="AJ67">
        <v>1</v>
      </c>
      <c r="AK67" s="10">
        <f t="shared" si="10"/>
        <v>52.631578947368418</v>
      </c>
      <c r="AL67"/>
      <c r="AM67">
        <v>3</v>
      </c>
      <c r="AN67" s="10">
        <f t="shared" si="11"/>
        <v>93.75</v>
      </c>
      <c r="AO67"/>
      <c r="AP67">
        <v>1</v>
      </c>
      <c r="AQ67" s="16">
        <f t="shared" si="12"/>
        <v>105.26315789473684</v>
      </c>
      <c r="AS67" s="12">
        <v>2</v>
      </c>
      <c r="AT67" s="16">
        <f t="shared" si="13"/>
        <v>172.72727272727272</v>
      </c>
      <c r="AU67" s="12"/>
      <c r="AV67" s="12">
        <v>1</v>
      </c>
      <c r="AW67" s="16">
        <f t="shared" si="14"/>
        <v>90.909090909090907</v>
      </c>
      <c r="BA67">
        <f t="shared" si="19"/>
        <v>63</v>
      </c>
      <c r="BB67">
        <f t="shared" si="15"/>
        <v>75.986690003186482</v>
      </c>
      <c r="BC67">
        <f t="shared" si="16"/>
        <v>13.568996726076662</v>
      </c>
    </row>
    <row r="68" spans="2:55">
      <c r="B68">
        <f t="shared" si="17"/>
        <v>64</v>
      </c>
      <c r="C68" s="9">
        <v>0</v>
      </c>
      <c r="D68" s="10">
        <f t="shared" si="18"/>
        <v>0</v>
      </c>
      <c r="F68" s="9">
        <v>3</v>
      </c>
      <c r="G68" s="10">
        <f t="shared" si="0"/>
        <v>136.36363636363635</v>
      </c>
      <c r="I68" s="9">
        <v>1</v>
      </c>
      <c r="J68" s="10">
        <f t="shared" si="1"/>
        <v>32.258064516129032</v>
      </c>
      <c r="L68" s="9">
        <v>2</v>
      </c>
      <c r="M68" s="10">
        <f t="shared" si="2"/>
        <v>100</v>
      </c>
      <c r="O68" s="9">
        <v>0</v>
      </c>
      <c r="P68" s="10">
        <f t="shared" si="3"/>
        <v>0</v>
      </c>
      <c r="R68" s="9">
        <v>1</v>
      </c>
      <c r="S68" s="10">
        <f t="shared" si="4"/>
        <v>35.714285714285715</v>
      </c>
      <c r="U68" s="9">
        <v>3</v>
      </c>
      <c r="V68" s="10">
        <f t="shared" si="5"/>
        <v>142.85714285714286</v>
      </c>
      <c r="X68" s="21">
        <v>1</v>
      </c>
      <c r="Y68" s="16">
        <f t="shared" si="6"/>
        <v>44.444444444444443</v>
      </c>
      <c r="AA68" s="21">
        <v>0</v>
      </c>
      <c r="AB68" s="16">
        <f t="shared" si="7"/>
        <v>0</v>
      </c>
      <c r="AC68" s="21"/>
      <c r="AD68">
        <v>5</v>
      </c>
      <c r="AE68" s="10">
        <f t="shared" si="8"/>
        <v>212.7659574468085</v>
      </c>
      <c r="AG68">
        <v>2</v>
      </c>
      <c r="AH68" s="10">
        <f t="shared" si="9"/>
        <v>153.84615384615384</v>
      </c>
      <c r="AJ68">
        <v>1</v>
      </c>
      <c r="AK68" s="10">
        <f t="shared" si="10"/>
        <v>52.631578947368418</v>
      </c>
      <c r="AL68"/>
      <c r="AM68">
        <v>2</v>
      </c>
      <c r="AN68" s="10">
        <f t="shared" si="11"/>
        <v>62.5</v>
      </c>
      <c r="AO68"/>
      <c r="AP68">
        <v>1</v>
      </c>
      <c r="AQ68" s="16">
        <f t="shared" si="12"/>
        <v>105.26315789473684</v>
      </c>
      <c r="AS68" s="12">
        <v>2</v>
      </c>
      <c r="AT68" s="16">
        <f t="shared" si="13"/>
        <v>172.72727272727272</v>
      </c>
      <c r="AU68" s="12"/>
      <c r="AV68" s="12">
        <v>2</v>
      </c>
      <c r="AW68" s="16">
        <f t="shared" si="14"/>
        <v>181.81818181818181</v>
      </c>
      <c r="BA68">
        <f t="shared" si="19"/>
        <v>64</v>
      </c>
      <c r="BB68">
        <f t="shared" si="15"/>
        <v>89.57436728601003</v>
      </c>
      <c r="BC68">
        <f t="shared" si="16"/>
        <v>17.619206963144354</v>
      </c>
    </row>
    <row r="69" spans="2:55">
      <c r="B69">
        <f t="shared" si="17"/>
        <v>65</v>
      </c>
      <c r="C69" s="9">
        <v>0</v>
      </c>
      <c r="D69" s="10">
        <f t="shared" si="18"/>
        <v>0</v>
      </c>
      <c r="F69" s="9">
        <v>3</v>
      </c>
      <c r="G69" s="10">
        <f t="shared" si="0"/>
        <v>136.36363636363635</v>
      </c>
      <c r="I69" s="9">
        <v>1</v>
      </c>
      <c r="J69" s="10">
        <f t="shared" si="1"/>
        <v>32.258064516129032</v>
      </c>
      <c r="L69" s="9">
        <v>2</v>
      </c>
      <c r="M69" s="10">
        <f t="shared" si="2"/>
        <v>100</v>
      </c>
      <c r="O69" s="9">
        <v>1</v>
      </c>
      <c r="P69" s="10">
        <f t="shared" si="3"/>
        <v>40</v>
      </c>
      <c r="R69" s="9">
        <v>0</v>
      </c>
      <c r="S69" s="10">
        <f t="shared" si="4"/>
        <v>0</v>
      </c>
      <c r="U69" s="9">
        <v>2</v>
      </c>
      <c r="V69" s="10">
        <f t="shared" si="5"/>
        <v>95.238095238095227</v>
      </c>
      <c r="X69" s="21">
        <v>2</v>
      </c>
      <c r="Y69" s="16">
        <f t="shared" si="6"/>
        <v>88.888888888888886</v>
      </c>
      <c r="AA69" s="21">
        <v>0</v>
      </c>
      <c r="AB69" s="16">
        <f t="shared" si="7"/>
        <v>0</v>
      </c>
      <c r="AC69" s="21"/>
      <c r="AD69">
        <v>5</v>
      </c>
      <c r="AE69" s="10">
        <f t="shared" si="8"/>
        <v>212.7659574468085</v>
      </c>
      <c r="AG69">
        <v>3</v>
      </c>
      <c r="AH69" s="10">
        <f t="shared" si="9"/>
        <v>230.76923076923075</v>
      </c>
      <c r="AJ69">
        <v>0</v>
      </c>
      <c r="AK69" s="10">
        <f t="shared" si="10"/>
        <v>0</v>
      </c>
      <c r="AL69"/>
      <c r="AM69">
        <v>4</v>
      </c>
      <c r="AN69" s="10">
        <f t="shared" si="11"/>
        <v>125</v>
      </c>
      <c r="AO69"/>
      <c r="AP69">
        <v>1</v>
      </c>
      <c r="AQ69" s="16">
        <f t="shared" si="12"/>
        <v>105.26315789473684</v>
      </c>
      <c r="AS69" s="12">
        <v>2</v>
      </c>
      <c r="AT69" s="16">
        <f t="shared" si="13"/>
        <v>172.72727272727272</v>
      </c>
      <c r="AU69" s="12"/>
      <c r="AV69" s="12">
        <v>2</v>
      </c>
      <c r="AW69" s="16">
        <f t="shared" si="14"/>
        <v>181.81818181818181</v>
      </c>
      <c r="BA69">
        <f t="shared" si="19"/>
        <v>65</v>
      </c>
      <c r="BB69">
        <f t="shared" si="15"/>
        <v>95.06828035393626</v>
      </c>
      <c r="BC69">
        <f t="shared" si="16"/>
        <v>19.549210495713496</v>
      </c>
    </row>
    <row r="70" spans="2:55">
      <c r="B70">
        <f t="shared" si="17"/>
        <v>66</v>
      </c>
      <c r="C70" s="9">
        <v>2</v>
      </c>
      <c r="D70" s="10">
        <f t="shared" si="18"/>
        <v>97.435897435897417</v>
      </c>
      <c r="F70" s="9">
        <v>3</v>
      </c>
      <c r="G70" s="10">
        <f t="shared" ref="G70:G116" si="20">F70/AVERAGE(F$5:F$24)*100</f>
        <v>136.36363636363635</v>
      </c>
      <c r="I70" s="9">
        <v>1</v>
      </c>
      <c r="J70" s="10">
        <f t="shared" ref="J70:J116" si="21">I70/AVERAGE(I$5:I$24)*100</f>
        <v>32.258064516129032</v>
      </c>
      <c r="L70" s="9">
        <v>2</v>
      </c>
      <c r="M70" s="10">
        <f t="shared" ref="M70:M116" si="22">L70/AVERAGE(L$5:L$24)*100</f>
        <v>100</v>
      </c>
      <c r="O70" s="9">
        <v>2</v>
      </c>
      <c r="P70" s="10">
        <f t="shared" ref="P70:P116" si="23">O70/AVERAGE(O$5:O$24)*100</f>
        <v>80</v>
      </c>
      <c r="R70" s="9">
        <v>0</v>
      </c>
      <c r="S70" s="10">
        <f t="shared" ref="S70:S116" si="24">R70/AVERAGE(R$5:R$24)*100</f>
        <v>0</v>
      </c>
      <c r="U70" s="9">
        <v>3</v>
      </c>
      <c r="V70" s="10">
        <f t="shared" ref="V70:V116" si="25">U70/AVERAGE(U$5:U$24)*100</f>
        <v>142.85714285714286</v>
      </c>
      <c r="X70" s="21">
        <v>0</v>
      </c>
      <c r="Y70" s="16">
        <f t="shared" ref="Y70:Y116" si="26">X70/AVERAGE(X$5:X$24)*100</f>
        <v>0</v>
      </c>
      <c r="AA70" s="21">
        <v>0</v>
      </c>
      <c r="AB70" s="16">
        <f t="shared" ref="AB70:AB116" si="27">AA70/AVERAGE(AA$5:AA$24)*100</f>
        <v>0</v>
      </c>
      <c r="AC70" s="21"/>
      <c r="AD70">
        <v>3</v>
      </c>
      <c r="AE70" s="10">
        <f t="shared" ref="AE70:AE116" si="28">AD70/AVERAGE(AD$5:AD$24)*100</f>
        <v>127.6595744680851</v>
      </c>
      <c r="AG70">
        <v>4</v>
      </c>
      <c r="AH70" s="10">
        <f t="shared" ref="AH70:AH116" si="29">AG70/AVERAGE(AG$5:AG$24)*100</f>
        <v>307.69230769230768</v>
      </c>
      <c r="AJ70">
        <v>1</v>
      </c>
      <c r="AK70" s="10">
        <f t="shared" ref="AK70:AK116" si="30">AJ70/AVERAGE(AJ$5:AJ$24)*100</f>
        <v>52.631578947368418</v>
      </c>
      <c r="AL70"/>
      <c r="AM70">
        <v>2</v>
      </c>
      <c r="AN70" s="10">
        <f t="shared" ref="AN70:AN116" si="31">AM70/AVERAGE(AM$5:AM$24)*100</f>
        <v>62.5</v>
      </c>
      <c r="AO70"/>
      <c r="AP70">
        <v>1</v>
      </c>
      <c r="AQ70" s="16">
        <f t="shared" ref="AQ70:AQ116" si="32">AP70/AVERAGE(AP$5:AP$24)*100</f>
        <v>105.26315789473684</v>
      </c>
      <c r="AS70" s="12">
        <v>2</v>
      </c>
      <c r="AT70" s="16">
        <f t="shared" ref="AT70:AT116" si="33">AS70/AVERAGE(AS$5:AS$23)*100</f>
        <v>172.72727272727272</v>
      </c>
      <c r="AU70" s="12"/>
      <c r="AV70" s="12">
        <v>1</v>
      </c>
      <c r="AW70" s="16">
        <f t="shared" ref="AW70:AW116" si="34">AV70/AVERAGE(AV$5:AV$24)*100</f>
        <v>90.909090909090907</v>
      </c>
      <c r="BA70">
        <f t="shared" si="19"/>
        <v>66</v>
      </c>
      <c r="BB70">
        <f t="shared" ref="BB70:BB116" si="35">AVERAGE(D70,G70,J70,M70,P70,S70,V70,Y70,AB70,AE70,AH70,AK70,AN70,AQ70,AT70,AW70)</f>
        <v>94.268607738229207</v>
      </c>
      <c r="BC70">
        <f t="shared" ref="BC70:BC116" si="36">STDEV(D70,G70,J70,M70,P70,S70,V70,Y70,AB70,AE70,AH70,AK70,AN70,AQ70,AT70,AW70)/SQRT(16)</f>
        <v>19.427190693414975</v>
      </c>
    </row>
    <row r="71" spans="2:55">
      <c r="B71">
        <f t="shared" ref="B71:B116" si="37">B70+1</f>
        <v>67</v>
      </c>
      <c r="C71" s="9">
        <v>2</v>
      </c>
      <c r="D71" s="10">
        <f t="shared" ref="D71:D116" si="38">C71/AVERAGE(C$3:C$22)*100</f>
        <v>97.435897435897417</v>
      </c>
      <c r="F71" s="9">
        <v>3</v>
      </c>
      <c r="G71" s="10">
        <f t="shared" si="20"/>
        <v>136.36363636363635</v>
      </c>
      <c r="I71" s="9">
        <v>1</v>
      </c>
      <c r="J71" s="10">
        <f t="shared" si="21"/>
        <v>32.258064516129032</v>
      </c>
      <c r="L71" s="9">
        <v>3</v>
      </c>
      <c r="M71" s="10">
        <f t="shared" si="22"/>
        <v>150</v>
      </c>
      <c r="O71" s="9">
        <v>2</v>
      </c>
      <c r="P71" s="10">
        <f t="shared" si="23"/>
        <v>80</v>
      </c>
      <c r="R71" s="9">
        <v>1</v>
      </c>
      <c r="S71" s="10">
        <f t="shared" si="24"/>
        <v>35.714285714285715</v>
      </c>
      <c r="U71" s="9">
        <v>3</v>
      </c>
      <c r="V71" s="10">
        <f t="shared" si="25"/>
        <v>142.85714285714286</v>
      </c>
      <c r="X71" s="21">
        <v>1</v>
      </c>
      <c r="Y71" s="16">
        <f t="shared" si="26"/>
        <v>44.444444444444443</v>
      </c>
      <c r="AA71" s="21">
        <v>0</v>
      </c>
      <c r="AB71" s="16">
        <f t="shared" si="27"/>
        <v>0</v>
      </c>
      <c r="AC71" s="21"/>
      <c r="AD71">
        <v>5</v>
      </c>
      <c r="AE71" s="10">
        <f t="shared" si="28"/>
        <v>212.7659574468085</v>
      </c>
      <c r="AG71">
        <v>2</v>
      </c>
      <c r="AH71" s="10">
        <f t="shared" si="29"/>
        <v>153.84615384615384</v>
      </c>
      <c r="AJ71">
        <v>0</v>
      </c>
      <c r="AK71" s="10">
        <f t="shared" si="30"/>
        <v>0</v>
      </c>
      <c r="AL71"/>
      <c r="AM71">
        <v>2</v>
      </c>
      <c r="AN71" s="10">
        <f t="shared" si="31"/>
        <v>62.5</v>
      </c>
      <c r="AO71"/>
      <c r="AP71">
        <v>1</v>
      </c>
      <c r="AQ71" s="16">
        <f t="shared" si="32"/>
        <v>105.26315789473684</v>
      </c>
      <c r="AS71" s="12">
        <v>2</v>
      </c>
      <c r="AT71" s="16">
        <f t="shared" si="33"/>
        <v>172.72727272727272</v>
      </c>
      <c r="AU71" s="12"/>
      <c r="AV71" s="12">
        <v>2</v>
      </c>
      <c r="AW71" s="16">
        <f t="shared" si="34"/>
        <v>181.81818181818181</v>
      </c>
      <c r="BA71">
        <f t="shared" ref="BA71:BA116" si="39">BA70+1</f>
        <v>67</v>
      </c>
      <c r="BB71">
        <f t="shared" si="35"/>
        <v>100.4996371915431</v>
      </c>
      <c r="BC71">
        <f t="shared" si="36"/>
        <v>16.696140166965343</v>
      </c>
    </row>
    <row r="72" spans="2:55">
      <c r="B72">
        <f t="shared" si="37"/>
        <v>68</v>
      </c>
      <c r="C72" s="9">
        <v>1</v>
      </c>
      <c r="D72" s="10">
        <f t="shared" si="38"/>
        <v>48.717948717948708</v>
      </c>
      <c r="F72" s="9">
        <v>3</v>
      </c>
      <c r="G72" s="10">
        <f t="shared" si="20"/>
        <v>136.36363636363635</v>
      </c>
      <c r="I72" s="9">
        <v>1</v>
      </c>
      <c r="J72" s="10">
        <f t="shared" si="21"/>
        <v>32.258064516129032</v>
      </c>
      <c r="L72" s="9">
        <v>2</v>
      </c>
      <c r="M72" s="10">
        <f t="shared" si="22"/>
        <v>100</v>
      </c>
      <c r="O72" s="9">
        <v>1</v>
      </c>
      <c r="P72" s="10">
        <f t="shared" si="23"/>
        <v>40</v>
      </c>
      <c r="R72" s="9">
        <v>1</v>
      </c>
      <c r="S72" s="10">
        <f t="shared" si="24"/>
        <v>35.714285714285715</v>
      </c>
      <c r="U72" s="9">
        <v>3</v>
      </c>
      <c r="V72" s="10">
        <f t="shared" si="25"/>
        <v>142.85714285714286</v>
      </c>
      <c r="X72" s="21">
        <v>1</v>
      </c>
      <c r="Y72" s="16">
        <f t="shared" si="26"/>
        <v>44.444444444444443</v>
      </c>
      <c r="AA72" s="21">
        <v>0</v>
      </c>
      <c r="AB72" s="16">
        <f t="shared" si="27"/>
        <v>0</v>
      </c>
      <c r="AC72" s="21"/>
      <c r="AD72">
        <v>4</v>
      </c>
      <c r="AE72" s="10">
        <f t="shared" si="28"/>
        <v>170.21276595744681</v>
      </c>
      <c r="AG72">
        <v>4</v>
      </c>
      <c r="AH72" s="10">
        <f t="shared" si="29"/>
        <v>307.69230769230768</v>
      </c>
      <c r="AJ72">
        <v>1</v>
      </c>
      <c r="AK72" s="10">
        <f t="shared" si="30"/>
        <v>52.631578947368418</v>
      </c>
      <c r="AL72"/>
      <c r="AM72">
        <v>1</v>
      </c>
      <c r="AN72" s="10">
        <f t="shared" si="31"/>
        <v>31.25</v>
      </c>
      <c r="AO72"/>
      <c r="AP72">
        <v>1</v>
      </c>
      <c r="AQ72" s="16">
        <f t="shared" si="32"/>
        <v>105.26315789473684</v>
      </c>
      <c r="AS72" s="12">
        <v>2</v>
      </c>
      <c r="AT72" s="16">
        <f t="shared" si="33"/>
        <v>172.72727272727272</v>
      </c>
      <c r="AU72" s="12"/>
      <c r="AV72" s="12">
        <v>2</v>
      </c>
      <c r="AW72" s="16">
        <f t="shared" si="34"/>
        <v>181.81818181818181</v>
      </c>
      <c r="BA72">
        <f t="shared" si="39"/>
        <v>68</v>
      </c>
      <c r="BB72">
        <f t="shared" si="35"/>
        <v>100.12192422818133</v>
      </c>
      <c r="BC72">
        <f t="shared" si="36"/>
        <v>20.23241326978696</v>
      </c>
    </row>
    <row r="73" spans="2:55">
      <c r="B73">
        <f t="shared" si="37"/>
        <v>69</v>
      </c>
      <c r="C73" s="9">
        <v>1</v>
      </c>
      <c r="D73" s="10">
        <f t="shared" si="38"/>
        <v>48.717948717948708</v>
      </c>
      <c r="F73" s="9">
        <v>3</v>
      </c>
      <c r="G73" s="10">
        <f t="shared" si="20"/>
        <v>136.36363636363635</v>
      </c>
      <c r="I73" s="9">
        <v>0</v>
      </c>
      <c r="J73" s="10">
        <f t="shared" si="21"/>
        <v>0</v>
      </c>
      <c r="L73" s="9">
        <v>1</v>
      </c>
      <c r="M73" s="10">
        <f t="shared" si="22"/>
        <v>50</v>
      </c>
      <c r="O73" s="9">
        <v>1</v>
      </c>
      <c r="P73" s="10">
        <f t="shared" si="23"/>
        <v>40</v>
      </c>
      <c r="R73" s="9">
        <v>2</v>
      </c>
      <c r="S73" s="10">
        <f t="shared" si="24"/>
        <v>71.428571428571431</v>
      </c>
      <c r="U73" s="9">
        <v>3</v>
      </c>
      <c r="V73" s="10">
        <f t="shared" si="25"/>
        <v>142.85714285714286</v>
      </c>
      <c r="X73" s="21">
        <v>1</v>
      </c>
      <c r="Y73" s="16">
        <f t="shared" si="26"/>
        <v>44.444444444444443</v>
      </c>
      <c r="AA73" s="21">
        <v>1</v>
      </c>
      <c r="AB73" s="16">
        <f t="shared" si="27"/>
        <v>222.22222222222223</v>
      </c>
      <c r="AC73" s="21"/>
      <c r="AD73">
        <v>2</v>
      </c>
      <c r="AE73" s="10">
        <f t="shared" si="28"/>
        <v>85.106382978723403</v>
      </c>
      <c r="AG73">
        <v>3</v>
      </c>
      <c r="AH73" s="10">
        <f t="shared" si="29"/>
        <v>230.76923076923075</v>
      </c>
      <c r="AJ73">
        <v>2</v>
      </c>
      <c r="AK73" s="10">
        <f t="shared" si="30"/>
        <v>105.26315789473684</v>
      </c>
      <c r="AL73"/>
      <c r="AM73">
        <v>1</v>
      </c>
      <c r="AN73" s="10">
        <f t="shared" si="31"/>
        <v>31.25</v>
      </c>
      <c r="AO73"/>
      <c r="AP73">
        <v>0</v>
      </c>
      <c r="AQ73" s="16">
        <f t="shared" si="32"/>
        <v>0</v>
      </c>
      <c r="AS73" s="12">
        <v>2</v>
      </c>
      <c r="AT73" s="16">
        <f t="shared" si="33"/>
        <v>172.72727272727272</v>
      </c>
      <c r="AU73" s="12"/>
      <c r="AV73" s="12">
        <v>2</v>
      </c>
      <c r="AW73" s="16">
        <f t="shared" si="34"/>
        <v>181.81818181818181</v>
      </c>
      <c r="BA73">
        <f t="shared" si="39"/>
        <v>69</v>
      </c>
      <c r="BB73">
        <f t="shared" si="35"/>
        <v>97.685512013881976</v>
      </c>
      <c r="BC73">
        <f t="shared" si="36"/>
        <v>18.786558990732789</v>
      </c>
    </row>
    <row r="74" spans="2:55">
      <c r="B74">
        <f t="shared" si="37"/>
        <v>70</v>
      </c>
      <c r="C74" s="9">
        <v>2</v>
      </c>
      <c r="D74" s="10">
        <f t="shared" si="38"/>
        <v>97.435897435897417</v>
      </c>
      <c r="F74" s="9">
        <v>3</v>
      </c>
      <c r="G74" s="10">
        <f t="shared" si="20"/>
        <v>136.36363636363635</v>
      </c>
      <c r="I74" s="9">
        <v>1</v>
      </c>
      <c r="J74" s="10">
        <f t="shared" si="21"/>
        <v>32.258064516129032</v>
      </c>
      <c r="L74" s="9">
        <v>2</v>
      </c>
      <c r="M74" s="10">
        <f t="shared" si="22"/>
        <v>100</v>
      </c>
      <c r="O74" s="9">
        <v>1</v>
      </c>
      <c r="P74" s="10">
        <f t="shared" si="23"/>
        <v>40</v>
      </c>
      <c r="R74" s="9">
        <v>0</v>
      </c>
      <c r="S74" s="10">
        <f t="shared" si="24"/>
        <v>0</v>
      </c>
      <c r="U74" s="9">
        <v>3</v>
      </c>
      <c r="V74" s="10">
        <f t="shared" si="25"/>
        <v>142.85714285714286</v>
      </c>
      <c r="X74" s="21">
        <v>1</v>
      </c>
      <c r="Y74" s="16">
        <f t="shared" si="26"/>
        <v>44.444444444444443</v>
      </c>
      <c r="AA74" s="21">
        <v>1</v>
      </c>
      <c r="AB74" s="16">
        <f t="shared" si="27"/>
        <v>222.22222222222223</v>
      </c>
      <c r="AC74" s="21"/>
      <c r="AD74">
        <v>2</v>
      </c>
      <c r="AE74" s="10">
        <f t="shared" si="28"/>
        <v>85.106382978723403</v>
      </c>
      <c r="AG74">
        <v>5</v>
      </c>
      <c r="AH74" s="10">
        <f t="shared" si="29"/>
        <v>384.61538461538458</v>
      </c>
      <c r="AJ74">
        <v>0</v>
      </c>
      <c r="AK74" s="10">
        <f t="shared" si="30"/>
        <v>0</v>
      </c>
      <c r="AL74"/>
      <c r="AM74">
        <v>1</v>
      </c>
      <c r="AN74" s="10">
        <f t="shared" si="31"/>
        <v>31.25</v>
      </c>
      <c r="AO74"/>
      <c r="AP74">
        <v>0</v>
      </c>
      <c r="AQ74" s="16">
        <f t="shared" si="32"/>
        <v>0</v>
      </c>
      <c r="AS74" s="12">
        <v>2</v>
      </c>
      <c r="AT74" s="16">
        <f t="shared" si="33"/>
        <v>172.72727272727272</v>
      </c>
      <c r="AU74" s="12"/>
      <c r="AV74" s="12">
        <v>2</v>
      </c>
      <c r="AW74" s="16">
        <f t="shared" si="34"/>
        <v>181.81818181818181</v>
      </c>
      <c r="BA74">
        <f t="shared" si="39"/>
        <v>70</v>
      </c>
      <c r="BB74">
        <f t="shared" si="35"/>
        <v>104.44366437368969</v>
      </c>
      <c r="BC74">
        <f t="shared" si="36"/>
        <v>25.576773045383476</v>
      </c>
    </row>
    <row r="75" spans="2:55">
      <c r="B75">
        <f t="shared" si="37"/>
        <v>71</v>
      </c>
      <c r="C75" s="9">
        <v>3</v>
      </c>
      <c r="D75" s="10">
        <f t="shared" si="38"/>
        <v>146.15384615384613</v>
      </c>
      <c r="F75" s="9">
        <v>3</v>
      </c>
      <c r="G75" s="10">
        <f t="shared" si="20"/>
        <v>136.36363636363635</v>
      </c>
      <c r="I75" s="9">
        <v>2</v>
      </c>
      <c r="J75" s="10">
        <f t="shared" si="21"/>
        <v>64.516129032258064</v>
      </c>
      <c r="L75" s="9">
        <v>0</v>
      </c>
      <c r="M75" s="10">
        <f t="shared" si="22"/>
        <v>0</v>
      </c>
      <c r="O75" s="9">
        <v>1</v>
      </c>
      <c r="P75" s="10">
        <f t="shared" si="23"/>
        <v>40</v>
      </c>
      <c r="R75" s="9">
        <v>0</v>
      </c>
      <c r="S75" s="10">
        <f t="shared" si="24"/>
        <v>0</v>
      </c>
      <c r="U75" s="9">
        <v>3</v>
      </c>
      <c r="V75" s="10">
        <f t="shared" si="25"/>
        <v>142.85714285714286</v>
      </c>
      <c r="X75" s="21">
        <v>0</v>
      </c>
      <c r="Y75" s="16">
        <f t="shared" si="26"/>
        <v>0</v>
      </c>
      <c r="AA75" s="21">
        <v>1</v>
      </c>
      <c r="AB75" s="16">
        <f t="shared" si="27"/>
        <v>222.22222222222223</v>
      </c>
      <c r="AC75" s="21"/>
      <c r="AD75">
        <v>2</v>
      </c>
      <c r="AE75" s="10">
        <f t="shared" si="28"/>
        <v>85.106382978723403</v>
      </c>
      <c r="AG75">
        <v>2</v>
      </c>
      <c r="AH75" s="10">
        <f t="shared" si="29"/>
        <v>153.84615384615384</v>
      </c>
      <c r="AJ75">
        <v>1</v>
      </c>
      <c r="AK75" s="10">
        <f t="shared" si="30"/>
        <v>52.631578947368418</v>
      </c>
      <c r="AL75"/>
      <c r="AM75">
        <v>1</v>
      </c>
      <c r="AN75" s="10">
        <f t="shared" si="31"/>
        <v>31.25</v>
      </c>
      <c r="AO75"/>
      <c r="AP75">
        <v>1</v>
      </c>
      <c r="AQ75" s="16">
        <f t="shared" si="32"/>
        <v>105.26315789473684</v>
      </c>
      <c r="AS75" s="12">
        <v>2</v>
      </c>
      <c r="AT75" s="16">
        <f t="shared" si="33"/>
        <v>172.72727272727272</v>
      </c>
      <c r="AU75" s="12"/>
      <c r="AV75" s="12">
        <v>2</v>
      </c>
      <c r="AW75" s="16">
        <f t="shared" si="34"/>
        <v>181.81818181818181</v>
      </c>
      <c r="BA75">
        <f t="shared" si="39"/>
        <v>71</v>
      </c>
      <c r="BB75">
        <f t="shared" si="35"/>
        <v>95.922231552596415</v>
      </c>
      <c r="BC75">
        <f t="shared" si="36"/>
        <v>17.902895676433793</v>
      </c>
    </row>
    <row r="76" spans="2:55">
      <c r="B76">
        <f t="shared" si="37"/>
        <v>72</v>
      </c>
      <c r="C76" s="9">
        <v>3</v>
      </c>
      <c r="D76" s="10">
        <f t="shared" si="38"/>
        <v>146.15384615384613</v>
      </c>
      <c r="F76" s="9">
        <v>3</v>
      </c>
      <c r="G76" s="10">
        <f t="shared" si="20"/>
        <v>136.36363636363635</v>
      </c>
      <c r="I76" s="9">
        <v>2</v>
      </c>
      <c r="J76" s="10">
        <f t="shared" si="21"/>
        <v>64.516129032258064</v>
      </c>
      <c r="L76" s="9">
        <v>1</v>
      </c>
      <c r="M76" s="10">
        <f t="shared" si="22"/>
        <v>50</v>
      </c>
      <c r="O76" s="9">
        <v>0</v>
      </c>
      <c r="P76" s="10">
        <f t="shared" si="23"/>
        <v>0</v>
      </c>
      <c r="R76" s="9">
        <v>0</v>
      </c>
      <c r="S76" s="10">
        <f t="shared" si="24"/>
        <v>0</v>
      </c>
      <c r="U76" s="9">
        <v>3</v>
      </c>
      <c r="V76" s="10">
        <f t="shared" si="25"/>
        <v>142.85714285714286</v>
      </c>
      <c r="X76" s="21">
        <v>1</v>
      </c>
      <c r="Y76" s="16">
        <f t="shared" si="26"/>
        <v>44.444444444444443</v>
      </c>
      <c r="AA76" s="21">
        <v>1</v>
      </c>
      <c r="AB76" s="16">
        <f t="shared" si="27"/>
        <v>222.22222222222223</v>
      </c>
      <c r="AC76" s="21"/>
      <c r="AD76">
        <v>1</v>
      </c>
      <c r="AE76" s="10">
        <f t="shared" si="28"/>
        <v>42.553191489361701</v>
      </c>
      <c r="AG76">
        <v>2</v>
      </c>
      <c r="AH76" s="10">
        <f t="shared" si="29"/>
        <v>153.84615384615384</v>
      </c>
      <c r="AJ76">
        <v>3</v>
      </c>
      <c r="AK76" s="10">
        <f t="shared" si="30"/>
        <v>157.89473684210526</v>
      </c>
      <c r="AL76"/>
      <c r="AM76">
        <v>0</v>
      </c>
      <c r="AN76" s="10">
        <f t="shared" si="31"/>
        <v>0</v>
      </c>
      <c r="AO76"/>
      <c r="AP76">
        <v>0</v>
      </c>
      <c r="AQ76" s="16">
        <f t="shared" si="32"/>
        <v>0</v>
      </c>
      <c r="AS76" s="12">
        <v>2</v>
      </c>
      <c r="AT76" s="16">
        <f t="shared" si="33"/>
        <v>172.72727272727272</v>
      </c>
      <c r="AU76" s="12"/>
      <c r="AV76" s="12">
        <v>2</v>
      </c>
      <c r="AW76" s="16">
        <f t="shared" si="34"/>
        <v>181.81818181818181</v>
      </c>
      <c r="BA76">
        <f t="shared" si="39"/>
        <v>72</v>
      </c>
      <c r="BB76">
        <f t="shared" si="35"/>
        <v>94.712309862289089</v>
      </c>
      <c r="BC76">
        <f t="shared" si="36"/>
        <v>19.165994600217566</v>
      </c>
    </row>
    <row r="77" spans="2:55">
      <c r="B77">
        <f t="shared" si="37"/>
        <v>73</v>
      </c>
      <c r="C77" s="9">
        <v>5</v>
      </c>
      <c r="D77" s="10">
        <f t="shared" si="38"/>
        <v>243.58974358974356</v>
      </c>
      <c r="F77" s="9">
        <v>4</v>
      </c>
      <c r="G77" s="10">
        <f t="shared" si="20"/>
        <v>181.81818181818181</v>
      </c>
      <c r="I77" s="9">
        <v>1</v>
      </c>
      <c r="J77" s="10">
        <f t="shared" si="21"/>
        <v>32.258064516129032</v>
      </c>
      <c r="L77" s="9">
        <v>1</v>
      </c>
      <c r="M77" s="10">
        <f t="shared" si="22"/>
        <v>50</v>
      </c>
      <c r="O77" s="9">
        <v>0</v>
      </c>
      <c r="P77" s="10">
        <f t="shared" si="23"/>
        <v>0</v>
      </c>
      <c r="R77" s="9">
        <v>1</v>
      </c>
      <c r="S77" s="10">
        <f t="shared" si="24"/>
        <v>35.714285714285715</v>
      </c>
      <c r="U77" s="9">
        <v>3</v>
      </c>
      <c r="V77" s="10">
        <f t="shared" si="25"/>
        <v>142.85714285714286</v>
      </c>
      <c r="X77" s="21">
        <v>0</v>
      </c>
      <c r="Y77" s="16">
        <f t="shared" si="26"/>
        <v>0</v>
      </c>
      <c r="AA77" s="21">
        <v>1</v>
      </c>
      <c r="AB77" s="16">
        <f t="shared" si="27"/>
        <v>222.22222222222223</v>
      </c>
      <c r="AC77" s="21"/>
      <c r="AD77">
        <v>1</v>
      </c>
      <c r="AE77" s="10">
        <f t="shared" si="28"/>
        <v>42.553191489361701</v>
      </c>
      <c r="AG77">
        <v>3</v>
      </c>
      <c r="AH77" s="10">
        <f t="shared" si="29"/>
        <v>230.76923076923075</v>
      </c>
      <c r="AJ77">
        <v>1</v>
      </c>
      <c r="AK77" s="10">
        <f t="shared" si="30"/>
        <v>52.631578947368418</v>
      </c>
      <c r="AL77"/>
      <c r="AM77">
        <v>1</v>
      </c>
      <c r="AN77" s="10">
        <f t="shared" si="31"/>
        <v>31.25</v>
      </c>
      <c r="AO77"/>
      <c r="AP77">
        <v>1</v>
      </c>
      <c r="AQ77" s="16">
        <f t="shared" si="32"/>
        <v>105.26315789473684</v>
      </c>
      <c r="AS77" s="12">
        <v>2</v>
      </c>
      <c r="AT77" s="16">
        <f t="shared" si="33"/>
        <v>172.72727272727272</v>
      </c>
      <c r="AU77" s="12"/>
      <c r="AV77" s="12">
        <v>2</v>
      </c>
      <c r="AW77" s="16">
        <f t="shared" si="34"/>
        <v>181.81818181818181</v>
      </c>
      <c r="BA77">
        <f t="shared" si="39"/>
        <v>73</v>
      </c>
      <c r="BB77">
        <f t="shared" si="35"/>
        <v>107.84201589774109</v>
      </c>
      <c r="BC77">
        <f t="shared" si="36"/>
        <v>21.766481528598291</v>
      </c>
    </row>
    <row r="78" spans="2:55">
      <c r="B78">
        <f t="shared" si="37"/>
        <v>74</v>
      </c>
      <c r="C78" s="9">
        <v>4</v>
      </c>
      <c r="D78" s="10">
        <f t="shared" si="38"/>
        <v>194.87179487179483</v>
      </c>
      <c r="F78" s="9">
        <v>4</v>
      </c>
      <c r="G78" s="10">
        <f t="shared" si="20"/>
        <v>181.81818181818181</v>
      </c>
      <c r="I78" s="9">
        <v>1</v>
      </c>
      <c r="J78" s="10">
        <f t="shared" si="21"/>
        <v>32.258064516129032</v>
      </c>
      <c r="L78" s="9">
        <v>1</v>
      </c>
      <c r="M78" s="10">
        <f t="shared" si="22"/>
        <v>50</v>
      </c>
      <c r="O78" s="9">
        <v>0</v>
      </c>
      <c r="P78" s="10">
        <f t="shared" si="23"/>
        <v>0</v>
      </c>
      <c r="R78" s="9">
        <v>2</v>
      </c>
      <c r="S78" s="10">
        <f t="shared" si="24"/>
        <v>71.428571428571431</v>
      </c>
      <c r="U78" s="9">
        <v>3</v>
      </c>
      <c r="V78" s="10">
        <f t="shared" si="25"/>
        <v>142.85714285714286</v>
      </c>
      <c r="X78" s="21">
        <v>0</v>
      </c>
      <c r="Y78" s="16">
        <f t="shared" si="26"/>
        <v>0</v>
      </c>
      <c r="AA78" s="21">
        <v>2</v>
      </c>
      <c r="AB78" s="16">
        <f t="shared" si="27"/>
        <v>444.44444444444446</v>
      </c>
      <c r="AC78" s="21"/>
      <c r="AD78">
        <v>1</v>
      </c>
      <c r="AE78" s="10">
        <f t="shared" si="28"/>
        <v>42.553191489361701</v>
      </c>
      <c r="AG78">
        <v>1</v>
      </c>
      <c r="AH78" s="10">
        <f t="shared" si="29"/>
        <v>76.92307692307692</v>
      </c>
      <c r="AJ78">
        <v>1</v>
      </c>
      <c r="AK78" s="10">
        <f t="shared" si="30"/>
        <v>52.631578947368418</v>
      </c>
      <c r="AL78"/>
      <c r="AM78">
        <v>2</v>
      </c>
      <c r="AN78" s="10">
        <f t="shared" si="31"/>
        <v>62.5</v>
      </c>
      <c r="AO78"/>
      <c r="AP78">
        <v>1</v>
      </c>
      <c r="AQ78" s="16">
        <f t="shared" si="32"/>
        <v>105.26315789473684</v>
      </c>
      <c r="AS78" s="12">
        <v>2</v>
      </c>
      <c r="AT78" s="16">
        <f t="shared" si="33"/>
        <v>172.72727272727272</v>
      </c>
      <c r="AU78" s="12"/>
      <c r="AV78" s="12">
        <v>2</v>
      </c>
      <c r="AW78" s="16">
        <f t="shared" si="34"/>
        <v>181.81818181818181</v>
      </c>
      <c r="BA78">
        <f t="shared" si="39"/>
        <v>74</v>
      </c>
      <c r="BB78">
        <f t="shared" si="35"/>
        <v>113.25591623351643</v>
      </c>
      <c r="BC78">
        <f t="shared" si="36"/>
        <v>27.443976195196452</v>
      </c>
    </row>
    <row r="79" spans="2:55">
      <c r="B79">
        <f t="shared" si="37"/>
        <v>75</v>
      </c>
      <c r="C79" s="9">
        <v>3</v>
      </c>
      <c r="D79" s="10">
        <f t="shared" si="38"/>
        <v>146.15384615384613</v>
      </c>
      <c r="F79" s="9">
        <v>3</v>
      </c>
      <c r="G79" s="10">
        <f t="shared" si="20"/>
        <v>136.36363636363635</v>
      </c>
      <c r="I79" s="9">
        <v>2</v>
      </c>
      <c r="J79" s="10">
        <f t="shared" si="21"/>
        <v>64.516129032258064</v>
      </c>
      <c r="L79" s="9">
        <v>1</v>
      </c>
      <c r="M79" s="10">
        <f t="shared" si="22"/>
        <v>50</v>
      </c>
      <c r="O79" s="9">
        <v>1</v>
      </c>
      <c r="P79" s="10">
        <f t="shared" si="23"/>
        <v>40</v>
      </c>
      <c r="R79" s="9">
        <v>2</v>
      </c>
      <c r="S79" s="10">
        <f t="shared" si="24"/>
        <v>71.428571428571431</v>
      </c>
      <c r="U79" s="9">
        <v>3</v>
      </c>
      <c r="V79" s="10">
        <f t="shared" si="25"/>
        <v>142.85714285714286</v>
      </c>
      <c r="X79" s="21">
        <v>1</v>
      </c>
      <c r="Y79" s="16">
        <f t="shared" si="26"/>
        <v>44.444444444444443</v>
      </c>
      <c r="AA79" s="21">
        <v>1</v>
      </c>
      <c r="AB79" s="16">
        <f t="shared" si="27"/>
        <v>222.22222222222223</v>
      </c>
      <c r="AC79" s="21"/>
      <c r="AD79">
        <v>1</v>
      </c>
      <c r="AE79" s="10">
        <f t="shared" si="28"/>
        <v>42.553191489361701</v>
      </c>
      <c r="AG79">
        <v>3</v>
      </c>
      <c r="AH79" s="10">
        <f t="shared" si="29"/>
        <v>230.76923076923075</v>
      </c>
      <c r="AJ79">
        <v>1</v>
      </c>
      <c r="AK79" s="10">
        <f t="shared" si="30"/>
        <v>52.631578947368418</v>
      </c>
      <c r="AL79"/>
      <c r="AM79">
        <v>1</v>
      </c>
      <c r="AN79" s="10">
        <f t="shared" si="31"/>
        <v>31.25</v>
      </c>
      <c r="AO79"/>
      <c r="AP79">
        <v>1</v>
      </c>
      <c r="AQ79" s="16">
        <f t="shared" si="32"/>
        <v>105.26315789473684</v>
      </c>
      <c r="AS79" s="12">
        <v>2</v>
      </c>
      <c r="AT79" s="16">
        <f t="shared" si="33"/>
        <v>172.72727272727272</v>
      </c>
      <c r="AU79" s="12"/>
      <c r="AV79" s="12">
        <v>2</v>
      </c>
      <c r="AW79" s="16">
        <f t="shared" si="34"/>
        <v>181.81818181818181</v>
      </c>
      <c r="BA79">
        <f t="shared" si="39"/>
        <v>75</v>
      </c>
      <c r="BB79">
        <f t="shared" si="35"/>
        <v>108.4374128842671</v>
      </c>
      <c r="BC79">
        <f t="shared" si="36"/>
        <v>17.04559321219304</v>
      </c>
    </row>
    <row r="80" spans="2:55">
      <c r="B80">
        <f t="shared" si="37"/>
        <v>76</v>
      </c>
      <c r="C80" s="9">
        <v>4</v>
      </c>
      <c r="D80" s="10">
        <f t="shared" si="38"/>
        <v>194.87179487179483</v>
      </c>
      <c r="F80" s="9">
        <v>3</v>
      </c>
      <c r="G80" s="10">
        <f t="shared" si="20"/>
        <v>136.36363636363635</v>
      </c>
      <c r="I80" s="9">
        <v>2</v>
      </c>
      <c r="J80" s="10">
        <f t="shared" si="21"/>
        <v>64.516129032258064</v>
      </c>
      <c r="L80" s="9">
        <v>1</v>
      </c>
      <c r="M80" s="10">
        <f t="shared" si="22"/>
        <v>50</v>
      </c>
      <c r="O80" s="9">
        <v>0</v>
      </c>
      <c r="P80" s="10">
        <f t="shared" si="23"/>
        <v>0</v>
      </c>
      <c r="R80" s="9">
        <v>2</v>
      </c>
      <c r="S80" s="10">
        <f t="shared" si="24"/>
        <v>71.428571428571431</v>
      </c>
      <c r="U80" s="9">
        <v>3</v>
      </c>
      <c r="V80" s="10">
        <f t="shared" si="25"/>
        <v>142.85714285714286</v>
      </c>
      <c r="X80" s="21">
        <v>1</v>
      </c>
      <c r="Y80" s="16">
        <f t="shared" si="26"/>
        <v>44.444444444444443</v>
      </c>
      <c r="AA80" s="21">
        <v>1</v>
      </c>
      <c r="AB80" s="16">
        <f t="shared" si="27"/>
        <v>222.22222222222223</v>
      </c>
      <c r="AC80" s="21"/>
      <c r="AD80">
        <v>0</v>
      </c>
      <c r="AE80" s="10">
        <f t="shared" si="28"/>
        <v>0</v>
      </c>
      <c r="AG80">
        <v>5</v>
      </c>
      <c r="AH80" s="10">
        <f t="shared" si="29"/>
        <v>384.61538461538458</v>
      </c>
      <c r="AJ80">
        <v>2</v>
      </c>
      <c r="AK80" s="10">
        <f t="shared" si="30"/>
        <v>105.26315789473684</v>
      </c>
      <c r="AL80"/>
      <c r="AM80">
        <v>1</v>
      </c>
      <c r="AN80" s="10">
        <f t="shared" si="31"/>
        <v>31.25</v>
      </c>
      <c r="AO80"/>
      <c r="AP80">
        <v>1</v>
      </c>
      <c r="AQ80" s="16">
        <f t="shared" si="32"/>
        <v>105.26315789473684</v>
      </c>
      <c r="AS80" s="12">
        <v>2</v>
      </c>
      <c r="AT80" s="16">
        <f t="shared" si="33"/>
        <v>172.72727272727272</v>
      </c>
      <c r="AU80" s="12"/>
      <c r="AV80" s="12">
        <v>2</v>
      </c>
      <c r="AW80" s="16">
        <f t="shared" si="34"/>
        <v>181.81818181818181</v>
      </c>
      <c r="BA80">
        <f t="shared" si="39"/>
        <v>76</v>
      </c>
      <c r="BB80">
        <f t="shared" si="35"/>
        <v>119.22756851064894</v>
      </c>
      <c r="BC80">
        <f t="shared" si="36"/>
        <v>24.716390592077992</v>
      </c>
    </row>
    <row r="81" spans="2:55">
      <c r="B81">
        <f t="shared" si="37"/>
        <v>77</v>
      </c>
      <c r="C81" s="9">
        <v>2</v>
      </c>
      <c r="D81" s="10">
        <f t="shared" si="38"/>
        <v>97.435897435897417</v>
      </c>
      <c r="F81" s="9">
        <v>3</v>
      </c>
      <c r="G81" s="10">
        <f t="shared" si="20"/>
        <v>136.36363636363635</v>
      </c>
      <c r="I81" s="9">
        <v>2</v>
      </c>
      <c r="J81" s="10">
        <f t="shared" si="21"/>
        <v>64.516129032258064</v>
      </c>
      <c r="L81" s="9">
        <v>2</v>
      </c>
      <c r="M81" s="10">
        <f t="shared" si="22"/>
        <v>100</v>
      </c>
      <c r="O81" s="9">
        <v>0</v>
      </c>
      <c r="P81" s="10">
        <f t="shared" si="23"/>
        <v>0</v>
      </c>
      <c r="R81" s="9">
        <v>3</v>
      </c>
      <c r="S81" s="10">
        <f t="shared" si="24"/>
        <v>107.14285714285714</v>
      </c>
      <c r="U81" s="9">
        <v>3</v>
      </c>
      <c r="V81" s="10">
        <f t="shared" si="25"/>
        <v>142.85714285714286</v>
      </c>
      <c r="X81" s="21">
        <v>1</v>
      </c>
      <c r="Y81" s="16">
        <f t="shared" si="26"/>
        <v>44.444444444444443</v>
      </c>
      <c r="AA81" s="21">
        <v>1</v>
      </c>
      <c r="AB81" s="16">
        <f t="shared" si="27"/>
        <v>222.22222222222223</v>
      </c>
      <c r="AC81" s="21"/>
      <c r="AD81">
        <v>1</v>
      </c>
      <c r="AE81" s="10">
        <f t="shared" si="28"/>
        <v>42.553191489361701</v>
      </c>
      <c r="AG81">
        <v>2</v>
      </c>
      <c r="AH81" s="10">
        <f t="shared" si="29"/>
        <v>153.84615384615384</v>
      </c>
      <c r="AJ81">
        <v>2</v>
      </c>
      <c r="AK81" s="10">
        <f t="shared" si="30"/>
        <v>105.26315789473684</v>
      </c>
      <c r="AL81"/>
      <c r="AM81">
        <v>2</v>
      </c>
      <c r="AN81" s="10">
        <f t="shared" si="31"/>
        <v>62.5</v>
      </c>
      <c r="AO81"/>
      <c r="AP81">
        <v>1</v>
      </c>
      <c r="AQ81" s="16">
        <f t="shared" si="32"/>
        <v>105.26315789473684</v>
      </c>
      <c r="AS81" s="12">
        <v>2</v>
      </c>
      <c r="AT81" s="16">
        <f t="shared" si="33"/>
        <v>172.72727272727272</v>
      </c>
      <c r="AU81" s="12"/>
      <c r="AV81" s="12">
        <v>2</v>
      </c>
      <c r="AW81" s="16">
        <f t="shared" si="34"/>
        <v>181.81818181818181</v>
      </c>
      <c r="BA81">
        <f t="shared" si="39"/>
        <v>77</v>
      </c>
      <c r="BB81">
        <f t="shared" si="35"/>
        <v>108.6845903230564</v>
      </c>
      <c r="BC81">
        <f t="shared" si="36"/>
        <v>14.568566806900467</v>
      </c>
    </row>
    <row r="82" spans="2:55">
      <c r="B82">
        <f t="shared" si="37"/>
        <v>78</v>
      </c>
      <c r="C82" s="9">
        <v>1</v>
      </c>
      <c r="D82" s="10">
        <f t="shared" si="38"/>
        <v>48.717948717948708</v>
      </c>
      <c r="F82" s="9">
        <v>2</v>
      </c>
      <c r="G82" s="10">
        <f t="shared" si="20"/>
        <v>90.909090909090907</v>
      </c>
      <c r="I82" s="9">
        <v>1</v>
      </c>
      <c r="J82" s="10">
        <f t="shared" si="21"/>
        <v>32.258064516129032</v>
      </c>
      <c r="L82" s="9">
        <v>1</v>
      </c>
      <c r="M82" s="10">
        <f t="shared" si="22"/>
        <v>50</v>
      </c>
      <c r="O82" s="9">
        <v>3</v>
      </c>
      <c r="P82" s="10">
        <f t="shared" si="23"/>
        <v>120</v>
      </c>
      <c r="R82" s="9">
        <v>3</v>
      </c>
      <c r="S82" s="10">
        <f t="shared" si="24"/>
        <v>107.14285714285714</v>
      </c>
      <c r="U82" s="9">
        <v>3</v>
      </c>
      <c r="V82" s="10">
        <f t="shared" si="25"/>
        <v>142.85714285714286</v>
      </c>
      <c r="X82" s="21">
        <v>0</v>
      </c>
      <c r="Y82" s="16">
        <f t="shared" si="26"/>
        <v>0</v>
      </c>
      <c r="AA82" s="21">
        <v>1</v>
      </c>
      <c r="AB82" s="16">
        <f t="shared" si="27"/>
        <v>222.22222222222223</v>
      </c>
      <c r="AC82" s="21"/>
      <c r="AD82">
        <v>2</v>
      </c>
      <c r="AE82" s="10">
        <f t="shared" si="28"/>
        <v>85.106382978723403</v>
      </c>
      <c r="AG82">
        <v>4</v>
      </c>
      <c r="AH82" s="10">
        <f t="shared" si="29"/>
        <v>307.69230769230768</v>
      </c>
      <c r="AJ82">
        <v>1</v>
      </c>
      <c r="AK82" s="10">
        <f t="shared" si="30"/>
        <v>52.631578947368418</v>
      </c>
      <c r="AL82"/>
      <c r="AM82">
        <v>1</v>
      </c>
      <c r="AN82" s="10">
        <f t="shared" si="31"/>
        <v>31.25</v>
      </c>
      <c r="AO82"/>
      <c r="AP82">
        <v>1</v>
      </c>
      <c r="AQ82" s="16">
        <f t="shared" si="32"/>
        <v>105.26315789473684</v>
      </c>
      <c r="AS82" s="12">
        <v>1</v>
      </c>
      <c r="AT82" s="16">
        <f t="shared" si="33"/>
        <v>86.36363636363636</v>
      </c>
      <c r="AU82" s="12"/>
      <c r="AV82" s="12">
        <v>2</v>
      </c>
      <c r="AW82" s="16">
        <f t="shared" si="34"/>
        <v>181.81818181818181</v>
      </c>
      <c r="BA82">
        <f t="shared" si="39"/>
        <v>78</v>
      </c>
      <c r="BB82">
        <f t="shared" si="35"/>
        <v>104.01453575377158</v>
      </c>
      <c r="BC82">
        <f t="shared" si="36"/>
        <v>19.791174003055666</v>
      </c>
    </row>
    <row r="83" spans="2:55">
      <c r="B83">
        <f t="shared" si="37"/>
        <v>79</v>
      </c>
      <c r="C83" s="9">
        <v>2</v>
      </c>
      <c r="D83" s="10">
        <f t="shared" si="38"/>
        <v>97.435897435897417</v>
      </c>
      <c r="F83" s="9">
        <v>3</v>
      </c>
      <c r="G83" s="10">
        <f t="shared" si="20"/>
        <v>136.36363636363635</v>
      </c>
      <c r="I83" s="9">
        <v>1</v>
      </c>
      <c r="J83" s="10">
        <f t="shared" si="21"/>
        <v>32.258064516129032</v>
      </c>
      <c r="L83" s="9">
        <v>1</v>
      </c>
      <c r="M83" s="10">
        <f t="shared" si="22"/>
        <v>50</v>
      </c>
      <c r="O83" s="9">
        <v>1</v>
      </c>
      <c r="P83" s="10">
        <f t="shared" si="23"/>
        <v>40</v>
      </c>
      <c r="R83" s="9">
        <v>3</v>
      </c>
      <c r="S83" s="10">
        <f t="shared" si="24"/>
        <v>107.14285714285714</v>
      </c>
      <c r="U83" s="9">
        <v>3</v>
      </c>
      <c r="V83" s="10">
        <f t="shared" si="25"/>
        <v>142.85714285714286</v>
      </c>
      <c r="X83" s="21">
        <v>0</v>
      </c>
      <c r="Y83" s="16">
        <f t="shared" si="26"/>
        <v>0</v>
      </c>
      <c r="AA83" s="21">
        <v>1</v>
      </c>
      <c r="AB83" s="16">
        <f t="shared" si="27"/>
        <v>222.22222222222223</v>
      </c>
      <c r="AC83" s="21"/>
      <c r="AD83">
        <v>1</v>
      </c>
      <c r="AE83" s="10">
        <f t="shared" si="28"/>
        <v>42.553191489361701</v>
      </c>
      <c r="AG83">
        <v>3</v>
      </c>
      <c r="AH83" s="10">
        <f t="shared" si="29"/>
        <v>230.76923076923075</v>
      </c>
      <c r="AJ83">
        <v>2</v>
      </c>
      <c r="AK83" s="10">
        <f t="shared" si="30"/>
        <v>105.26315789473684</v>
      </c>
      <c r="AL83"/>
      <c r="AM83">
        <v>3</v>
      </c>
      <c r="AN83" s="10">
        <f t="shared" si="31"/>
        <v>93.75</v>
      </c>
      <c r="AO83"/>
      <c r="AP83">
        <v>1</v>
      </c>
      <c r="AQ83" s="16">
        <f t="shared" si="32"/>
        <v>105.26315789473684</v>
      </c>
      <c r="AS83" s="12">
        <v>2</v>
      </c>
      <c r="AT83" s="16">
        <f t="shared" si="33"/>
        <v>172.72727272727272</v>
      </c>
      <c r="AU83" s="12"/>
      <c r="AV83" s="12">
        <v>2</v>
      </c>
      <c r="AW83" s="16">
        <f t="shared" si="34"/>
        <v>181.81818181818181</v>
      </c>
      <c r="BA83">
        <f t="shared" si="39"/>
        <v>79</v>
      </c>
      <c r="BB83">
        <f t="shared" si="35"/>
        <v>110.02650082071287</v>
      </c>
      <c r="BC83">
        <f t="shared" si="36"/>
        <v>17.043334041833649</v>
      </c>
    </row>
    <row r="84" spans="2:55">
      <c r="B84">
        <f t="shared" si="37"/>
        <v>80</v>
      </c>
      <c r="C84" s="9">
        <v>1</v>
      </c>
      <c r="D84" s="10">
        <f t="shared" si="38"/>
        <v>48.717948717948708</v>
      </c>
      <c r="F84" s="9">
        <v>3</v>
      </c>
      <c r="G84" s="10">
        <f t="shared" si="20"/>
        <v>136.36363636363635</v>
      </c>
      <c r="I84" s="9">
        <v>1</v>
      </c>
      <c r="J84" s="10">
        <f t="shared" si="21"/>
        <v>32.258064516129032</v>
      </c>
      <c r="L84" s="9">
        <v>1</v>
      </c>
      <c r="M84" s="10">
        <f t="shared" si="22"/>
        <v>50</v>
      </c>
      <c r="O84" s="9">
        <v>1</v>
      </c>
      <c r="P84" s="10">
        <f t="shared" si="23"/>
        <v>40</v>
      </c>
      <c r="R84" s="9">
        <v>3</v>
      </c>
      <c r="S84" s="10">
        <f t="shared" si="24"/>
        <v>107.14285714285714</v>
      </c>
      <c r="U84" s="9">
        <v>2</v>
      </c>
      <c r="V84" s="10">
        <f t="shared" si="25"/>
        <v>95.238095238095227</v>
      </c>
      <c r="X84" s="21">
        <v>0</v>
      </c>
      <c r="Y84" s="16">
        <f t="shared" si="26"/>
        <v>0</v>
      </c>
      <c r="AA84" s="21">
        <v>2</v>
      </c>
      <c r="AB84" s="16">
        <f t="shared" si="27"/>
        <v>444.44444444444446</v>
      </c>
      <c r="AC84" s="21"/>
      <c r="AD84">
        <v>2</v>
      </c>
      <c r="AE84" s="10">
        <f t="shared" si="28"/>
        <v>85.106382978723403</v>
      </c>
      <c r="AG84">
        <v>2</v>
      </c>
      <c r="AH84" s="10">
        <f t="shared" si="29"/>
        <v>153.84615384615384</v>
      </c>
      <c r="AJ84">
        <v>2</v>
      </c>
      <c r="AK84" s="10">
        <f t="shared" si="30"/>
        <v>105.26315789473684</v>
      </c>
      <c r="AL84"/>
      <c r="AM84">
        <v>1</v>
      </c>
      <c r="AN84" s="10">
        <f t="shared" si="31"/>
        <v>31.25</v>
      </c>
      <c r="AO84"/>
      <c r="AP84">
        <v>0</v>
      </c>
      <c r="AQ84" s="16">
        <f t="shared" si="32"/>
        <v>0</v>
      </c>
      <c r="AS84" s="12">
        <v>2</v>
      </c>
      <c r="AT84" s="16">
        <f t="shared" si="33"/>
        <v>172.72727272727272</v>
      </c>
      <c r="AU84" s="12"/>
      <c r="AV84" s="12">
        <v>2</v>
      </c>
      <c r="AW84" s="16">
        <f t="shared" si="34"/>
        <v>181.81818181818181</v>
      </c>
      <c r="BA84">
        <f t="shared" si="39"/>
        <v>80</v>
      </c>
      <c r="BB84">
        <f t="shared" si="35"/>
        <v>105.26101223051121</v>
      </c>
      <c r="BC84">
        <f t="shared" si="36"/>
        <v>26.830712705818527</v>
      </c>
    </row>
    <row r="85" spans="2:55">
      <c r="B85">
        <f t="shared" si="37"/>
        <v>81</v>
      </c>
      <c r="C85" s="9">
        <v>2</v>
      </c>
      <c r="D85" s="10">
        <f t="shared" si="38"/>
        <v>97.435897435897417</v>
      </c>
      <c r="F85" s="9">
        <v>3</v>
      </c>
      <c r="G85" s="10">
        <f t="shared" si="20"/>
        <v>136.36363636363635</v>
      </c>
      <c r="I85" s="9">
        <v>1</v>
      </c>
      <c r="J85" s="10">
        <f t="shared" si="21"/>
        <v>32.258064516129032</v>
      </c>
      <c r="L85" s="9">
        <v>1</v>
      </c>
      <c r="M85" s="10">
        <f t="shared" si="22"/>
        <v>50</v>
      </c>
      <c r="O85" s="9">
        <v>1</v>
      </c>
      <c r="P85" s="10">
        <f t="shared" si="23"/>
        <v>40</v>
      </c>
      <c r="R85" s="9">
        <v>2</v>
      </c>
      <c r="S85" s="10">
        <f t="shared" si="24"/>
        <v>71.428571428571431</v>
      </c>
      <c r="U85" s="9">
        <v>1</v>
      </c>
      <c r="V85" s="10">
        <f t="shared" si="25"/>
        <v>47.619047619047613</v>
      </c>
      <c r="X85" s="21">
        <v>0</v>
      </c>
      <c r="Y85" s="16">
        <f t="shared" si="26"/>
        <v>0</v>
      </c>
      <c r="AA85" s="21">
        <v>1</v>
      </c>
      <c r="AB85" s="16">
        <f t="shared" si="27"/>
        <v>222.22222222222223</v>
      </c>
      <c r="AC85" s="21"/>
      <c r="AD85">
        <v>1</v>
      </c>
      <c r="AE85" s="10">
        <f t="shared" si="28"/>
        <v>42.553191489361701</v>
      </c>
      <c r="AG85">
        <v>1</v>
      </c>
      <c r="AH85" s="10">
        <f t="shared" si="29"/>
        <v>76.92307692307692</v>
      </c>
      <c r="AJ85">
        <v>1</v>
      </c>
      <c r="AK85" s="10">
        <f t="shared" si="30"/>
        <v>52.631578947368418</v>
      </c>
      <c r="AL85"/>
      <c r="AM85">
        <v>2</v>
      </c>
      <c r="AN85" s="10">
        <f t="shared" si="31"/>
        <v>62.5</v>
      </c>
      <c r="AO85"/>
      <c r="AP85">
        <v>1</v>
      </c>
      <c r="AQ85" s="16">
        <f t="shared" si="32"/>
        <v>105.26315789473684</v>
      </c>
      <c r="AS85" s="12">
        <v>2</v>
      </c>
      <c r="AT85" s="16">
        <f t="shared" si="33"/>
        <v>172.72727272727272</v>
      </c>
      <c r="AU85" s="12"/>
      <c r="AV85" s="12">
        <v>1</v>
      </c>
      <c r="AW85" s="16">
        <f t="shared" si="34"/>
        <v>90.909090909090907</v>
      </c>
      <c r="BA85">
        <f t="shared" si="39"/>
        <v>81</v>
      </c>
      <c r="BB85">
        <f t="shared" si="35"/>
        <v>81.302175529775724</v>
      </c>
      <c r="BC85">
        <f t="shared" si="36"/>
        <v>14.113347955196932</v>
      </c>
    </row>
    <row r="86" spans="2:55">
      <c r="B86">
        <f t="shared" si="37"/>
        <v>82</v>
      </c>
      <c r="C86" s="9">
        <v>2</v>
      </c>
      <c r="D86" s="10">
        <f t="shared" si="38"/>
        <v>97.435897435897417</v>
      </c>
      <c r="F86" s="9">
        <v>3</v>
      </c>
      <c r="G86" s="10">
        <f t="shared" si="20"/>
        <v>136.36363636363635</v>
      </c>
      <c r="I86" s="9">
        <v>2</v>
      </c>
      <c r="J86" s="10">
        <f t="shared" si="21"/>
        <v>64.516129032258064</v>
      </c>
      <c r="L86" s="9">
        <v>2</v>
      </c>
      <c r="M86" s="10">
        <f t="shared" si="22"/>
        <v>100</v>
      </c>
      <c r="O86" s="9">
        <v>1</v>
      </c>
      <c r="P86" s="10">
        <f t="shared" si="23"/>
        <v>40</v>
      </c>
      <c r="R86" s="9">
        <v>3</v>
      </c>
      <c r="S86" s="10">
        <f t="shared" si="24"/>
        <v>107.14285714285714</v>
      </c>
      <c r="U86" s="9">
        <v>1</v>
      </c>
      <c r="V86" s="10">
        <f t="shared" si="25"/>
        <v>47.619047619047613</v>
      </c>
      <c r="X86" s="21">
        <v>1</v>
      </c>
      <c r="Y86" s="16">
        <f t="shared" si="26"/>
        <v>44.444444444444443</v>
      </c>
      <c r="AA86" s="21">
        <v>1</v>
      </c>
      <c r="AB86" s="16">
        <f t="shared" si="27"/>
        <v>222.22222222222223</v>
      </c>
      <c r="AC86" s="21"/>
      <c r="AD86">
        <v>0</v>
      </c>
      <c r="AE86" s="10">
        <f t="shared" si="28"/>
        <v>0</v>
      </c>
      <c r="AG86">
        <v>3</v>
      </c>
      <c r="AH86" s="10">
        <f t="shared" si="29"/>
        <v>230.76923076923075</v>
      </c>
      <c r="AJ86">
        <v>3</v>
      </c>
      <c r="AK86" s="10">
        <f t="shared" si="30"/>
        <v>157.89473684210526</v>
      </c>
      <c r="AL86"/>
      <c r="AM86">
        <v>2</v>
      </c>
      <c r="AN86" s="10">
        <f t="shared" si="31"/>
        <v>62.5</v>
      </c>
      <c r="AO86"/>
      <c r="AP86">
        <v>1</v>
      </c>
      <c r="AQ86" s="16">
        <f t="shared" si="32"/>
        <v>105.26315789473684</v>
      </c>
      <c r="AS86" s="12">
        <v>1</v>
      </c>
      <c r="AT86" s="16">
        <f t="shared" si="33"/>
        <v>86.36363636363636</v>
      </c>
      <c r="AU86" s="12"/>
      <c r="AV86" s="12">
        <v>1</v>
      </c>
      <c r="AW86" s="16">
        <f t="shared" si="34"/>
        <v>90.909090909090907</v>
      </c>
      <c r="BA86">
        <f t="shared" si="39"/>
        <v>82</v>
      </c>
      <c r="BB86">
        <f t="shared" si="35"/>
        <v>99.590255439947711</v>
      </c>
      <c r="BC86">
        <f t="shared" si="36"/>
        <v>15.700281526349725</v>
      </c>
    </row>
    <row r="87" spans="2:55">
      <c r="B87">
        <f t="shared" si="37"/>
        <v>83</v>
      </c>
      <c r="C87" s="9">
        <v>3</v>
      </c>
      <c r="D87" s="10">
        <f t="shared" si="38"/>
        <v>146.15384615384613</v>
      </c>
      <c r="F87" s="9">
        <v>3</v>
      </c>
      <c r="G87" s="10">
        <f t="shared" si="20"/>
        <v>136.36363636363635</v>
      </c>
      <c r="I87" s="9">
        <v>3</v>
      </c>
      <c r="J87" s="10">
        <f t="shared" si="21"/>
        <v>96.774193548387089</v>
      </c>
      <c r="L87" s="9">
        <v>2</v>
      </c>
      <c r="M87" s="10">
        <f t="shared" si="22"/>
        <v>100</v>
      </c>
      <c r="O87" s="9">
        <v>1</v>
      </c>
      <c r="P87" s="10">
        <f t="shared" si="23"/>
        <v>40</v>
      </c>
      <c r="R87" s="9">
        <v>3</v>
      </c>
      <c r="S87" s="10">
        <f t="shared" si="24"/>
        <v>107.14285714285714</v>
      </c>
      <c r="U87" s="9">
        <v>0</v>
      </c>
      <c r="V87" s="10">
        <f t="shared" si="25"/>
        <v>0</v>
      </c>
      <c r="X87" s="21">
        <v>1</v>
      </c>
      <c r="Y87" s="16">
        <f t="shared" si="26"/>
        <v>44.444444444444443</v>
      </c>
      <c r="AA87" s="21">
        <v>1</v>
      </c>
      <c r="AB87" s="16">
        <f t="shared" si="27"/>
        <v>222.22222222222223</v>
      </c>
      <c r="AC87" s="21"/>
      <c r="AD87">
        <v>1</v>
      </c>
      <c r="AE87" s="10">
        <f t="shared" si="28"/>
        <v>42.553191489361701</v>
      </c>
      <c r="AG87">
        <v>3</v>
      </c>
      <c r="AH87" s="10">
        <f t="shared" si="29"/>
        <v>230.76923076923075</v>
      </c>
      <c r="AJ87">
        <v>1</v>
      </c>
      <c r="AK87" s="10">
        <f t="shared" si="30"/>
        <v>52.631578947368418</v>
      </c>
      <c r="AL87"/>
      <c r="AM87">
        <v>1</v>
      </c>
      <c r="AN87" s="10">
        <f t="shared" si="31"/>
        <v>31.25</v>
      </c>
      <c r="AO87"/>
      <c r="AP87">
        <v>1</v>
      </c>
      <c r="AQ87" s="16">
        <f t="shared" si="32"/>
        <v>105.26315789473684</v>
      </c>
      <c r="AS87" s="12">
        <v>2</v>
      </c>
      <c r="AT87" s="16">
        <f t="shared" si="33"/>
        <v>172.72727272727272</v>
      </c>
      <c r="AU87" s="12"/>
      <c r="AV87" s="12">
        <v>1</v>
      </c>
      <c r="AW87" s="16">
        <f t="shared" si="34"/>
        <v>90.909090909090907</v>
      </c>
      <c r="BA87">
        <f t="shared" si="39"/>
        <v>83</v>
      </c>
      <c r="BB87">
        <f t="shared" si="35"/>
        <v>101.20029516327843</v>
      </c>
      <c r="BC87">
        <f t="shared" si="36"/>
        <v>16.818419567135798</v>
      </c>
    </row>
    <row r="88" spans="2:55">
      <c r="B88">
        <f t="shared" si="37"/>
        <v>84</v>
      </c>
      <c r="C88" s="9">
        <v>1</v>
      </c>
      <c r="D88" s="10">
        <f t="shared" si="38"/>
        <v>48.717948717948708</v>
      </c>
      <c r="F88" s="9">
        <v>3</v>
      </c>
      <c r="G88" s="10">
        <f t="shared" si="20"/>
        <v>136.36363636363635</v>
      </c>
      <c r="I88" s="9">
        <v>2</v>
      </c>
      <c r="J88" s="10">
        <f t="shared" si="21"/>
        <v>64.516129032258064</v>
      </c>
      <c r="L88" s="9">
        <v>2</v>
      </c>
      <c r="M88" s="10">
        <f t="shared" si="22"/>
        <v>100</v>
      </c>
      <c r="O88" s="9">
        <v>2</v>
      </c>
      <c r="P88" s="10">
        <f t="shared" si="23"/>
        <v>80</v>
      </c>
      <c r="R88" s="9">
        <v>3</v>
      </c>
      <c r="S88" s="10">
        <f t="shared" si="24"/>
        <v>107.14285714285714</v>
      </c>
      <c r="U88" s="9">
        <v>1</v>
      </c>
      <c r="V88" s="10">
        <f t="shared" si="25"/>
        <v>47.619047619047613</v>
      </c>
      <c r="X88" s="21">
        <v>1</v>
      </c>
      <c r="Y88" s="16">
        <f t="shared" si="26"/>
        <v>44.444444444444443</v>
      </c>
      <c r="AA88" s="21">
        <v>0</v>
      </c>
      <c r="AB88" s="16">
        <f t="shared" si="27"/>
        <v>0</v>
      </c>
      <c r="AC88" s="21"/>
      <c r="AD88">
        <v>1</v>
      </c>
      <c r="AE88" s="10">
        <f t="shared" si="28"/>
        <v>42.553191489361701</v>
      </c>
      <c r="AG88">
        <v>3</v>
      </c>
      <c r="AH88" s="10">
        <f t="shared" si="29"/>
        <v>230.76923076923075</v>
      </c>
      <c r="AJ88">
        <v>2</v>
      </c>
      <c r="AK88" s="10">
        <f t="shared" si="30"/>
        <v>105.26315789473684</v>
      </c>
      <c r="AL88"/>
      <c r="AM88">
        <v>3</v>
      </c>
      <c r="AN88" s="10">
        <f t="shared" si="31"/>
        <v>93.75</v>
      </c>
      <c r="AO88"/>
      <c r="AP88">
        <v>1</v>
      </c>
      <c r="AQ88" s="16">
        <f t="shared" si="32"/>
        <v>105.26315789473684</v>
      </c>
      <c r="AS88" s="12">
        <v>1</v>
      </c>
      <c r="AT88" s="16">
        <f t="shared" si="33"/>
        <v>86.36363636363636</v>
      </c>
      <c r="AU88" s="12"/>
      <c r="AV88" s="12">
        <v>1</v>
      </c>
      <c r="AW88" s="16">
        <f t="shared" si="34"/>
        <v>90.909090909090907</v>
      </c>
      <c r="BA88">
        <f t="shared" si="39"/>
        <v>84</v>
      </c>
      <c r="BB88">
        <f t="shared" si="35"/>
        <v>86.479720540061606</v>
      </c>
      <c r="BC88">
        <f t="shared" si="36"/>
        <v>12.801609873750824</v>
      </c>
    </row>
    <row r="89" spans="2:55">
      <c r="B89">
        <f t="shared" si="37"/>
        <v>85</v>
      </c>
      <c r="C89" s="9">
        <v>2</v>
      </c>
      <c r="D89" s="10">
        <f t="shared" si="38"/>
        <v>97.435897435897417</v>
      </c>
      <c r="F89" s="9">
        <v>2</v>
      </c>
      <c r="G89" s="10">
        <f t="shared" si="20"/>
        <v>90.909090909090907</v>
      </c>
      <c r="I89" s="9">
        <v>2</v>
      </c>
      <c r="J89" s="10">
        <f t="shared" si="21"/>
        <v>64.516129032258064</v>
      </c>
      <c r="L89" s="9">
        <v>1</v>
      </c>
      <c r="M89" s="10">
        <f t="shared" si="22"/>
        <v>50</v>
      </c>
      <c r="O89" s="9">
        <v>2</v>
      </c>
      <c r="P89" s="10">
        <f t="shared" si="23"/>
        <v>80</v>
      </c>
      <c r="R89" s="9">
        <v>2</v>
      </c>
      <c r="S89" s="10">
        <f t="shared" si="24"/>
        <v>71.428571428571431</v>
      </c>
      <c r="U89" s="9">
        <v>0</v>
      </c>
      <c r="V89" s="10">
        <f t="shared" si="25"/>
        <v>0</v>
      </c>
      <c r="X89" s="21">
        <v>2</v>
      </c>
      <c r="Y89" s="16">
        <f t="shared" si="26"/>
        <v>88.888888888888886</v>
      </c>
      <c r="AA89" s="21">
        <v>1</v>
      </c>
      <c r="AB89" s="16">
        <f t="shared" si="27"/>
        <v>222.22222222222223</v>
      </c>
      <c r="AC89" s="21"/>
      <c r="AD89">
        <v>2</v>
      </c>
      <c r="AE89" s="10">
        <f t="shared" si="28"/>
        <v>85.106382978723403</v>
      </c>
      <c r="AG89">
        <v>2</v>
      </c>
      <c r="AH89" s="10">
        <f t="shared" si="29"/>
        <v>153.84615384615384</v>
      </c>
      <c r="AJ89">
        <v>2</v>
      </c>
      <c r="AK89" s="10">
        <f t="shared" si="30"/>
        <v>105.26315789473684</v>
      </c>
      <c r="AL89"/>
      <c r="AM89">
        <v>2</v>
      </c>
      <c r="AN89" s="10">
        <f t="shared" si="31"/>
        <v>62.5</v>
      </c>
      <c r="AO89"/>
      <c r="AP89">
        <v>1</v>
      </c>
      <c r="AQ89" s="16">
        <f t="shared" si="32"/>
        <v>105.26315789473684</v>
      </c>
      <c r="AS89" s="12">
        <v>2</v>
      </c>
      <c r="AT89" s="16">
        <f t="shared" si="33"/>
        <v>172.72727272727272</v>
      </c>
      <c r="AU89" s="12"/>
      <c r="AV89" s="12">
        <v>1</v>
      </c>
      <c r="AW89" s="16">
        <f t="shared" si="34"/>
        <v>90.909090909090907</v>
      </c>
      <c r="BA89">
        <f t="shared" si="39"/>
        <v>85</v>
      </c>
      <c r="BB89">
        <f t="shared" si="35"/>
        <v>96.313501010477722</v>
      </c>
      <c r="BC89">
        <f t="shared" si="36"/>
        <v>12.887932902248776</v>
      </c>
    </row>
    <row r="90" spans="2:55">
      <c r="B90">
        <f t="shared" si="37"/>
        <v>86</v>
      </c>
      <c r="C90" s="9">
        <v>1</v>
      </c>
      <c r="D90" s="10">
        <f t="shared" si="38"/>
        <v>48.717948717948708</v>
      </c>
      <c r="F90" s="9">
        <v>3</v>
      </c>
      <c r="G90" s="10">
        <f t="shared" si="20"/>
        <v>136.36363636363635</v>
      </c>
      <c r="I90" s="9">
        <v>1</v>
      </c>
      <c r="J90" s="10">
        <f t="shared" si="21"/>
        <v>32.258064516129032</v>
      </c>
      <c r="L90" s="9">
        <v>2</v>
      </c>
      <c r="M90" s="10">
        <f t="shared" si="22"/>
        <v>100</v>
      </c>
      <c r="O90" s="9">
        <v>1</v>
      </c>
      <c r="P90" s="10">
        <f t="shared" si="23"/>
        <v>40</v>
      </c>
      <c r="R90" s="9">
        <v>2</v>
      </c>
      <c r="S90" s="10">
        <f t="shared" si="24"/>
        <v>71.428571428571431</v>
      </c>
      <c r="U90" s="9">
        <v>0</v>
      </c>
      <c r="V90" s="10">
        <f t="shared" si="25"/>
        <v>0</v>
      </c>
      <c r="X90" s="21">
        <v>2</v>
      </c>
      <c r="Y90" s="16">
        <f t="shared" si="26"/>
        <v>88.888888888888886</v>
      </c>
      <c r="AA90" s="21">
        <v>1</v>
      </c>
      <c r="AB90" s="16">
        <f t="shared" si="27"/>
        <v>222.22222222222223</v>
      </c>
      <c r="AC90" s="21"/>
      <c r="AD90">
        <v>1</v>
      </c>
      <c r="AE90" s="10">
        <f t="shared" si="28"/>
        <v>42.553191489361701</v>
      </c>
      <c r="AG90">
        <v>3</v>
      </c>
      <c r="AH90" s="10">
        <f t="shared" si="29"/>
        <v>230.76923076923075</v>
      </c>
      <c r="AJ90">
        <v>1</v>
      </c>
      <c r="AK90" s="10">
        <f t="shared" si="30"/>
        <v>52.631578947368418</v>
      </c>
      <c r="AL90"/>
      <c r="AM90">
        <v>1</v>
      </c>
      <c r="AN90" s="10">
        <f t="shared" si="31"/>
        <v>31.25</v>
      </c>
      <c r="AO90"/>
      <c r="AP90">
        <v>0</v>
      </c>
      <c r="AQ90" s="16">
        <f t="shared" si="32"/>
        <v>0</v>
      </c>
      <c r="AS90" s="12">
        <v>1</v>
      </c>
      <c r="AT90" s="16">
        <f t="shared" si="33"/>
        <v>86.36363636363636</v>
      </c>
      <c r="AU90" s="12"/>
      <c r="AV90" s="12">
        <v>2</v>
      </c>
      <c r="AW90" s="16">
        <f t="shared" si="34"/>
        <v>181.81818181818181</v>
      </c>
      <c r="BA90">
        <f t="shared" si="39"/>
        <v>86</v>
      </c>
      <c r="BB90">
        <f t="shared" si="35"/>
        <v>85.329071970323469</v>
      </c>
      <c r="BC90">
        <f t="shared" si="36"/>
        <v>18.123032323116643</v>
      </c>
    </row>
    <row r="91" spans="2:55">
      <c r="B91">
        <f t="shared" si="37"/>
        <v>87</v>
      </c>
      <c r="C91" s="9">
        <v>2</v>
      </c>
      <c r="D91" s="10">
        <f t="shared" si="38"/>
        <v>97.435897435897417</v>
      </c>
      <c r="F91" s="9">
        <v>3</v>
      </c>
      <c r="G91" s="10">
        <f t="shared" si="20"/>
        <v>136.36363636363635</v>
      </c>
      <c r="I91" s="9">
        <v>1</v>
      </c>
      <c r="J91" s="10">
        <f t="shared" si="21"/>
        <v>32.258064516129032</v>
      </c>
      <c r="L91" s="9">
        <v>1</v>
      </c>
      <c r="M91" s="10">
        <f t="shared" si="22"/>
        <v>50</v>
      </c>
      <c r="O91" s="9">
        <v>0</v>
      </c>
      <c r="P91" s="10">
        <f t="shared" si="23"/>
        <v>0</v>
      </c>
      <c r="R91" s="9">
        <v>2</v>
      </c>
      <c r="S91" s="10">
        <f t="shared" si="24"/>
        <v>71.428571428571431</v>
      </c>
      <c r="U91" s="9">
        <v>2</v>
      </c>
      <c r="V91" s="10">
        <f t="shared" si="25"/>
        <v>95.238095238095227</v>
      </c>
      <c r="X91" s="21">
        <v>2</v>
      </c>
      <c r="Y91" s="16">
        <f t="shared" si="26"/>
        <v>88.888888888888886</v>
      </c>
      <c r="AA91" s="21">
        <v>1</v>
      </c>
      <c r="AB91" s="16">
        <f t="shared" si="27"/>
        <v>222.22222222222223</v>
      </c>
      <c r="AC91" s="21"/>
      <c r="AD91">
        <v>1</v>
      </c>
      <c r="AE91" s="10">
        <f t="shared" si="28"/>
        <v>42.553191489361701</v>
      </c>
      <c r="AG91">
        <v>4</v>
      </c>
      <c r="AH91" s="10">
        <f t="shared" si="29"/>
        <v>307.69230769230768</v>
      </c>
      <c r="AJ91">
        <v>1</v>
      </c>
      <c r="AK91" s="10">
        <f t="shared" si="30"/>
        <v>52.631578947368418</v>
      </c>
      <c r="AL91"/>
      <c r="AM91">
        <v>3</v>
      </c>
      <c r="AN91" s="10">
        <f t="shared" si="31"/>
        <v>93.75</v>
      </c>
      <c r="AO91"/>
      <c r="AP91">
        <v>1</v>
      </c>
      <c r="AQ91" s="16">
        <f t="shared" si="32"/>
        <v>105.26315789473684</v>
      </c>
      <c r="AS91" s="12">
        <v>1</v>
      </c>
      <c r="AT91" s="16">
        <f t="shared" si="33"/>
        <v>86.36363636363636</v>
      </c>
      <c r="AU91" s="12"/>
      <c r="AV91" s="12">
        <v>1</v>
      </c>
      <c r="AW91" s="16">
        <f t="shared" si="34"/>
        <v>90.909090909090907</v>
      </c>
      <c r="BA91">
        <f t="shared" si="39"/>
        <v>87</v>
      </c>
      <c r="BB91">
        <f t="shared" si="35"/>
        <v>98.312396211871402</v>
      </c>
      <c r="BC91">
        <f t="shared" si="36"/>
        <v>18.62887288822245</v>
      </c>
    </row>
    <row r="92" spans="2:55">
      <c r="B92">
        <f t="shared" si="37"/>
        <v>88</v>
      </c>
      <c r="C92" s="9">
        <v>1</v>
      </c>
      <c r="D92" s="10">
        <f t="shared" si="38"/>
        <v>48.717948717948708</v>
      </c>
      <c r="F92" s="9">
        <v>2</v>
      </c>
      <c r="G92" s="10">
        <f t="shared" si="20"/>
        <v>90.909090909090907</v>
      </c>
      <c r="I92" s="9">
        <v>2</v>
      </c>
      <c r="J92" s="10">
        <f t="shared" si="21"/>
        <v>64.516129032258064</v>
      </c>
      <c r="L92" s="9">
        <v>2</v>
      </c>
      <c r="M92" s="10">
        <f t="shared" si="22"/>
        <v>100</v>
      </c>
      <c r="O92" s="9">
        <v>0</v>
      </c>
      <c r="P92" s="10">
        <f t="shared" si="23"/>
        <v>0</v>
      </c>
      <c r="R92" s="9">
        <v>1</v>
      </c>
      <c r="S92" s="10">
        <f t="shared" si="24"/>
        <v>35.714285714285715</v>
      </c>
      <c r="U92" s="9">
        <v>2</v>
      </c>
      <c r="V92" s="10">
        <f t="shared" si="25"/>
        <v>95.238095238095227</v>
      </c>
      <c r="X92" s="21">
        <v>1</v>
      </c>
      <c r="Y92" s="16">
        <f t="shared" si="26"/>
        <v>44.444444444444443</v>
      </c>
      <c r="AA92" s="21">
        <v>1</v>
      </c>
      <c r="AB92" s="16">
        <f t="shared" si="27"/>
        <v>222.22222222222223</v>
      </c>
      <c r="AC92" s="21"/>
      <c r="AD92">
        <v>1</v>
      </c>
      <c r="AE92" s="10">
        <f t="shared" si="28"/>
        <v>42.553191489361701</v>
      </c>
      <c r="AG92">
        <v>4</v>
      </c>
      <c r="AH92" s="10">
        <f t="shared" si="29"/>
        <v>307.69230769230768</v>
      </c>
      <c r="AJ92">
        <v>2</v>
      </c>
      <c r="AK92" s="10">
        <f t="shared" si="30"/>
        <v>105.26315789473684</v>
      </c>
      <c r="AL92"/>
      <c r="AM92">
        <v>2</v>
      </c>
      <c r="AN92" s="10">
        <f t="shared" si="31"/>
        <v>62.5</v>
      </c>
      <c r="AO92"/>
      <c r="AP92">
        <v>1</v>
      </c>
      <c r="AQ92" s="16">
        <f t="shared" si="32"/>
        <v>105.26315789473684</v>
      </c>
      <c r="AS92" s="12">
        <v>1</v>
      </c>
      <c r="AT92" s="16">
        <f t="shared" si="33"/>
        <v>86.36363636363636</v>
      </c>
      <c r="AU92" s="12"/>
      <c r="AV92" s="12">
        <v>1</v>
      </c>
      <c r="AW92" s="16">
        <f t="shared" si="34"/>
        <v>90.909090909090907</v>
      </c>
      <c r="BA92">
        <f t="shared" si="39"/>
        <v>88</v>
      </c>
      <c r="BB92">
        <f t="shared" si="35"/>
        <v>93.894172407638479</v>
      </c>
      <c r="BC92">
        <f t="shared" si="36"/>
        <v>18.677258650054004</v>
      </c>
    </row>
    <row r="93" spans="2:55">
      <c r="B93">
        <f t="shared" si="37"/>
        <v>89</v>
      </c>
      <c r="C93" s="9">
        <v>1</v>
      </c>
      <c r="D93" s="10">
        <f t="shared" si="38"/>
        <v>48.717948717948708</v>
      </c>
      <c r="F93" s="9">
        <v>2</v>
      </c>
      <c r="G93" s="10">
        <f t="shared" si="20"/>
        <v>90.909090909090907</v>
      </c>
      <c r="I93" s="9">
        <v>1</v>
      </c>
      <c r="J93" s="10">
        <f t="shared" si="21"/>
        <v>32.258064516129032</v>
      </c>
      <c r="L93" s="9">
        <v>1</v>
      </c>
      <c r="M93" s="10">
        <f t="shared" si="22"/>
        <v>50</v>
      </c>
      <c r="O93" s="9">
        <v>0</v>
      </c>
      <c r="P93" s="10">
        <f t="shared" si="23"/>
        <v>0</v>
      </c>
      <c r="R93" s="9">
        <v>2</v>
      </c>
      <c r="S93" s="10">
        <f t="shared" si="24"/>
        <v>71.428571428571431</v>
      </c>
      <c r="U93" s="9">
        <v>2</v>
      </c>
      <c r="V93" s="10">
        <f t="shared" si="25"/>
        <v>95.238095238095227</v>
      </c>
      <c r="X93" s="21">
        <v>1</v>
      </c>
      <c r="Y93" s="16">
        <f t="shared" si="26"/>
        <v>44.444444444444443</v>
      </c>
      <c r="AA93" s="21">
        <v>1</v>
      </c>
      <c r="AB93" s="16">
        <f t="shared" si="27"/>
        <v>222.22222222222223</v>
      </c>
      <c r="AC93" s="21"/>
      <c r="AD93">
        <v>1</v>
      </c>
      <c r="AE93" s="10">
        <f t="shared" si="28"/>
        <v>42.553191489361701</v>
      </c>
      <c r="AG93">
        <v>4</v>
      </c>
      <c r="AH93" s="10">
        <f t="shared" si="29"/>
        <v>307.69230769230768</v>
      </c>
      <c r="AJ93">
        <v>1</v>
      </c>
      <c r="AK93" s="10">
        <f t="shared" si="30"/>
        <v>52.631578947368418</v>
      </c>
      <c r="AL93"/>
      <c r="AM93">
        <v>2</v>
      </c>
      <c r="AN93" s="10">
        <f t="shared" si="31"/>
        <v>62.5</v>
      </c>
      <c r="AO93"/>
      <c r="AP93">
        <v>1</v>
      </c>
      <c r="AQ93" s="16">
        <f t="shared" si="32"/>
        <v>105.26315789473684</v>
      </c>
      <c r="AS93" s="12">
        <v>2</v>
      </c>
      <c r="AT93" s="16">
        <f t="shared" si="33"/>
        <v>172.72727272727272</v>
      </c>
      <c r="AU93" s="12"/>
      <c r="AV93" s="12">
        <v>1</v>
      </c>
      <c r="AW93" s="16">
        <f t="shared" si="34"/>
        <v>90.909090909090907</v>
      </c>
      <c r="BA93">
        <f t="shared" si="39"/>
        <v>89</v>
      </c>
      <c r="BB93">
        <f t="shared" si="35"/>
        <v>93.093439821040022</v>
      </c>
      <c r="BC93">
        <f t="shared" si="36"/>
        <v>19.72601889399597</v>
      </c>
    </row>
    <row r="94" spans="2:55">
      <c r="B94">
        <f t="shared" si="37"/>
        <v>90</v>
      </c>
      <c r="C94" s="9">
        <v>1</v>
      </c>
      <c r="D94" s="10">
        <f t="shared" si="38"/>
        <v>48.717948717948708</v>
      </c>
      <c r="F94" s="9">
        <v>3</v>
      </c>
      <c r="G94" s="10">
        <f t="shared" si="20"/>
        <v>136.36363636363635</v>
      </c>
      <c r="I94" s="9">
        <v>2</v>
      </c>
      <c r="J94" s="10">
        <f t="shared" si="21"/>
        <v>64.516129032258064</v>
      </c>
      <c r="L94" s="9">
        <v>2</v>
      </c>
      <c r="M94" s="10">
        <f t="shared" si="22"/>
        <v>100</v>
      </c>
      <c r="O94" s="9">
        <v>0</v>
      </c>
      <c r="P94" s="10">
        <f t="shared" si="23"/>
        <v>0</v>
      </c>
      <c r="R94" s="9">
        <v>1</v>
      </c>
      <c r="S94" s="10">
        <f t="shared" si="24"/>
        <v>35.714285714285715</v>
      </c>
      <c r="U94" s="9">
        <v>2</v>
      </c>
      <c r="V94" s="10">
        <f t="shared" si="25"/>
        <v>95.238095238095227</v>
      </c>
      <c r="X94" s="21">
        <v>1</v>
      </c>
      <c r="Y94" s="16">
        <f t="shared" si="26"/>
        <v>44.444444444444443</v>
      </c>
      <c r="AA94" s="21">
        <v>1</v>
      </c>
      <c r="AB94" s="16">
        <f t="shared" si="27"/>
        <v>222.22222222222223</v>
      </c>
      <c r="AC94" s="21"/>
      <c r="AD94">
        <v>1</v>
      </c>
      <c r="AE94" s="10">
        <f t="shared" si="28"/>
        <v>42.553191489361701</v>
      </c>
      <c r="AG94">
        <v>2</v>
      </c>
      <c r="AH94" s="10">
        <f t="shared" si="29"/>
        <v>153.84615384615384</v>
      </c>
      <c r="AJ94">
        <v>1</v>
      </c>
      <c r="AK94" s="10">
        <f t="shared" si="30"/>
        <v>52.631578947368418</v>
      </c>
      <c r="AL94"/>
      <c r="AM94">
        <v>2</v>
      </c>
      <c r="AN94" s="10">
        <f t="shared" si="31"/>
        <v>62.5</v>
      </c>
      <c r="AO94"/>
      <c r="AP94">
        <v>1</v>
      </c>
      <c r="AQ94" s="16">
        <f t="shared" si="32"/>
        <v>105.26315789473684</v>
      </c>
      <c r="AS94" s="12">
        <v>1</v>
      </c>
      <c r="AT94" s="16">
        <f t="shared" si="33"/>
        <v>86.36363636363636</v>
      </c>
      <c r="AU94" s="12"/>
      <c r="AV94" s="12">
        <v>1</v>
      </c>
      <c r="AW94" s="16">
        <f t="shared" si="34"/>
        <v>90.909090909090907</v>
      </c>
      <c r="BA94">
        <f t="shared" si="39"/>
        <v>90</v>
      </c>
      <c r="BB94">
        <f t="shared" si="35"/>
        <v>83.830223198952424</v>
      </c>
      <c r="BC94">
        <f t="shared" si="36"/>
        <v>13.440262655088627</v>
      </c>
    </row>
    <row r="95" spans="2:55">
      <c r="B95">
        <f t="shared" si="37"/>
        <v>91</v>
      </c>
      <c r="C95" s="9">
        <v>1</v>
      </c>
      <c r="D95" s="10">
        <f t="shared" si="38"/>
        <v>48.717948717948708</v>
      </c>
      <c r="F95" s="9">
        <v>3</v>
      </c>
      <c r="G95" s="10">
        <f t="shared" si="20"/>
        <v>136.36363636363635</v>
      </c>
      <c r="I95" s="9">
        <v>2</v>
      </c>
      <c r="J95" s="10">
        <f t="shared" si="21"/>
        <v>64.516129032258064</v>
      </c>
      <c r="L95" s="9">
        <v>1</v>
      </c>
      <c r="M95" s="10">
        <f t="shared" si="22"/>
        <v>50</v>
      </c>
      <c r="O95" s="9">
        <v>1</v>
      </c>
      <c r="P95" s="10">
        <f t="shared" si="23"/>
        <v>40</v>
      </c>
      <c r="R95" s="9">
        <v>1</v>
      </c>
      <c r="S95" s="10">
        <f t="shared" si="24"/>
        <v>35.714285714285715</v>
      </c>
      <c r="U95" s="9">
        <v>2</v>
      </c>
      <c r="V95" s="10">
        <f t="shared" si="25"/>
        <v>95.238095238095227</v>
      </c>
      <c r="X95" s="21">
        <v>1</v>
      </c>
      <c r="Y95" s="16">
        <f t="shared" si="26"/>
        <v>44.444444444444443</v>
      </c>
      <c r="AA95" s="21">
        <v>2</v>
      </c>
      <c r="AB95" s="16">
        <f t="shared" si="27"/>
        <v>444.44444444444446</v>
      </c>
      <c r="AC95" s="21"/>
      <c r="AD95">
        <v>1</v>
      </c>
      <c r="AE95" s="10">
        <f t="shared" si="28"/>
        <v>42.553191489361701</v>
      </c>
      <c r="AG95">
        <v>3</v>
      </c>
      <c r="AH95" s="10">
        <f t="shared" si="29"/>
        <v>230.76923076923075</v>
      </c>
      <c r="AJ95">
        <v>1</v>
      </c>
      <c r="AK95" s="10">
        <f t="shared" si="30"/>
        <v>52.631578947368418</v>
      </c>
      <c r="AL95"/>
      <c r="AM95">
        <v>2</v>
      </c>
      <c r="AN95" s="10">
        <f t="shared" si="31"/>
        <v>62.5</v>
      </c>
      <c r="AO95"/>
      <c r="AP95">
        <v>1</v>
      </c>
      <c r="AQ95" s="16">
        <f t="shared" si="32"/>
        <v>105.26315789473684</v>
      </c>
      <c r="AS95" s="12">
        <v>2</v>
      </c>
      <c r="AT95" s="16">
        <f t="shared" si="33"/>
        <v>172.72727272727272</v>
      </c>
      <c r="AU95" s="12"/>
      <c r="AV95" s="12">
        <v>2</v>
      </c>
      <c r="AW95" s="16">
        <f t="shared" si="34"/>
        <v>181.81818181818181</v>
      </c>
      <c r="BA95">
        <f t="shared" si="39"/>
        <v>91</v>
      </c>
      <c r="BB95">
        <f t="shared" si="35"/>
        <v>112.98134985007907</v>
      </c>
      <c r="BC95">
        <f t="shared" si="36"/>
        <v>26.658383721294562</v>
      </c>
    </row>
    <row r="96" spans="2:55">
      <c r="B96">
        <f t="shared" si="37"/>
        <v>92</v>
      </c>
      <c r="C96" s="9">
        <v>2</v>
      </c>
      <c r="D96" s="10">
        <f t="shared" si="38"/>
        <v>97.435897435897417</v>
      </c>
      <c r="F96" s="9">
        <v>2</v>
      </c>
      <c r="G96" s="10">
        <f t="shared" si="20"/>
        <v>90.909090909090907</v>
      </c>
      <c r="I96" s="9">
        <v>4</v>
      </c>
      <c r="J96" s="10">
        <f t="shared" si="21"/>
        <v>129.03225806451613</v>
      </c>
      <c r="L96" s="9">
        <v>1</v>
      </c>
      <c r="M96" s="10">
        <f t="shared" si="22"/>
        <v>50</v>
      </c>
      <c r="O96" s="9">
        <v>1</v>
      </c>
      <c r="P96" s="10">
        <f t="shared" si="23"/>
        <v>40</v>
      </c>
      <c r="R96" s="9">
        <v>1</v>
      </c>
      <c r="S96" s="10">
        <f t="shared" si="24"/>
        <v>35.714285714285715</v>
      </c>
      <c r="U96" s="9">
        <v>1</v>
      </c>
      <c r="V96" s="10">
        <f t="shared" si="25"/>
        <v>47.619047619047613</v>
      </c>
      <c r="X96" s="21">
        <v>1</v>
      </c>
      <c r="Y96" s="16">
        <f t="shared" si="26"/>
        <v>44.444444444444443</v>
      </c>
      <c r="AA96" s="21">
        <v>1</v>
      </c>
      <c r="AB96" s="16">
        <f t="shared" si="27"/>
        <v>222.22222222222223</v>
      </c>
      <c r="AC96" s="21"/>
      <c r="AD96">
        <v>1</v>
      </c>
      <c r="AE96" s="10">
        <f t="shared" si="28"/>
        <v>42.553191489361701</v>
      </c>
      <c r="AG96">
        <v>2</v>
      </c>
      <c r="AH96" s="10">
        <f t="shared" si="29"/>
        <v>153.84615384615384</v>
      </c>
      <c r="AJ96">
        <v>2</v>
      </c>
      <c r="AK96" s="10">
        <f t="shared" si="30"/>
        <v>105.26315789473684</v>
      </c>
      <c r="AL96"/>
      <c r="AM96">
        <v>5</v>
      </c>
      <c r="AN96" s="10">
        <f t="shared" si="31"/>
        <v>156.25</v>
      </c>
      <c r="AO96"/>
      <c r="AP96">
        <v>1</v>
      </c>
      <c r="AQ96" s="16">
        <f t="shared" si="32"/>
        <v>105.26315789473684</v>
      </c>
      <c r="AS96" s="12">
        <v>1</v>
      </c>
      <c r="AT96" s="16">
        <f t="shared" si="33"/>
        <v>86.36363636363636</v>
      </c>
      <c r="AU96" s="12"/>
      <c r="AV96" s="12">
        <v>1</v>
      </c>
      <c r="AW96" s="16">
        <f t="shared" si="34"/>
        <v>90.909090909090907</v>
      </c>
      <c r="BA96">
        <f t="shared" si="39"/>
        <v>92</v>
      </c>
      <c r="BB96">
        <f t="shared" si="35"/>
        <v>93.614102175451293</v>
      </c>
      <c r="BC96">
        <f t="shared" si="36"/>
        <v>13.065273324257394</v>
      </c>
    </row>
    <row r="97" spans="2:55">
      <c r="B97">
        <f t="shared" si="37"/>
        <v>93</v>
      </c>
      <c r="C97" s="9">
        <v>2</v>
      </c>
      <c r="D97" s="10">
        <f t="shared" si="38"/>
        <v>97.435897435897417</v>
      </c>
      <c r="F97" s="9">
        <v>3</v>
      </c>
      <c r="G97" s="10">
        <f t="shared" si="20"/>
        <v>136.36363636363635</v>
      </c>
      <c r="I97" s="9">
        <v>1</v>
      </c>
      <c r="J97" s="10">
        <f t="shared" si="21"/>
        <v>32.258064516129032</v>
      </c>
      <c r="L97" s="9">
        <v>1</v>
      </c>
      <c r="M97" s="10">
        <f t="shared" si="22"/>
        <v>50</v>
      </c>
      <c r="O97" s="9">
        <v>1</v>
      </c>
      <c r="P97" s="10">
        <f t="shared" si="23"/>
        <v>40</v>
      </c>
      <c r="R97" s="9">
        <v>0</v>
      </c>
      <c r="S97" s="10">
        <f t="shared" si="24"/>
        <v>0</v>
      </c>
      <c r="U97" s="9">
        <v>2</v>
      </c>
      <c r="V97" s="10">
        <f t="shared" si="25"/>
        <v>95.238095238095227</v>
      </c>
      <c r="X97" s="21">
        <v>1</v>
      </c>
      <c r="Y97" s="16">
        <f t="shared" si="26"/>
        <v>44.444444444444443</v>
      </c>
      <c r="AA97" s="21">
        <v>1</v>
      </c>
      <c r="AB97" s="16">
        <f t="shared" si="27"/>
        <v>222.22222222222223</v>
      </c>
      <c r="AC97" s="21"/>
      <c r="AD97">
        <v>1</v>
      </c>
      <c r="AE97" s="10">
        <f t="shared" si="28"/>
        <v>42.553191489361701</v>
      </c>
      <c r="AG97">
        <v>4</v>
      </c>
      <c r="AH97" s="10">
        <f t="shared" si="29"/>
        <v>307.69230769230768</v>
      </c>
      <c r="AJ97">
        <v>2</v>
      </c>
      <c r="AK97" s="10">
        <f t="shared" si="30"/>
        <v>105.26315789473684</v>
      </c>
      <c r="AL97"/>
      <c r="AM97">
        <v>1</v>
      </c>
      <c r="AN97" s="10">
        <f t="shared" si="31"/>
        <v>31.25</v>
      </c>
      <c r="AO97"/>
      <c r="AP97">
        <v>1</v>
      </c>
      <c r="AQ97" s="16">
        <f t="shared" si="32"/>
        <v>105.26315789473684</v>
      </c>
      <c r="AS97" s="12">
        <v>1</v>
      </c>
      <c r="AT97" s="16">
        <f t="shared" si="33"/>
        <v>86.36363636363636</v>
      </c>
      <c r="AU97" s="12"/>
      <c r="AV97" s="12">
        <v>1</v>
      </c>
      <c r="AW97" s="16">
        <f t="shared" si="34"/>
        <v>90.909090909090907</v>
      </c>
      <c r="BA97">
        <f t="shared" si="39"/>
        <v>93</v>
      </c>
      <c r="BB97">
        <f t="shared" si="35"/>
        <v>92.953556404018443</v>
      </c>
      <c r="BC97">
        <f t="shared" si="36"/>
        <v>19.446248288337198</v>
      </c>
    </row>
    <row r="98" spans="2:55">
      <c r="B98">
        <f t="shared" si="37"/>
        <v>94</v>
      </c>
      <c r="C98" s="9">
        <v>0</v>
      </c>
      <c r="D98" s="10">
        <f t="shared" si="38"/>
        <v>0</v>
      </c>
      <c r="F98" s="9">
        <v>3</v>
      </c>
      <c r="G98" s="10">
        <f t="shared" si="20"/>
        <v>136.36363636363635</v>
      </c>
      <c r="I98" s="9">
        <v>1</v>
      </c>
      <c r="J98" s="10">
        <f t="shared" si="21"/>
        <v>32.258064516129032</v>
      </c>
      <c r="L98" s="9">
        <v>2</v>
      </c>
      <c r="M98" s="10">
        <f t="shared" si="22"/>
        <v>100</v>
      </c>
      <c r="O98" s="9">
        <v>2</v>
      </c>
      <c r="P98" s="10">
        <f t="shared" si="23"/>
        <v>80</v>
      </c>
      <c r="R98" s="9">
        <v>1</v>
      </c>
      <c r="S98" s="10">
        <f t="shared" si="24"/>
        <v>35.714285714285715</v>
      </c>
      <c r="U98" s="9">
        <v>2</v>
      </c>
      <c r="V98" s="10">
        <f t="shared" si="25"/>
        <v>95.238095238095227</v>
      </c>
      <c r="X98" s="21">
        <v>1</v>
      </c>
      <c r="Y98" s="16">
        <f t="shared" si="26"/>
        <v>44.444444444444443</v>
      </c>
      <c r="AA98" s="21">
        <v>1</v>
      </c>
      <c r="AB98" s="16">
        <f t="shared" si="27"/>
        <v>222.22222222222223</v>
      </c>
      <c r="AC98" s="21"/>
      <c r="AD98">
        <v>2</v>
      </c>
      <c r="AE98" s="10">
        <f t="shared" si="28"/>
        <v>85.106382978723403</v>
      </c>
      <c r="AG98">
        <v>2</v>
      </c>
      <c r="AH98" s="10">
        <f t="shared" si="29"/>
        <v>153.84615384615384</v>
      </c>
      <c r="AJ98">
        <v>2</v>
      </c>
      <c r="AK98" s="10">
        <f t="shared" si="30"/>
        <v>105.26315789473684</v>
      </c>
      <c r="AL98"/>
      <c r="AM98">
        <v>2</v>
      </c>
      <c r="AN98" s="10">
        <f t="shared" si="31"/>
        <v>62.5</v>
      </c>
      <c r="AO98"/>
      <c r="AP98">
        <v>2</v>
      </c>
      <c r="AQ98" s="16">
        <f t="shared" si="32"/>
        <v>210.52631578947367</v>
      </c>
      <c r="AS98" s="12">
        <v>2</v>
      </c>
      <c r="AT98" s="16">
        <f t="shared" si="33"/>
        <v>172.72727272727272</v>
      </c>
      <c r="AU98" s="12"/>
      <c r="AV98" s="12">
        <v>2</v>
      </c>
      <c r="AW98" s="16">
        <f t="shared" si="34"/>
        <v>181.81818181818181</v>
      </c>
      <c r="BA98">
        <f t="shared" si="39"/>
        <v>94</v>
      </c>
      <c r="BB98">
        <f t="shared" si="35"/>
        <v>107.3767633470847</v>
      </c>
      <c r="BC98">
        <f t="shared" si="36"/>
        <v>16.630212757788627</v>
      </c>
    </row>
    <row r="99" spans="2:55">
      <c r="B99">
        <f t="shared" si="37"/>
        <v>95</v>
      </c>
      <c r="C99" s="9">
        <v>1</v>
      </c>
      <c r="D99" s="10">
        <f t="shared" si="38"/>
        <v>48.717948717948708</v>
      </c>
      <c r="F99" s="9">
        <v>2</v>
      </c>
      <c r="G99" s="10">
        <f t="shared" si="20"/>
        <v>90.909090909090907</v>
      </c>
      <c r="I99" s="9">
        <v>2</v>
      </c>
      <c r="J99" s="10">
        <f t="shared" si="21"/>
        <v>64.516129032258064</v>
      </c>
      <c r="L99" s="9">
        <v>1</v>
      </c>
      <c r="M99" s="10">
        <f t="shared" si="22"/>
        <v>50</v>
      </c>
      <c r="O99" s="9">
        <v>0</v>
      </c>
      <c r="P99" s="10">
        <f t="shared" si="23"/>
        <v>0</v>
      </c>
      <c r="R99" s="9">
        <v>1</v>
      </c>
      <c r="S99" s="10">
        <f t="shared" si="24"/>
        <v>35.714285714285715</v>
      </c>
      <c r="U99" s="9">
        <v>2</v>
      </c>
      <c r="V99" s="10">
        <f t="shared" si="25"/>
        <v>95.238095238095227</v>
      </c>
      <c r="X99" s="21">
        <v>1</v>
      </c>
      <c r="Y99" s="16">
        <f t="shared" si="26"/>
        <v>44.444444444444443</v>
      </c>
      <c r="AA99" s="21">
        <v>1</v>
      </c>
      <c r="AB99" s="16">
        <f t="shared" si="27"/>
        <v>222.22222222222223</v>
      </c>
      <c r="AC99" s="21"/>
      <c r="AD99">
        <v>1</v>
      </c>
      <c r="AE99" s="10">
        <f t="shared" si="28"/>
        <v>42.553191489361701</v>
      </c>
      <c r="AG99">
        <v>2</v>
      </c>
      <c r="AH99" s="10">
        <f t="shared" si="29"/>
        <v>153.84615384615384</v>
      </c>
      <c r="AJ99">
        <v>2</v>
      </c>
      <c r="AK99" s="10">
        <f t="shared" si="30"/>
        <v>105.26315789473684</v>
      </c>
      <c r="AL99"/>
      <c r="AM99">
        <v>4</v>
      </c>
      <c r="AN99" s="10">
        <f t="shared" si="31"/>
        <v>125</v>
      </c>
      <c r="AO99"/>
      <c r="AP99">
        <v>1</v>
      </c>
      <c r="AQ99" s="16">
        <f t="shared" si="32"/>
        <v>105.26315789473684</v>
      </c>
      <c r="AS99" s="12">
        <v>2</v>
      </c>
      <c r="AT99" s="16">
        <f t="shared" si="33"/>
        <v>172.72727272727272</v>
      </c>
      <c r="AU99" s="12"/>
      <c r="AV99" s="12">
        <v>2</v>
      </c>
      <c r="AW99" s="16">
        <f t="shared" si="34"/>
        <v>181.81818181818181</v>
      </c>
      <c r="BA99">
        <f t="shared" si="39"/>
        <v>95</v>
      </c>
      <c r="BB99">
        <f t="shared" si="35"/>
        <v>96.139583246799319</v>
      </c>
      <c r="BC99">
        <f t="shared" si="36"/>
        <v>15.448380499699292</v>
      </c>
    </row>
    <row r="100" spans="2:55">
      <c r="B100">
        <f t="shared" si="37"/>
        <v>96</v>
      </c>
      <c r="C100" s="9">
        <v>0</v>
      </c>
      <c r="D100" s="10">
        <f t="shared" si="38"/>
        <v>0</v>
      </c>
      <c r="F100" s="9">
        <v>3</v>
      </c>
      <c r="G100" s="10">
        <f t="shared" si="20"/>
        <v>136.36363636363635</v>
      </c>
      <c r="I100" s="9">
        <v>2</v>
      </c>
      <c r="J100" s="10">
        <f t="shared" si="21"/>
        <v>64.516129032258064</v>
      </c>
      <c r="L100" s="9">
        <v>2</v>
      </c>
      <c r="M100" s="10">
        <f t="shared" si="22"/>
        <v>100</v>
      </c>
      <c r="O100" s="9">
        <v>2</v>
      </c>
      <c r="P100" s="10">
        <f t="shared" si="23"/>
        <v>80</v>
      </c>
      <c r="R100" s="9">
        <v>2</v>
      </c>
      <c r="S100" s="10">
        <f t="shared" si="24"/>
        <v>71.428571428571431</v>
      </c>
      <c r="U100" s="9">
        <v>2</v>
      </c>
      <c r="V100" s="10">
        <f t="shared" si="25"/>
        <v>95.238095238095227</v>
      </c>
      <c r="X100" s="21">
        <v>1</v>
      </c>
      <c r="Y100" s="16">
        <f t="shared" si="26"/>
        <v>44.444444444444443</v>
      </c>
      <c r="AA100" s="21">
        <v>1</v>
      </c>
      <c r="AB100" s="16">
        <f t="shared" si="27"/>
        <v>222.22222222222223</v>
      </c>
      <c r="AC100" s="21"/>
      <c r="AD100">
        <v>1</v>
      </c>
      <c r="AE100" s="10">
        <f t="shared" si="28"/>
        <v>42.553191489361701</v>
      </c>
      <c r="AG100">
        <v>4</v>
      </c>
      <c r="AH100" s="10">
        <f t="shared" si="29"/>
        <v>307.69230769230768</v>
      </c>
      <c r="AJ100">
        <v>2</v>
      </c>
      <c r="AK100" s="10">
        <f t="shared" si="30"/>
        <v>105.26315789473684</v>
      </c>
      <c r="AL100"/>
      <c r="AM100">
        <v>2</v>
      </c>
      <c r="AN100" s="10">
        <f t="shared" si="31"/>
        <v>62.5</v>
      </c>
      <c r="AO100"/>
      <c r="AP100">
        <v>1</v>
      </c>
      <c r="AQ100" s="16">
        <f t="shared" si="32"/>
        <v>105.26315789473684</v>
      </c>
      <c r="AS100" s="12">
        <v>2</v>
      </c>
      <c r="AT100" s="16">
        <f t="shared" si="33"/>
        <v>172.72727272727272</v>
      </c>
      <c r="AU100" s="12"/>
      <c r="AV100" s="12">
        <v>2</v>
      </c>
      <c r="AW100" s="16">
        <f t="shared" si="34"/>
        <v>181.81818181818181</v>
      </c>
      <c r="BA100">
        <f t="shared" si="39"/>
        <v>96</v>
      </c>
      <c r="BB100">
        <f t="shared" si="35"/>
        <v>112.00189801536409</v>
      </c>
      <c r="BC100">
        <f t="shared" si="36"/>
        <v>19.302605296689169</v>
      </c>
    </row>
    <row r="101" spans="2:55">
      <c r="B101">
        <f t="shared" si="37"/>
        <v>97</v>
      </c>
      <c r="C101" s="9">
        <v>2</v>
      </c>
      <c r="D101" s="10">
        <f t="shared" si="38"/>
        <v>97.435897435897417</v>
      </c>
      <c r="F101" s="9">
        <v>3</v>
      </c>
      <c r="G101" s="10">
        <f t="shared" si="20"/>
        <v>136.36363636363635</v>
      </c>
      <c r="I101" s="9">
        <v>1</v>
      </c>
      <c r="J101" s="10">
        <f t="shared" si="21"/>
        <v>32.258064516129032</v>
      </c>
      <c r="L101" s="9">
        <v>2</v>
      </c>
      <c r="M101" s="10">
        <f t="shared" si="22"/>
        <v>100</v>
      </c>
      <c r="O101" s="9">
        <v>1</v>
      </c>
      <c r="P101" s="10">
        <f t="shared" si="23"/>
        <v>40</v>
      </c>
      <c r="R101" s="9">
        <v>1</v>
      </c>
      <c r="S101" s="10">
        <f t="shared" si="24"/>
        <v>35.714285714285715</v>
      </c>
      <c r="U101" s="9">
        <v>2</v>
      </c>
      <c r="V101" s="10">
        <f t="shared" si="25"/>
        <v>95.238095238095227</v>
      </c>
      <c r="X101" s="21">
        <v>1</v>
      </c>
      <c r="Y101" s="16">
        <f t="shared" si="26"/>
        <v>44.444444444444443</v>
      </c>
      <c r="AA101" s="21">
        <v>1</v>
      </c>
      <c r="AB101" s="16">
        <f t="shared" si="27"/>
        <v>222.22222222222223</v>
      </c>
      <c r="AC101" s="21"/>
      <c r="AD101">
        <v>0</v>
      </c>
      <c r="AE101" s="10">
        <f t="shared" si="28"/>
        <v>0</v>
      </c>
      <c r="AG101">
        <v>1</v>
      </c>
      <c r="AH101" s="10">
        <f t="shared" si="29"/>
        <v>76.92307692307692</v>
      </c>
      <c r="AJ101">
        <v>1</v>
      </c>
      <c r="AK101" s="10">
        <f t="shared" si="30"/>
        <v>52.631578947368418</v>
      </c>
      <c r="AL101"/>
      <c r="AM101">
        <v>3</v>
      </c>
      <c r="AN101" s="10">
        <f t="shared" si="31"/>
        <v>93.75</v>
      </c>
      <c r="AO101"/>
      <c r="AP101">
        <v>1</v>
      </c>
      <c r="AQ101" s="16">
        <f t="shared" si="32"/>
        <v>105.26315789473684</v>
      </c>
      <c r="AS101" s="12">
        <v>2</v>
      </c>
      <c r="AT101" s="16">
        <f t="shared" si="33"/>
        <v>172.72727272727272</v>
      </c>
      <c r="AU101" s="12"/>
      <c r="AV101" s="12">
        <v>2</v>
      </c>
      <c r="AW101" s="16">
        <f t="shared" si="34"/>
        <v>181.81818181818181</v>
      </c>
      <c r="BA101">
        <f t="shared" si="39"/>
        <v>97</v>
      </c>
      <c r="BB101">
        <f t="shared" si="35"/>
        <v>92.924369640334206</v>
      </c>
      <c r="BC101">
        <f t="shared" si="36"/>
        <v>15.237480110486647</v>
      </c>
    </row>
    <row r="102" spans="2:55">
      <c r="B102">
        <f t="shared" si="37"/>
        <v>98</v>
      </c>
      <c r="C102" s="9">
        <v>1</v>
      </c>
      <c r="D102" s="10">
        <f t="shared" si="38"/>
        <v>48.717948717948708</v>
      </c>
      <c r="F102" s="9">
        <v>2</v>
      </c>
      <c r="G102" s="10">
        <f t="shared" si="20"/>
        <v>90.909090909090907</v>
      </c>
      <c r="I102" s="9">
        <v>1</v>
      </c>
      <c r="J102" s="10">
        <f t="shared" si="21"/>
        <v>32.258064516129032</v>
      </c>
      <c r="L102" s="9">
        <v>2</v>
      </c>
      <c r="M102" s="10">
        <f t="shared" si="22"/>
        <v>100</v>
      </c>
      <c r="O102" s="9">
        <v>2</v>
      </c>
      <c r="P102" s="10">
        <f t="shared" si="23"/>
        <v>80</v>
      </c>
      <c r="R102" s="9">
        <v>1</v>
      </c>
      <c r="S102" s="10">
        <f t="shared" si="24"/>
        <v>35.714285714285715</v>
      </c>
      <c r="U102" s="9">
        <v>2</v>
      </c>
      <c r="V102" s="10">
        <f t="shared" si="25"/>
        <v>95.238095238095227</v>
      </c>
      <c r="X102" s="21">
        <v>0</v>
      </c>
      <c r="Y102" s="16">
        <f t="shared" si="26"/>
        <v>0</v>
      </c>
      <c r="AA102" s="21">
        <v>1</v>
      </c>
      <c r="AB102" s="16">
        <f t="shared" si="27"/>
        <v>222.22222222222223</v>
      </c>
      <c r="AC102" s="21"/>
      <c r="AD102">
        <v>1</v>
      </c>
      <c r="AE102" s="10">
        <f t="shared" si="28"/>
        <v>42.553191489361701</v>
      </c>
      <c r="AG102">
        <v>3</v>
      </c>
      <c r="AH102" s="10">
        <f t="shared" si="29"/>
        <v>230.76923076923075</v>
      </c>
      <c r="AJ102">
        <v>2</v>
      </c>
      <c r="AK102" s="10">
        <f t="shared" si="30"/>
        <v>105.26315789473684</v>
      </c>
      <c r="AL102"/>
      <c r="AM102">
        <v>2</v>
      </c>
      <c r="AN102" s="10">
        <f t="shared" si="31"/>
        <v>62.5</v>
      </c>
      <c r="AO102"/>
      <c r="AP102">
        <v>0</v>
      </c>
      <c r="AQ102" s="16">
        <f t="shared" si="32"/>
        <v>0</v>
      </c>
      <c r="AS102" s="12">
        <v>2</v>
      </c>
      <c r="AT102" s="16">
        <f t="shared" si="33"/>
        <v>172.72727272727272</v>
      </c>
      <c r="AU102" s="12"/>
      <c r="AV102" s="12">
        <v>2</v>
      </c>
      <c r="AW102" s="16">
        <f t="shared" si="34"/>
        <v>181.81818181818181</v>
      </c>
      <c r="BA102">
        <f t="shared" si="39"/>
        <v>98</v>
      </c>
      <c r="BB102">
        <f t="shared" si="35"/>
        <v>93.793171376034721</v>
      </c>
      <c r="BC102">
        <f t="shared" si="36"/>
        <v>18.25705543098136</v>
      </c>
    </row>
    <row r="103" spans="2:55">
      <c r="B103">
        <f t="shared" si="37"/>
        <v>99</v>
      </c>
      <c r="C103" s="9">
        <v>1</v>
      </c>
      <c r="D103" s="10">
        <f t="shared" si="38"/>
        <v>48.717948717948708</v>
      </c>
      <c r="F103" s="9">
        <v>3</v>
      </c>
      <c r="G103" s="10">
        <f t="shared" si="20"/>
        <v>136.36363636363635</v>
      </c>
      <c r="I103" s="9">
        <v>0</v>
      </c>
      <c r="J103" s="10">
        <f t="shared" si="21"/>
        <v>0</v>
      </c>
      <c r="L103" s="9">
        <v>2</v>
      </c>
      <c r="M103" s="10">
        <f t="shared" si="22"/>
        <v>100</v>
      </c>
      <c r="O103" s="9">
        <v>0</v>
      </c>
      <c r="P103" s="10">
        <f t="shared" si="23"/>
        <v>0</v>
      </c>
      <c r="R103" s="9">
        <v>1</v>
      </c>
      <c r="S103" s="10">
        <f t="shared" si="24"/>
        <v>35.714285714285715</v>
      </c>
      <c r="U103" s="9">
        <v>2</v>
      </c>
      <c r="V103" s="10">
        <f t="shared" si="25"/>
        <v>95.238095238095227</v>
      </c>
      <c r="X103" s="21">
        <v>2</v>
      </c>
      <c r="Y103" s="16">
        <f t="shared" si="26"/>
        <v>88.888888888888886</v>
      </c>
      <c r="AA103" s="21">
        <v>1</v>
      </c>
      <c r="AB103" s="16">
        <f t="shared" si="27"/>
        <v>222.22222222222223</v>
      </c>
      <c r="AC103" s="21"/>
      <c r="AD103">
        <v>1</v>
      </c>
      <c r="AE103" s="10">
        <f t="shared" si="28"/>
        <v>42.553191489361701</v>
      </c>
      <c r="AG103">
        <v>2</v>
      </c>
      <c r="AH103" s="10">
        <f t="shared" si="29"/>
        <v>153.84615384615384</v>
      </c>
      <c r="AJ103">
        <v>1</v>
      </c>
      <c r="AK103" s="10">
        <f t="shared" si="30"/>
        <v>52.631578947368418</v>
      </c>
      <c r="AL103"/>
      <c r="AM103">
        <v>3</v>
      </c>
      <c r="AN103" s="10">
        <f t="shared" si="31"/>
        <v>93.75</v>
      </c>
      <c r="AO103"/>
      <c r="AP103">
        <v>1</v>
      </c>
      <c r="AQ103" s="16">
        <f t="shared" si="32"/>
        <v>105.26315789473684</v>
      </c>
      <c r="AS103" s="12">
        <v>2</v>
      </c>
      <c r="AT103" s="16">
        <f t="shared" si="33"/>
        <v>172.72727272727272</v>
      </c>
      <c r="AU103" s="12"/>
      <c r="AV103" s="12">
        <v>3</v>
      </c>
      <c r="AW103" s="16">
        <f t="shared" si="34"/>
        <v>272.72727272727269</v>
      </c>
      <c r="BA103">
        <f t="shared" si="39"/>
        <v>99</v>
      </c>
      <c r="BB103">
        <f t="shared" si="35"/>
        <v>101.29023154857771</v>
      </c>
      <c r="BC103">
        <f t="shared" si="36"/>
        <v>19.014975079484607</v>
      </c>
    </row>
    <row r="104" spans="2:55">
      <c r="B104">
        <f t="shared" si="37"/>
        <v>100</v>
      </c>
      <c r="C104" s="9">
        <v>0</v>
      </c>
      <c r="D104" s="10">
        <f t="shared" si="38"/>
        <v>0</v>
      </c>
      <c r="F104" s="9">
        <v>2</v>
      </c>
      <c r="G104" s="10">
        <f t="shared" si="20"/>
        <v>90.909090909090907</v>
      </c>
      <c r="I104" s="9">
        <v>1</v>
      </c>
      <c r="J104" s="10">
        <f t="shared" si="21"/>
        <v>32.258064516129032</v>
      </c>
      <c r="L104" s="9">
        <v>2</v>
      </c>
      <c r="M104" s="10">
        <f t="shared" si="22"/>
        <v>100</v>
      </c>
      <c r="O104" s="9">
        <v>0</v>
      </c>
      <c r="P104" s="10">
        <f t="shared" si="23"/>
        <v>0</v>
      </c>
      <c r="R104" s="9">
        <v>2</v>
      </c>
      <c r="S104" s="10">
        <f t="shared" si="24"/>
        <v>71.428571428571431</v>
      </c>
      <c r="U104" s="9">
        <v>2</v>
      </c>
      <c r="V104" s="10">
        <f t="shared" si="25"/>
        <v>95.238095238095227</v>
      </c>
      <c r="X104" s="21">
        <v>1</v>
      </c>
      <c r="Y104" s="16">
        <f t="shared" si="26"/>
        <v>44.444444444444443</v>
      </c>
      <c r="AA104" s="21">
        <v>1</v>
      </c>
      <c r="AB104" s="16">
        <f t="shared" si="27"/>
        <v>222.22222222222223</v>
      </c>
      <c r="AC104" s="21"/>
      <c r="AD104">
        <v>1</v>
      </c>
      <c r="AE104" s="10">
        <f t="shared" si="28"/>
        <v>42.553191489361701</v>
      </c>
      <c r="AG104">
        <v>2</v>
      </c>
      <c r="AH104" s="10">
        <f t="shared" si="29"/>
        <v>153.84615384615384</v>
      </c>
      <c r="AJ104">
        <v>1</v>
      </c>
      <c r="AK104" s="10">
        <f t="shared" si="30"/>
        <v>52.631578947368418</v>
      </c>
      <c r="AL104"/>
      <c r="AM104">
        <v>2</v>
      </c>
      <c r="AN104" s="10">
        <f t="shared" si="31"/>
        <v>62.5</v>
      </c>
      <c r="AO104"/>
      <c r="AP104">
        <v>1</v>
      </c>
      <c r="AQ104" s="16">
        <f t="shared" si="32"/>
        <v>105.26315789473684</v>
      </c>
      <c r="AS104" s="12">
        <v>1</v>
      </c>
      <c r="AT104" s="16">
        <f t="shared" si="33"/>
        <v>86.36363636363636</v>
      </c>
      <c r="AU104" s="12"/>
      <c r="AV104" s="12">
        <v>2</v>
      </c>
      <c r="AW104" s="16">
        <f t="shared" si="34"/>
        <v>181.81818181818181</v>
      </c>
      <c r="BA104">
        <f t="shared" si="39"/>
        <v>100</v>
      </c>
      <c r="BB104">
        <f t="shared" si="35"/>
        <v>83.842274319874505</v>
      </c>
      <c r="BC104">
        <f t="shared" si="36"/>
        <v>15.291007980688315</v>
      </c>
    </row>
    <row r="105" spans="2:55">
      <c r="B105">
        <f t="shared" si="37"/>
        <v>101</v>
      </c>
      <c r="C105" s="9">
        <v>2</v>
      </c>
      <c r="D105" s="10">
        <f t="shared" si="38"/>
        <v>97.435897435897417</v>
      </c>
      <c r="F105" s="9">
        <v>1</v>
      </c>
      <c r="G105" s="10">
        <f t="shared" si="20"/>
        <v>45.454545454545453</v>
      </c>
      <c r="I105" s="9">
        <v>0</v>
      </c>
      <c r="J105" s="10">
        <f t="shared" si="21"/>
        <v>0</v>
      </c>
      <c r="L105" s="9">
        <v>2</v>
      </c>
      <c r="M105" s="10">
        <f t="shared" si="22"/>
        <v>100</v>
      </c>
      <c r="O105" s="9">
        <v>2</v>
      </c>
      <c r="P105" s="10">
        <f t="shared" si="23"/>
        <v>80</v>
      </c>
      <c r="R105" s="9">
        <v>1</v>
      </c>
      <c r="S105" s="10">
        <f t="shared" si="24"/>
        <v>35.714285714285715</v>
      </c>
      <c r="U105" s="9">
        <v>2</v>
      </c>
      <c r="V105" s="10">
        <f t="shared" si="25"/>
        <v>95.238095238095227</v>
      </c>
      <c r="X105" s="21">
        <v>1</v>
      </c>
      <c r="Y105" s="16">
        <f t="shared" si="26"/>
        <v>44.444444444444443</v>
      </c>
      <c r="AA105" s="21">
        <v>1</v>
      </c>
      <c r="AB105" s="16">
        <f t="shared" si="27"/>
        <v>222.22222222222223</v>
      </c>
      <c r="AC105" s="21"/>
      <c r="AD105">
        <v>0</v>
      </c>
      <c r="AE105" s="10">
        <f t="shared" si="28"/>
        <v>0</v>
      </c>
      <c r="AG105">
        <v>1</v>
      </c>
      <c r="AH105" s="10">
        <f t="shared" si="29"/>
        <v>76.92307692307692</v>
      </c>
      <c r="AJ105">
        <v>3</v>
      </c>
      <c r="AK105" s="10">
        <f t="shared" si="30"/>
        <v>157.89473684210526</v>
      </c>
      <c r="AL105"/>
      <c r="AM105">
        <v>2</v>
      </c>
      <c r="AN105" s="10">
        <f t="shared" si="31"/>
        <v>62.5</v>
      </c>
      <c r="AO105"/>
      <c r="AP105">
        <v>1</v>
      </c>
      <c r="AQ105" s="16">
        <f t="shared" si="32"/>
        <v>105.26315789473684</v>
      </c>
      <c r="AS105" s="12">
        <v>2</v>
      </c>
      <c r="AT105" s="16">
        <f t="shared" si="33"/>
        <v>172.72727272727272</v>
      </c>
      <c r="AU105" s="12"/>
      <c r="AV105" s="12">
        <v>3</v>
      </c>
      <c r="AW105" s="16">
        <f t="shared" si="34"/>
        <v>272.72727272727269</v>
      </c>
      <c r="BA105">
        <f t="shared" si="39"/>
        <v>101</v>
      </c>
      <c r="BB105">
        <f t="shared" si="35"/>
        <v>98.034062976497182</v>
      </c>
      <c r="BC105">
        <f t="shared" si="36"/>
        <v>18.923334973160188</v>
      </c>
    </row>
    <row r="106" spans="2:55">
      <c r="B106">
        <f t="shared" si="37"/>
        <v>102</v>
      </c>
      <c r="C106" s="9">
        <v>1</v>
      </c>
      <c r="D106" s="10">
        <f t="shared" si="38"/>
        <v>48.717948717948708</v>
      </c>
      <c r="F106" s="9">
        <v>2</v>
      </c>
      <c r="G106" s="10">
        <f t="shared" si="20"/>
        <v>90.909090909090907</v>
      </c>
      <c r="I106" s="9">
        <v>0</v>
      </c>
      <c r="J106" s="10">
        <f t="shared" si="21"/>
        <v>0</v>
      </c>
      <c r="L106" s="9">
        <v>2</v>
      </c>
      <c r="M106" s="10">
        <f t="shared" si="22"/>
        <v>100</v>
      </c>
      <c r="O106" s="9">
        <v>3</v>
      </c>
      <c r="P106" s="10">
        <f t="shared" si="23"/>
        <v>120</v>
      </c>
      <c r="R106" s="9">
        <v>3</v>
      </c>
      <c r="S106" s="10">
        <f t="shared" si="24"/>
        <v>107.14285714285714</v>
      </c>
      <c r="U106" s="9">
        <v>2</v>
      </c>
      <c r="V106" s="10">
        <f t="shared" si="25"/>
        <v>95.238095238095227</v>
      </c>
      <c r="X106" s="21">
        <v>1</v>
      </c>
      <c r="Y106" s="16">
        <f t="shared" si="26"/>
        <v>44.444444444444443</v>
      </c>
      <c r="AA106" s="21">
        <v>1</v>
      </c>
      <c r="AB106" s="16">
        <f t="shared" si="27"/>
        <v>222.22222222222223</v>
      </c>
      <c r="AC106" s="21"/>
      <c r="AD106">
        <v>1</v>
      </c>
      <c r="AE106" s="10">
        <f t="shared" si="28"/>
        <v>42.553191489361701</v>
      </c>
      <c r="AG106">
        <v>1</v>
      </c>
      <c r="AH106" s="10">
        <f t="shared" si="29"/>
        <v>76.92307692307692</v>
      </c>
      <c r="AJ106">
        <v>2</v>
      </c>
      <c r="AK106" s="10">
        <f t="shared" si="30"/>
        <v>105.26315789473684</v>
      </c>
      <c r="AL106"/>
      <c r="AM106">
        <v>4</v>
      </c>
      <c r="AN106" s="10">
        <f t="shared" si="31"/>
        <v>125</v>
      </c>
      <c r="AO106"/>
      <c r="AP106">
        <v>1</v>
      </c>
      <c r="AQ106" s="16">
        <f t="shared" si="32"/>
        <v>105.26315789473684</v>
      </c>
      <c r="AS106" s="12">
        <v>2</v>
      </c>
      <c r="AT106" s="16">
        <f t="shared" si="33"/>
        <v>172.72727272727272</v>
      </c>
      <c r="AU106" s="12"/>
      <c r="AV106" s="12">
        <v>2</v>
      </c>
      <c r="AW106" s="16">
        <f t="shared" si="34"/>
        <v>181.81818181818181</v>
      </c>
      <c r="BA106">
        <f t="shared" si="39"/>
        <v>102</v>
      </c>
      <c r="BB106">
        <f t="shared" si="35"/>
        <v>102.38891858887658</v>
      </c>
      <c r="BC106">
        <f t="shared" si="36"/>
        <v>14.085471670859611</v>
      </c>
    </row>
    <row r="107" spans="2:55">
      <c r="B107">
        <f t="shared" si="37"/>
        <v>103</v>
      </c>
      <c r="C107" s="9">
        <v>2</v>
      </c>
      <c r="D107" s="10">
        <f t="shared" si="38"/>
        <v>97.435897435897417</v>
      </c>
      <c r="F107" s="9">
        <v>2</v>
      </c>
      <c r="G107" s="10">
        <f t="shared" si="20"/>
        <v>90.909090909090907</v>
      </c>
      <c r="I107" s="9">
        <v>0</v>
      </c>
      <c r="J107" s="10">
        <f t="shared" si="21"/>
        <v>0</v>
      </c>
      <c r="L107" s="9">
        <v>1</v>
      </c>
      <c r="M107" s="10">
        <f t="shared" si="22"/>
        <v>50</v>
      </c>
      <c r="O107" s="9">
        <v>1</v>
      </c>
      <c r="P107" s="10">
        <f t="shared" si="23"/>
        <v>40</v>
      </c>
      <c r="R107" s="9">
        <v>2</v>
      </c>
      <c r="S107" s="10">
        <f t="shared" si="24"/>
        <v>71.428571428571431</v>
      </c>
      <c r="U107" s="9">
        <v>2</v>
      </c>
      <c r="V107" s="10">
        <f t="shared" si="25"/>
        <v>95.238095238095227</v>
      </c>
      <c r="X107" s="21">
        <v>1</v>
      </c>
      <c r="Y107" s="16">
        <f t="shared" si="26"/>
        <v>44.444444444444443</v>
      </c>
      <c r="AA107" s="21">
        <v>1</v>
      </c>
      <c r="AB107" s="16">
        <f t="shared" si="27"/>
        <v>222.22222222222223</v>
      </c>
      <c r="AC107" s="21"/>
      <c r="AD107">
        <v>1</v>
      </c>
      <c r="AE107" s="10">
        <f t="shared" si="28"/>
        <v>42.553191489361701</v>
      </c>
      <c r="AG107">
        <v>1</v>
      </c>
      <c r="AH107" s="10">
        <f t="shared" si="29"/>
        <v>76.92307692307692</v>
      </c>
      <c r="AJ107">
        <v>2</v>
      </c>
      <c r="AK107" s="10">
        <f t="shared" si="30"/>
        <v>105.26315789473684</v>
      </c>
      <c r="AL107"/>
      <c r="AM107">
        <v>2</v>
      </c>
      <c r="AN107" s="10">
        <f t="shared" si="31"/>
        <v>62.5</v>
      </c>
      <c r="AO107"/>
      <c r="AP107">
        <v>0</v>
      </c>
      <c r="AQ107" s="16">
        <f t="shared" si="32"/>
        <v>0</v>
      </c>
      <c r="AS107" s="12">
        <v>2</v>
      </c>
      <c r="AT107" s="16">
        <f t="shared" si="33"/>
        <v>172.72727272727272</v>
      </c>
      <c r="AU107" s="12"/>
      <c r="AV107" s="12">
        <v>3</v>
      </c>
      <c r="AW107" s="16">
        <f t="shared" si="34"/>
        <v>272.72727272727269</v>
      </c>
      <c r="BA107">
        <f t="shared" si="39"/>
        <v>103</v>
      </c>
      <c r="BB107">
        <f t="shared" si="35"/>
        <v>90.273268340002659</v>
      </c>
      <c r="BC107">
        <f t="shared" si="36"/>
        <v>18.700463663482729</v>
      </c>
    </row>
    <row r="108" spans="2:55">
      <c r="B108">
        <f t="shared" si="37"/>
        <v>104</v>
      </c>
      <c r="C108" s="9">
        <v>1</v>
      </c>
      <c r="D108" s="10">
        <f t="shared" si="38"/>
        <v>48.717948717948708</v>
      </c>
      <c r="F108" s="9">
        <v>2</v>
      </c>
      <c r="G108" s="10">
        <f t="shared" si="20"/>
        <v>90.909090909090907</v>
      </c>
      <c r="I108" s="9">
        <v>0</v>
      </c>
      <c r="J108" s="10">
        <f t="shared" si="21"/>
        <v>0</v>
      </c>
      <c r="L108" s="9">
        <v>1</v>
      </c>
      <c r="M108" s="10">
        <f t="shared" si="22"/>
        <v>50</v>
      </c>
      <c r="O108" s="9">
        <v>2</v>
      </c>
      <c r="P108" s="10">
        <f t="shared" si="23"/>
        <v>80</v>
      </c>
      <c r="R108" s="9">
        <v>0</v>
      </c>
      <c r="S108" s="10">
        <f t="shared" si="24"/>
        <v>0</v>
      </c>
      <c r="U108" s="9">
        <v>2</v>
      </c>
      <c r="V108" s="10">
        <f t="shared" si="25"/>
        <v>95.238095238095227</v>
      </c>
      <c r="X108" s="21">
        <v>1</v>
      </c>
      <c r="Y108" s="16">
        <f t="shared" si="26"/>
        <v>44.444444444444443</v>
      </c>
      <c r="AA108" s="21">
        <v>1</v>
      </c>
      <c r="AB108" s="16">
        <f t="shared" si="27"/>
        <v>222.22222222222223</v>
      </c>
      <c r="AC108" s="21"/>
      <c r="AD108">
        <v>1</v>
      </c>
      <c r="AE108" s="10">
        <f t="shared" si="28"/>
        <v>42.553191489361701</v>
      </c>
      <c r="AG108">
        <v>2</v>
      </c>
      <c r="AH108" s="10">
        <f t="shared" si="29"/>
        <v>153.84615384615384</v>
      </c>
      <c r="AJ108">
        <v>3</v>
      </c>
      <c r="AK108" s="10">
        <f t="shared" si="30"/>
        <v>157.89473684210526</v>
      </c>
      <c r="AL108"/>
      <c r="AM108">
        <v>2</v>
      </c>
      <c r="AN108" s="10">
        <f t="shared" si="31"/>
        <v>62.5</v>
      </c>
      <c r="AO108"/>
      <c r="AP108">
        <v>1</v>
      </c>
      <c r="AQ108" s="16">
        <f t="shared" si="32"/>
        <v>105.26315789473684</v>
      </c>
      <c r="AS108" s="12">
        <v>3</v>
      </c>
      <c r="AT108" s="16">
        <f t="shared" si="33"/>
        <v>259.09090909090907</v>
      </c>
      <c r="AU108" s="12"/>
      <c r="AV108" s="12">
        <v>3</v>
      </c>
      <c r="AW108" s="16">
        <f t="shared" si="34"/>
        <v>272.72727272727269</v>
      </c>
      <c r="BA108">
        <f t="shared" si="39"/>
        <v>104</v>
      </c>
      <c r="BB108">
        <f t="shared" si="35"/>
        <v>105.3379514638963</v>
      </c>
      <c r="BC108">
        <f t="shared" si="36"/>
        <v>21.343801253699549</v>
      </c>
    </row>
    <row r="109" spans="2:55">
      <c r="B109">
        <f t="shared" si="37"/>
        <v>105</v>
      </c>
      <c r="C109" s="9">
        <v>0</v>
      </c>
      <c r="D109" s="10">
        <f t="shared" si="38"/>
        <v>0</v>
      </c>
      <c r="F109" s="9">
        <v>3</v>
      </c>
      <c r="G109" s="10">
        <f t="shared" si="20"/>
        <v>136.36363636363635</v>
      </c>
      <c r="I109" s="9">
        <v>0</v>
      </c>
      <c r="J109" s="10">
        <f t="shared" si="21"/>
        <v>0</v>
      </c>
      <c r="L109" s="9">
        <v>1</v>
      </c>
      <c r="M109" s="10">
        <f t="shared" si="22"/>
        <v>50</v>
      </c>
      <c r="O109" s="9">
        <v>3</v>
      </c>
      <c r="P109" s="10">
        <f t="shared" si="23"/>
        <v>120</v>
      </c>
      <c r="R109" s="9">
        <v>0</v>
      </c>
      <c r="S109" s="10">
        <f t="shared" si="24"/>
        <v>0</v>
      </c>
      <c r="U109" s="9">
        <v>3</v>
      </c>
      <c r="V109" s="10">
        <f t="shared" si="25"/>
        <v>142.85714285714286</v>
      </c>
      <c r="X109" s="21">
        <v>1</v>
      </c>
      <c r="Y109" s="16">
        <f t="shared" si="26"/>
        <v>44.444444444444443</v>
      </c>
      <c r="AA109" s="21">
        <v>1</v>
      </c>
      <c r="AB109" s="16">
        <f t="shared" si="27"/>
        <v>222.22222222222223</v>
      </c>
      <c r="AC109" s="21"/>
      <c r="AD109">
        <v>0</v>
      </c>
      <c r="AE109" s="10">
        <f t="shared" si="28"/>
        <v>0</v>
      </c>
      <c r="AG109">
        <v>2</v>
      </c>
      <c r="AH109" s="10">
        <f t="shared" si="29"/>
        <v>153.84615384615384</v>
      </c>
      <c r="AJ109">
        <v>2</v>
      </c>
      <c r="AK109" s="10">
        <f t="shared" si="30"/>
        <v>105.26315789473684</v>
      </c>
      <c r="AL109"/>
      <c r="AM109">
        <v>2</v>
      </c>
      <c r="AN109" s="10">
        <f t="shared" si="31"/>
        <v>62.5</v>
      </c>
      <c r="AO109"/>
      <c r="AP109">
        <v>1</v>
      </c>
      <c r="AQ109" s="16">
        <f t="shared" si="32"/>
        <v>105.26315789473684</v>
      </c>
      <c r="AS109" s="12">
        <v>2</v>
      </c>
      <c r="AT109" s="16">
        <f t="shared" si="33"/>
        <v>172.72727272727272</v>
      </c>
      <c r="AU109" s="12"/>
      <c r="AV109" s="12">
        <v>3</v>
      </c>
      <c r="AW109" s="16">
        <f t="shared" si="34"/>
        <v>272.72727272727269</v>
      </c>
      <c r="BA109">
        <f t="shared" si="39"/>
        <v>105</v>
      </c>
      <c r="BB109">
        <f t="shared" si="35"/>
        <v>99.263403811101185</v>
      </c>
      <c r="BC109">
        <f t="shared" si="36"/>
        <v>20.772586683594085</v>
      </c>
    </row>
    <row r="110" spans="2:55">
      <c r="B110">
        <f t="shared" si="37"/>
        <v>106</v>
      </c>
      <c r="C110" s="9">
        <v>0</v>
      </c>
      <c r="D110" s="10">
        <f t="shared" si="38"/>
        <v>0</v>
      </c>
      <c r="F110" s="9">
        <v>2</v>
      </c>
      <c r="G110" s="10">
        <f t="shared" si="20"/>
        <v>90.909090909090907</v>
      </c>
      <c r="I110" s="9">
        <v>0</v>
      </c>
      <c r="J110" s="10">
        <f t="shared" si="21"/>
        <v>0</v>
      </c>
      <c r="L110" s="9">
        <v>1</v>
      </c>
      <c r="M110" s="10">
        <f t="shared" si="22"/>
        <v>50</v>
      </c>
      <c r="O110" s="9">
        <v>1</v>
      </c>
      <c r="P110" s="10">
        <f t="shared" si="23"/>
        <v>40</v>
      </c>
      <c r="R110" s="9">
        <v>0</v>
      </c>
      <c r="S110" s="10">
        <f t="shared" si="24"/>
        <v>0</v>
      </c>
      <c r="U110" s="9">
        <v>3</v>
      </c>
      <c r="V110" s="10">
        <f t="shared" si="25"/>
        <v>142.85714285714286</v>
      </c>
      <c r="X110" s="21">
        <v>1</v>
      </c>
      <c r="Y110" s="16">
        <f t="shared" si="26"/>
        <v>44.444444444444443</v>
      </c>
      <c r="AA110" s="21">
        <v>1</v>
      </c>
      <c r="AB110" s="16">
        <f t="shared" si="27"/>
        <v>222.22222222222223</v>
      </c>
      <c r="AC110" s="21"/>
      <c r="AD110">
        <v>1</v>
      </c>
      <c r="AE110" s="10">
        <f t="shared" si="28"/>
        <v>42.553191489361701</v>
      </c>
      <c r="AG110">
        <v>2</v>
      </c>
      <c r="AH110" s="10">
        <f t="shared" si="29"/>
        <v>153.84615384615384</v>
      </c>
      <c r="AJ110">
        <v>0</v>
      </c>
      <c r="AK110" s="10">
        <f t="shared" si="30"/>
        <v>0</v>
      </c>
      <c r="AL110"/>
      <c r="AM110">
        <v>1</v>
      </c>
      <c r="AN110" s="10">
        <f t="shared" si="31"/>
        <v>31.25</v>
      </c>
      <c r="AO110"/>
      <c r="AP110">
        <v>2</v>
      </c>
      <c r="AQ110" s="16">
        <f t="shared" si="32"/>
        <v>210.52631578947367</v>
      </c>
      <c r="AS110" s="12">
        <v>3</v>
      </c>
      <c r="AT110" s="16">
        <f t="shared" si="33"/>
        <v>259.09090909090907</v>
      </c>
      <c r="AU110" s="12"/>
      <c r="AV110" s="12">
        <v>3</v>
      </c>
      <c r="AW110" s="16">
        <f t="shared" si="34"/>
        <v>272.72727272727269</v>
      </c>
      <c r="BA110">
        <f t="shared" si="39"/>
        <v>106</v>
      </c>
      <c r="BB110">
        <f t="shared" si="35"/>
        <v>97.526671461004454</v>
      </c>
      <c r="BC110">
        <f t="shared" si="36"/>
        <v>24.514705976571666</v>
      </c>
    </row>
    <row r="111" spans="2:55">
      <c r="B111">
        <f t="shared" si="37"/>
        <v>107</v>
      </c>
      <c r="C111" s="9">
        <v>0</v>
      </c>
      <c r="D111" s="10">
        <f t="shared" si="38"/>
        <v>0</v>
      </c>
      <c r="F111" s="9">
        <v>2</v>
      </c>
      <c r="G111" s="10">
        <f t="shared" si="20"/>
        <v>90.909090909090907</v>
      </c>
      <c r="I111" s="9">
        <v>0</v>
      </c>
      <c r="J111" s="10">
        <f t="shared" si="21"/>
        <v>0</v>
      </c>
      <c r="L111" s="9">
        <v>1</v>
      </c>
      <c r="M111" s="10">
        <f t="shared" si="22"/>
        <v>50</v>
      </c>
      <c r="O111" s="9">
        <v>2</v>
      </c>
      <c r="P111" s="10">
        <f t="shared" si="23"/>
        <v>80</v>
      </c>
      <c r="R111" s="9">
        <v>0</v>
      </c>
      <c r="S111" s="10">
        <f t="shared" si="24"/>
        <v>0</v>
      </c>
      <c r="U111" s="9">
        <v>4</v>
      </c>
      <c r="V111" s="10">
        <f t="shared" si="25"/>
        <v>190.47619047619045</v>
      </c>
      <c r="X111" s="21">
        <v>1</v>
      </c>
      <c r="Y111" s="16">
        <f t="shared" si="26"/>
        <v>44.444444444444443</v>
      </c>
      <c r="AA111" s="21">
        <v>1</v>
      </c>
      <c r="AB111" s="16">
        <f t="shared" si="27"/>
        <v>222.22222222222223</v>
      </c>
      <c r="AC111" s="21"/>
      <c r="AD111">
        <v>1</v>
      </c>
      <c r="AE111" s="10">
        <f t="shared" si="28"/>
        <v>42.553191489361701</v>
      </c>
      <c r="AG111">
        <v>2</v>
      </c>
      <c r="AH111" s="10">
        <f t="shared" si="29"/>
        <v>153.84615384615384</v>
      </c>
      <c r="AJ111">
        <v>2</v>
      </c>
      <c r="AK111" s="10">
        <f t="shared" si="30"/>
        <v>105.26315789473684</v>
      </c>
      <c r="AL111"/>
      <c r="AM111">
        <v>5</v>
      </c>
      <c r="AN111" s="10">
        <f t="shared" si="31"/>
        <v>156.25</v>
      </c>
      <c r="AO111"/>
      <c r="AP111">
        <v>1</v>
      </c>
      <c r="AQ111" s="16">
        <f t="shared" si="32"/>
        <v>105.26315789473684</v>
      </c>
      <c r="AS111" s="12">
        <v>2</v>
      </c>
      <c r="AT111" s="16">
        <f t="shared" si="33"/>
        <v>172.72727272727272</v>
      </c>
      <c r="AU111" s="12"/>
      <c r="AV111" s="12">
        <v>4</v>
      </c>
      <c r="AW111" s="16">
        <f t="shared" si="34"/>
        <v>363.63636363636363</v>
      </c>
      <c r="BA111">
        <f t="shared" si="39"/>
        <v>107</v>
      </c>
      <c r="BB111">
        <f t="shared" si="35"/>
        <v>111.09945284628586</v>
      </c>
      <c r="BC111">
        <f t="shared" si="36"/>
        <v>24.275717296070823</v>
      </c>
    </row>
    <row r="112" spans="2:55">
      <c r="B112">
        <f t="shared" si="37"/>
        <v>108</v>
      </c>
      <c r="C112" s="9">
        <v>1</v>
      </c>
      <c r="D112" s="10">
        <f t="shared" si="38"/>
        <v>48.717948717948708</v>
      </c>
      <c r="F112" s="9">
        <v>2</v>
      </c>
      <c r="G112" s="10">
        <f t="shared" si="20"/>
        <v>90.909090909090907</v>
      </c>
      <c r="I112" s="9">
        <v>1</v>
      </c>
      <c r="J112" s="10">
        <f t="shared" si="21"/>
        <v>32.258064516129032</v>
      </c>
      <c r="L112" s="9">
        <v>1</v>
      </c>
      <c r="M112" s="10">
        <f t="shared" si="22"/>
        <v>50</v>
      </c>
      <c r="O112" s="9">
        <v>2</v>
      </c>
      <c r="P112" s="10">
        <f t="shared" si="23"/>
        <v>80</v>
      </c>
      <c r="R112" s="9">
        <v>0</v>
      </c>
      <c r="S112" s="10">
        <f t="shared" si="24"/>
        <v>0</v>
      </c>
      <c r="U112" s="9">
        <v>3</v>
      </c>
      <c r="V112" s="10">
        <f t="shared" si="25"/>
        <v>142.85714285714286</v>
      </c>
      <c r="X112" s="21">
        <v>1</v>
      </c>
      <c r="Y112" s="16">
        <f t="shared" si="26"/>
        <v>44.444444444444443</v>
      </c>
      <c r="AA112" s="21">
        <v>1</v>
      </c>
      <c r="AB112" s="16">
        <f t="shared" si="27"/>
        <v>222.22222222222223</v>
      </c>
      <c r="AC112" s="21"/>
      <c r="AD112">
        <v>1</v>
      </c>
      <c r="AE112" s="10">
        <f t="shared" si="28"/>
        <v>42.553191489361701</v>
      </c>
      <c r="AG112">
        <v>4</v>
      </c>
      <c r="AH112" s="10">
        <f t="shared" si="29"/>
        <v>307.69230769230768</v>
      </c>
      <c r="AJ112">
        <v>2</v>
      </c>
      <c r="AK112" s="10">
        <f t="shared" si="30"/>
        <v>105.26315789473684</v>
      </c>
      <c r="AL112"/>
      <c r="AM112">
        <v>0</v>
      </c>
      <c r="AN112" s="10">
        <f t="shared" si="31"/>
        <v>0</v>
      </c>
      <c r="AO112"/>
      <c r="AP112">
        <v>1</v>
      </c>
      <c r="AQ112" s="16">
        <f t="shared" si="32"/>
        <v>105.26315789473684</v>
      </c>
      <c r="AS112" s="12">
        <v>2</v>
      </c>
      <c r="AT112" s="16">
        <f t="shared" si="33"/>
        <v>172.72727272727272</v>
      </c>
      <c r="AU112" s="12"/>
      <c r="AV112" s="12">
        <v>4</v>
      </c>
      <c r="AW112" s="16">
        <f t="shared" si="34"/>
        <v>363.63636363636363</v>
      </c>
      <c r="BA112">
        <f t="shared" si="39"/>
        <v>108</v>
      </c>
      <c r="BB112">
        <f t="shared" si="35"/>
        <v>113.03402281260986</v>
      </c>
      <c r="BC112">
        <f t="shared" si="36"/>
        <v>26.507053923620909</v>
      </c>
    </row>
    <row r="113" spans="2:55">
      <c r="B113">
        <f t="shared" si="37"/>
        <v>109</v>
      </c>
      <c r="D113" s="10">
        <f t="shared" si="38"/>
        <v>0</v>
      </c>
      <c r="F113" s="9">
        <v>3</v>
      </c>
      <c r="G113" s="10">
        <f t="shared" si="20"/>
        <v>136.36363636363635</v>
      </c>
      <c r="I113" s="9">
        <v>0</v>
      </c>
      <c r="J113" s="10">
        <f t="shared" si="21"/>
        <v>0</v>
      </c>
      <c r="L113" s="9">
        <v>1</v>
      </c>
      <c r="M113" s="10">
        <f t="shared" si="22"/>
        <v>50</v>
      </c>
      <c r="O113" s="9">
        <v>2</v>
      </c>
      <c r="P113" s="10">
        <f t="shared" si="23"/>
        <v>80</v>
      </c>
      <c r="R113" s="9">
        <v>0</v>
      </c>
      <c r="S113" s="10">
        <f t="shared" si="24"/>
        <v>0</v>
      </c>
      <c r="U113" s="9">
        <v>4</v>
      </c>
      <c r="V113" s="10">
        <f t="shared" si="25"/>
        <v>190.47619047619045</v>
      </c>
      <c r="X113" s="21">
        <v>1</v>
      </c>
      <c r="Y113" s="16">
        <f t="shared" si="26"/>
        <v>44.444444444444443</v>
      </c>
      <c r="AA113" s="21">
        <v>1</v>
      </c>
      <c r="AB113" s="16">
        <f t="shared" si="27"/>
        <v>222.22222222222223</v>
      </c>
      <c r="AC113" s="21"/>
      <c r="AD113">
        <v>0</v>
      </c>
      <c r="AE113" s="10">
        <f t="shared" si="28"/>
        <v>0</v>
      </c>
      <c r="AG113">
        <v>3</v>
      </c>
      <c r="AH113" s="10">
        <f t="shared" si="29"/>
        <v>230.76923076923075</v>
      </c>
      <c r="AJ113">
        <v>1</v>
      </c>
      <c r="AK113" s="10">
        <f t="shared" si="30"/>
        <v>52.631578947368418</v>
      </c>
      <c r="AL113"/>
      <c r="AM113">
        <v>2</v>
      </c>
      <c r="AN113" s="10">
        <f t="shared" si="31"/>
        <v>62.5</v>
      </c>
      <c r="AO113"/>
      <c r="AP113">
        <v>2</v>
      </c>
      <c r="AQ113" s="16">
        <f t="shared" si="32"/>
        <v>210.52631578947367</v>
      </c>
      <c r="AS113" s="12">
        <v>2</v>
      </c>
      <c r="AT113" s="16">
        <f t="shared" si="33"/>
        <v>172.72727272727272</v>
      </c>
      <c r="AU113" s="12"/>
      <c r="AV113" s="12">
        <v>4</v>
      </c>
      <c r="AW113" s="16">
        <f t="shared" si="34"/>
        <v>363.63636363636363</v>
      </c>
      <c r="BA113">
        <f t="shared" si="39"/>
        <v>109</v>
      </c>
      <c r="BB113">
        <f t="shared" si="35"/>
        <v>113.51857846101268</v>
      </c>
      <c r="BC113">
        <f t="shared" si="36"/>
        <v>27.023830453704239</v>
      </c>
    </row>
    <row r="114" spans="2:55">
      <c r="B114">
        <f t="shared" si="37"/>
        <v>110</v>
      </c>
      <c r="D114" s="10">
        <f t="shared" si="38"/>
        <v>0</v>
      </c>
      <c r="F114" s="9">
        <v>3</v>
      </c>
      <c r="G114" s="10">
        <f t="shared" si="20"/>
        <v>136.36363636363635</v>
      </c>
      <c r="I114" s="9">
        <v>1</v>
      </c>
      <c r="J114" s="10">
        <f t="shared" si="21"/>
        <v>32.258064516129032</v>
      </c>
      <c r="L114" s="9">
        <v>1</v>
      </c>
      <c r="M114" s="10">
        <f t="shared" si="22"/>
        <v>50</v>
      </c>
      <c r="O114" s="9">
        <v>3</v>
      </c>
      <c r="P114" s="10">
        <f t="shared" si="23"/>
        <v>120</v>
      </c>
      <c r="R114" s="9">
        <v>0</v>
      </c>
      <c r="S114" s="10">
        <f t="shared" si="24"/>
        <v>0</v>
      </c>
      <c r="U114" s="9">
        <v>4</v>
      </c>
      <c r="V114" s="10">
        <f t="shared" si="25"/>
        <v>190.47619047619045</v>
      </c>
      <c r="X114" s="21">
        <v>1</v>
      </c>
      <c r="Y114" s="16">
        <f t="shared" si="26"/>
        <v>44.444444444444443</v>
      </c>
      <c r="AA114" s="21">
        <v>1</v>
      </c>
      <c r="AB114" s="16">
        <f t="shared" si="27"/>
        <v>222.22222222222223</v>
      </c>
      <c r="AC114" s="21"/>
      <c r="AD114">
        <v>1</v>
      </c>
      <c r="AE114" s="10">
        <f t="shared" si="28"/>
        <v>42.553191489361701</v>
      </c>
      <c r="AG114">
        <v>1</v>
      </c>
      <c r="AH114" s="10">
        <f t="shared" si="29"/>
        <v>76.92307692307692</v>
      </c>
      <c r="AJ114">
        <v>1</v>
      </c>
      <c r="AK114" s="10">
        <f t="shared" si="30"/>
        <v>52.631578947368418</v>
      </c>
      <c r="AL114"/>
      <c r="AM114">
        <v>1</v>
      </c>
      <c r="AN114" s="10">
        <f t="shared" si="31"/>
        <v>31.25</v>
      </c>
      <c r="AO114"/>
      <c r="AP114">
        <v>1</v>
      </c>
      <c r="AQ114" s="16">
        <f t="shared" si="32"/>
        <v>105.26315789473684</v>
      </c>
      <c r="AS114" s="12">
        <v>2</v>
      </c>
      <c r="AT114" s="16">
        <f t="shared" si="33"/>
        <v>172.72727272727272</v>
      </c>
      <c r="AU114" s="12"/>
      <c r="AV114" s="12">
        <v>5</v>
      </c>
      <c r="AW114" s="16">
        <f t="shared" si="34"/>
        <v>454.5454545454545</v>
      </c>
      <c r="BA114">
        <f t="shared" si="39"/>
        <v>110</v>
      </c>
      <c r="BB114">
        <f t="shared" si="35"/>
        <v>108.22864315936836</v>
      </c>
      <c r="BC114">
        <f t="shared" si="36"/>
        <v>28.559951093407541</v>
      </c>
    </row>
    <row r="115" spans="2:55">
      <c r="B115">
        <f t="shared" si="37"/>
        <v>111</v>
      </c>
      <c r="D115" s="10">
        <f t="shared" si="38"/>
        <v>0</v>
      </c>
      <c r="F115" s="9">
        <v>3</v>
      </c>
      <c r="G115" s="10">
        <f t="shared" si="20"/>
        <v>136.36363636363635</v>
      </c>
      <c r="I115" s="9">
        <v>0</v>
      </c>
      <c r="J115" s="10">
        <f t="shared" si="21"/>
        <v>0</v>
      </c>
      <c r="L115" s="9">
        <v>0</v>
      </c>
      <c r="M115" s="10">
        <f t="shared" si="22"/>
        <v>0</v>
      </c>
      <c r="O115" s="9">
        <v>2</v>
      </c>
      <c r="P115" s="10">
        <f t="shared" si="23"/>
        <v>80</v>
      </c>
      <c r="R115" s="9">
        <v>0</v>
      </c>
      <c r="S115" s="10">
        <f t="shared" si="24"/>
        <v>0</v>
      </c>
      <c r="U115" s="9">
        <v>4</v>
      </c>
      <c r="V115" s="10">
        <f t="shared" si="25"/>
        <v>190.47619047619045</v>
      </c>
      <c r="X115" s="21">
        <v>1</v>
      </c>
      <c r="Y115" s="16">
        <f t="shared" si="26"/>
        <v>44.444444444444443</v>
      </c>
      <c r="AA115" s="21">
        <v>1</v>
      </c>
      <c r="AB115" s="16">
        <f t="shared" si="27"/>
        <v>222.22222222222223</v>
      </c>
      <c r="AC115" s="21"/>
      <c r="AD115">
        <v>1</v>
      </c>
      <c r="AE115" s="10">
        <f t="shared" si="28"/>
        <v>42.553191489361701</v>
      </c>
      <c r="AG115">
        <v>3</v>
      </c>
      <c r="AH115" s="10">
        <f t="shared" si="29"/>
        <v>230.76923076923075</v>
      </c>
      <c r="AJ115">
        <v>0</v>
      </c>
      <c r="AK115" s="10">
        <f t="shared" si="30"/>
        <v>0</v>
      </c>
      <c r="AL115"/>
      <c r="AM115">
        <v>1</v>
      </c>
      <c r="AN115" s="10">
        <f t="shared" si="31"/>
        <v>31.25</v>
      </c>
      <c r="AO115"/>
      <c r="AP115">
        <v>1</v>
      </c>
      <c r="AQ115" s="16">
        <f t="shared" si="32"/>
        <v>105.26315789473684</v>
      </c>
      <c r="AS115" s="12">
        <v>2</v>
      </c>
      <c r="AT115" s="16">
        <f t="shared" si="33"/>
        <v>172.72727272727272</v>
      </c>
      <c r="AU115" s="12"/>
      <c r="AV115" s="12">
        <v>4</v>
      </c>
      <c r="AW115" s="16">
        <f t="shared" si="34"/>
        <v>363.63636363636363</v>
      </c>
      <c r="BA115">
        <f t="shared" si="39"/>
        <v>111</v>
      </c>
      <c r="BB115">
        <f t="shared" si="35"/>
        <v>101.2316068764662</v>
      </c>
      <c r="BC115">
        <f t="shared" si="36"/>
        <v>27.222620499590658</v>
      </c>
    </row>
    <row r="116" spans="2:55">
      <c r="B116">
        <f t="shared" si="37"/>
        <v>112</v>
      </c>
      <c r="D116" s="10">
        <f t="shared" si="38"/>
        <v>0</v>
      </c>
      <c r="F116" s="9">
        <v>3</v>
      </c>
      <c r="G116" s="10">
        <f t="shared" si="20"/>
        <v>136.36363636363635</v>
      </c>
      <c r="I116" s="9">
        <v>1</v>
      </c>
      <c r="J116" s="10">
        <f t="shared" si="21"/>
        <v>32.258064516129032</v>
      </c>
      <c r="L116" s="9">
        <v>1</v>
      </c>
      <c r="M116" s="10">
        <f t="shared" si="22"/>
        <v>50</v>
      </c>
      <c r="O116" s="9">
        <v>3</v>
      </c>
      <c r="P116" s="10">
        <f t="shared" si="23"/>
        <v>120</v>
      </c>
      <c r="R116" s="9">
        <v>2</v>
      </c>
      <c r="S116" s="10">
        <f t="shared" si="24"/>
        <v>71.428571428571431</v>
      </c>
      <c r="U116" s="9">
        <v>4</v>
      </c>
      <c r="V116" s="10">
        <f t="shared" si="25"/>
        <v>190.47619047619045</v>
      </c>
      <c r="X116" s="21">
        <v>2</v>
      </c>
      <c r="Y116" s="16">
        <f t="shared" si="26"/>
        <v>88.888888888888886</v>
      </c>
      <c r="AA116" s="21">
        <v>1</v>
      </c>
      <c r="AB116" s="16">
        <f t="shared" si="27"/>
        <v>222.22222222222223</v>
      </c>
      <c r="AC116" s="21"/>
      <c r="AD116">
        <v>1</v>
      </c>
      <c r="AE116" s="10">
        <f t="shared" si="28"/>
        <v>42.553191489361701</v>
      </c>
      <c r="AG116">
        <v>2</v>
      </c>
      <c r="AH116" s="10">
        <f t="shared" si="29"/>
        <v>153.84615384615384</v>
      </c>
      <c r="AJ116">
        <v>2</v>
      </c>
      <c r="AK116" s="10">
        <f t="shared" si="30"/>
        <v>105.26315789473684</v>
      </c>
      <c r="AL116"/>
      <c r="AM116">
        <v>2</v>
      </c>
      <c r="AN116" s="10">
        <f t="shared" si="31"/>
        <v>62.5</v>
      </c>
      <c r="AO116"/>
      <c r="AP116">
        <v>1</v>
      </c>
      <c r="AQ116" s="16">
        <f t="shared" si="32"/>
        <v>105.26315789473684</v>
      </c>
      <c r="AS116" s="12">
        <v>2</v>
      </c>
      <c r="AT116" s="16">
        <f t="shared" si="33"/>
        <v>172.72727272727272</v>
      </c>
      <c r="AU116" s="12"/>
      <c r="AV116" s="12">
        <v>4</v>
      </c>
      <c r="AW116" s="16">
        <f t="shared" si="34"/>
        <v>363.63636363636363</v>
      </c>
      <c r="BA116">
        <f t="shared" si="39"/>
        <v>112</v>
      </c>
      <c r="BB116">
        <f t="shared" si="35"/>
        <v>119.83917946151652</v>
      </c>
      <c r="BC116">
        <f t="shared" si="36"/>
        <v>22.270344197125777</v>
      </c>
    </row>
    <row r="117" spans="2:55">
      <c r="X117" s="21"/>
      <c r="AK117" s="16"/>
    </row>
    <row r="123" spans="2:55">
      <c r="BA123" t="s">
        <v>23</v>
      </c>
    </row>
    <row r="124" spans="2:55">
      <c r="BA124" t="s">
        <v>24</v>
      </c>
    </row>
    <row r="128" spans="2:55">
      <c r="BA128" t="s">
        <v>23</v>
      </c>
    </row>
    <row r="129" spans="53:53">
      <c r="BA129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0B83-F2D1-4540-9536-4F6F2A2D27BA}">
  <dimension ref="A1:Y74"/>
  <sheetViews>
    <sheetView workbookViewId="0">
      <selection activeCell="I28" sqref="I28"/>
    </sheetView>
  </sheetViews>
  <sheetFormatPr baseColWidth="10" defaultRowHeight="16"/>
  <sheetData>
    <row r="1" spans="1:25">
      <c r="A1" s="1" t="s">
        <v>5</v>
      </c>
      <c r="C1" s="1"/>
      <c r="D1" s="1"/>
      <c r="E1" s="1"/>
      <c r="F1" s="1"/>
    </row>
    <row r="2" spans="1:25">
      <c r="A2" s="1" t="s">
        <v>0</v>
      </c>
      <c r="C2" s="1"/>
      <c r="D2" s="1"/>
      <c r="E2" s="1"/>
      <c r="F2" s="1"/>
    </row>
    <row r="4" spans="1:25">
      <c r="C4" s="1" t="s">
        <v>1</v>
      </c>
      <c r="D4" s="1"/>
      <c r="G4" s="2" t="s">
        <v>4</v>
      </c>
      <c r="H4" s="2"/>
      <c r="M4" s="1" t="s">
        <v>1</v>
      </c>
      <c r="P4" s="1" t="s">
        <v>1</v>
      </c>
      <c r="T4" s="3"/>
      <c r="U4" s="2" t="s">
        <v>1</v>
      </c>
      <c r="V4" s="3"/>
      <c r="W4" s="3"/>
      <c r="X4" s="2" t="s">
        <v>1</v>
      </c>
      <c r="Y4" s="3"/>
    </row>
    <row r="5" spans="1:25">
      <c r="C5" s="1" t="s">
        <v>2</v>
      </c>
      <c r="D5" s="1" t="s">
        <v>3</v>
      </c>
      <c r="G5" s="2" t="s">
        <v>2</v>
      </c>
      <c r="H5" s="2" t="s">
        <v>3</v>
      </c>
      <c r="M5" s="1" t="s">
        <v>2</v>
      </c>
      <c r="P5" s="1" t="s">
        <v>11</v>
      </c>
      <c r="T5" s="3"/>
      <c r="U5" s="2" t="s">
        <v>2</v>
      </c>
      <c r="V5" s="3"/>
      <c r="W5" s="3"/>
      <c r="X5" s="2" t="s">
        <v>11</v>
      </c>
      <c r="Y5" s="3"/>
    </row>
    <row r="6" spans="1:25">
      <c r="T6" s="3"/>
      <c r="U6" s="3"/>
      <c r="V6" s="3"/>
      <c r="W6" s="3"/>
      <c r="X6" s="3"/>
      <c r="Y6" s="3"/>
    </row>
    <row r="7" spans="1:25">
      <c r="A7">
        <v>1</v>
      </c>
      <c r="C7">
        <v>480</v>
      </c>
      <c r="D7">
        <v>290</v>
      </c>
      <c r="F7" s="3"/>
      <c r="G7" s="3">
        <v>520</v>
      </c>
      <c r="H7" s="3">
        <v>270</v>
      </c>
      <c r="T7" s="3"/>
      <c r="U7" s="3"/>
      <c r="V7" s="3"/>
      <c r="W7" s="3"/>
      <c r="X7" s="3"/>
      <c r="Y7" s="3"/>
    </row>
    <row r="8" spans="1:25">
      <c r="A8">
        <v>2</v>
      </c>
      <c r="C8">
        <v>510</v>
      </c>
      <c r="D8">
        <v>450</v>
      </c>
      <c r="F8" s="3"/>
      <c r="G8" s="3">
        <v>680</v>
      </c>
      <c r="H8" s="3">
        <v>560</v>
      </c>
      <c r="L8" t="s">
        <v>6</v>
      </c>
      <c r="P8" t="s">
        <v>6</v>
      </c>
      <c r="T8" s="3" t="s">
        <v>6</v>
      </c>
      <c r="U8" s="3"/>
      <c r="V8" s="3"/>
      <c r="W8" s="3"/>
      <c r="X8" s="3" t="s">
        <v>6</v>
      </c>
      <c r="Y8" s="3"/>
    </row>
    <row r="9" spans="1:25">
      <c r="A9">
        <v>3</v>
      </c>
      <c r="C9">
        <v>700</v>
      </c>
      <c r="D9">
        <v>430</v>
      </c>
      <c r="F9" s="3"/>
      <c r="G9" s="3">
        <v>480</v>
      </c>
      <c r="H9" s="3">
        <v>540</v>
      </c>
      <c r="L9" t="s">
        <v>7</v>
      </c>
      <c r="M9">
        <v>0.13500000000000001</v>
      </c>
      <c r="N9" s="4"/>
      <c r="P9" t="s">
        <v>7</v>
      </c>
      <c r="Q9">
        <v>0.14000000000000001</v>
      </c>
      <c r="T9" s="3" t="s">
        <v>7</v>
      </c>
      <c r="U9" s="3">
        <v>0.81</v>
      </c>
      <c r="V9" s="5"/>
      <c r="W9" s="3"/>
      <c r="X9" s="3" t="s">
        <v>7</v>
      </c>
      <c r="Y9" s="3">
        <v>0.13</v>
      </c>
    </row>
    <row r="10" spans="1:25">
      <c r="A10">
        <f>A9+1</f>
        <v>4</v>
      </c>
      <c r="C10">
        <v>540</v>
      </c>
      <c r="D10">
        <v>480</v>
      </c>
      <c r="F10" s="3"/>
      <c r="G10" s="3">
        <v>610</v>
      </c>
      <c r="H10" s="3">
        <v>500</v>
      </c>
      <c r="L10" t="s">
        <v>8</v>
      </c>
      <c r="M10">
        <v>0.97</v>
      </c>
      <c r="P10" t="s">
        <v>8</v>
      </c>
      <c r="Q10">
        <v>0.89</v>
      </c>
      <c r="T10" s="3" t="s">
        <v>8</v>
      </c>
      <c r="U10" s="3">
        <v>0.96</v>
      </c>
      <c r="V10" s="3"/>
      <c r="W10" s="3"/>
      <c r="X10" s="3" t="s">
        <v>8</v>
      </c>
      <c r="Y10" s="3">
        <v>0.79</v>
      </c>
    </row>
    <row r="11" spans="1:25">
      <c r="A11">
        <f t="shared" ref="A11:A74" si="0">A10+1</f>
        <v>5</v>
      </c>
      <c r="C11">
        <v>430</v>
      </c>
      <c r="D11">
        <v>350</v>
      </c>
      <c r="F11" s="3"/>
      <c r="G11" s="3">
        <v>670</v>
      </c>
      <c r="H11" s="3"/>
      <c r="T11" s="3"/>
      <c r="U11" s="3"/>
      <c r="V11" s="3"/>
      <c r="W11" s="3"/>
      <c r="X11" s="3"/>
      <c r="Y11" s="3"/>
    </row>
    <row r="12" spans="1:25">
      <c r="A12">
        <f t="shared" si="0"/>
        <v>6</v>
      </c>
      <c r="C12">
        <v>410</v>
      </c>
      <c r="D12">
        <v>310</v>
      </c>
      <c r="F12" s="3"/>
      <c r="G12" s="3">
        <v>940</v>
      </c>
      <c r="H12" s="3"/>
      <c r="L12" t="s">
        <v>9</v>
      </c>
      <c r="P12" t="s">
        <v>9</v>
      </c>
      <c r="T12" s="3" t="s">
        <v>9</v>
      </c>
      <c r="U12" s="3"/>
      <c r="V12" s="3"/>
      <c r="W12" s="3"/>
      <c r="X12" s="3" t="s">
        <v>9</v>
      </c>
      <c r="Y12" s="3"/>
    </row>
    <row r="13" spans="1:25">
      <c r="A13">
        <f t="shared" si="0"/>
        <v>7</v>
      </c>
      <c r="C13">
        <v>450</v>
      </c>
      <c r="D13">
        <v>320</v>
      </c>
      <c r="F13" s="3"/>
      <c r="G13" s="3">
        <v>830</v>
      </c>
      <c r="H13" s="3"/>
      <c r="T13" s="3"/>
      <c r="U13" s="3"/>
      <c r="V13" s="3"/>
      <c r="W13" s="3"/>
      <c r="X13" s="3"/>
      <c r="Y13" s="3"/>
    </row>
    <row r="14" spans="1:25">
      <c r="A14">
        <f t="shared" si="0"/>
        <v>8</v>
      </c>
      <c r="C14">
        <v>260</v>
      </c>
      <c r="D14">
        <v>290</v>
      </c>
      <c r="F14" s="3"/>
      <c r="G14" s="3">
        <v>1270</v>
      </c>
      <c r="H14" s="3"/>
      <c r="T14" s="3"/>
      <c r="U14" s="3"/>
      <c r="V14" s="3"/>
      <c r="W14" s="3"/>
      <c r="X14" s="3"/>
      <c r="Y14" s="3"/>
    </row>
    <row r="15" spans="1:25">
      <c r="A15">
        <f t="shared" si="0"/>
        <v>9</v>
      </c>
      <c r="C15">
        <v>490</v>
      </c>
      <c r="D15">
        <v>350</v>
      </c>
      <c r="F15" s="3"/>
      <c r="G15" s="3">
        <v>620</v>
      </c>
      <c r="H15" s="3"/>
      <c r="T15" s="3"/>
      <c r="U15" s="3"/>
      <c r="V15" s="3"/>
      <c r="W15" s="3"/>
      <c r="X15" s="3"/>
      <c r="Y15" s="3"/>
    </row>
    <row r="16" spans="1:25">
      <c r="A16">
        <f t="shared" si="0"/>
        <v>10</v>
      </c>
      <c r="C16">
        <v>660</v>
      </c>
      <c r="F16" s="3"/>
      <c r="G16" s="3">
        <v>960</v>
      </c>
      <c r="H16" s="3"/>
      <c r="T16" s="3"/>
      <c r="U16" s="3"/>
      <c r="V16" s="3"/>
      <c r="W16" s="3"/>
      <c r="X16" s="3"/>
      <c r="Y16" s="3"/>
    </row>
    <row r="17" spans="1:25">
      <c r="A17">
        <f t="shared" si="0"/>
        <v>11</v>
      </c>
      <c r="C17">
        <v>540</v>
      </c>
      <c r="F17" s="3"/>
      <c r="G17" s="3">
        <v>690</v>
      </c>
      <c r="H17" s="3"/>
      <c r="T17" s="3"/>
      <c r="U17" s="3"/>
      <c r="V17" s="3"/>
      <c r="W17" s="3"/>
      <c r="X17" s="3"/>
      <c r="Y17" s="3"/>
    </row>
    <row r="18" spans="1:25">
      <c r="A18">
        <f t="shared" si="0"/>
        <v>12</v>
      </c>
      <c r="C18">
        <v>660</v>
      </c>
      <c r="F18" s="3"/>
      <c r="G18" s="3">
        <v>740</v>
      </c>
      <c r="H18" s="3"/>
      <c r="T18" s="3"/>
      <c r="U18" s="3"/>
      <c r="V18" s="3"/>
      <c r="W18" s="3"/>
      <c r="X18" s="3"/>
      <c r="Y18" s="3"/>
    </row>
    <row r="19" spans="1:25">
      <c r="A19">
        <f t="shared" si="0"/>
        <v>13</v>
      </c>
      <c r="C19">
        <v>570</v>
      </c>
      <c r="F19" s="3"/>
      <c r="G19" s="3"/>
      <c r="H19" s="3"/>
      <c r="L19" s="1" t="s">
        <v>12</v>
      </c>
      <c r="T19" s="2" t="s">
        <v>12</v>
      </c>
      <c r="U19" s="3"/>
      <c r="V19" s="3"/>
      <c r="W19" s="3"/>
      <c r="X19" s="3"/>
      <c r="Y19" s="3"/>
    </row>
    <row r="20" spans="1:25">
      <c r="A20">
        <f t="shared" si="0"/>
        <v>14</v>
      </c>
      <c r="C20">
        <v>600</v>
      </c>
      <c r="F20" s="3"/>
      <c r="G20" s="3"/>
      <c r="H20" s="3"/>
      <c r="L20" s="1"/>
      <c r="T20" s="2"/>
      <c r="U20" s="3"/>
      <c r="V20" s="3"/>
      <c r="W20" s="3"/>
      <c r="X20" s="3"/>
      <c r="Y20" s="3"/>
    </row>
    <row r="21" spans="1:25">
      <c r="A21">
        <f t="shared" si="0"/>
        <v>15</v>
      </c>
      <c r="C21">
        <v>540</v>
      </c>
      <c r="F21" s="3"/>
      <c r="G21" s="3"/>
      <c r="H21" s="3"/>
      <c r="L21" t="s">
        <v>13</v>
      </c>
      <c r="T21" s="3" t="s">
        <v>13</v>
      </c>
      <c r="U21" s="3"/>
      <c r="V21" s="3"/>
      <c r="W21" s="3"/>
      <c r="X21" s="3"/>
      <c r="Y21" s="3"/>
    </row>
    <row r="22" spans="1:25">
      <c r="A22">
        <f t="shared" si="0"/>
        <v>16</v>
      </c>
      <c r="C22">
        <v>570</v>
      </c>
      <c r="T22" s="3"/>
      <c r="U22" s="3"/>
      <c r="V22" s="3"/>
      <c r="W22" s="3"/>
      <c r="X22" s="3"/>
      <c r="Y22" s="3"/>
    </row>
    <row r="23" spans="1:25">
      <c r="A23">
        <f t="shared" si="0"/>
        <v>17</v>
      </c>
      <c r="C23">
        <v>550</v>
      </c>
      <c r="L23" t="s">
        <v>14</v>
      </c>
      <c r="T23" s="3" t="s">
        <v>14</v>
      </c>
      <c r="U23" s="3"/>
      <c r="V23" s="3"/>
      <c r="W23" s="3"/>
      <c r="X23" s="3"/>
      <c r="Y23" s="3"/>
    </row>
    <row r="24" spans="1:25">
      <c r="A24">
        <f t="shared" si="0"/>
        <v>18</v>
      </c>
      <c r="C24">
        <v>640</v>
      </c>
      <c r="L24" t="s">
        <v>10</v>
      </c>
      <c r="N24">
        <v>3.66</v>
      </c>
      <c r="T24" s="3" t="s">
        <v>10</v>
      </c>
      <c r="U24" s="3"/>
      <c r="V24" s="3">
        <v>2.39</v>
      </c>
      <c r="W24" s="3"/>
      <c r="X24" s="3"/>
      <c r="Y24" s="3"/>
    </row>
    <row r="25" spans="1:25">
      <c r="A25">
        <f t="shared" si="0"/>
        <v>19</v>
      </c>
      <c r="C25">
        <v>380</v>
      </c>
      <c r="L25" t="s">
        <v>15</v>
      </c>
      <c r="N25">
        <v>77</v>
      </c>
      <c r="T25" s="3" t="s">
        <v>15</v>
      </c>
      <c r="U25" s="3"/>
      <c r="V25" s="3">
        <v>14</v>
      </c>
      <c r="W25" s="3"/>
      <c r="X25" s="3"/>
      <c r="Y25" s="3"/>
    </row>
    <row r="26" spans="1:25">
      <c r="A26">
        <f t="shared" si="0"/>
        <v>20</v>
      </c>
      <c r="C26">
        <v>590</v>
      </c>
      <c r="L26" t="s">
        <v>16</v>
      </c>
      <c r="N26" s="4">
        <v>4.0000000000000002E-4</v>
      </c>
      <c r="T26" s="3" t="s">
        <v>16</v>
      </c>
      <c r="U26" s="3"/>
      <c r="V26" s="5">
        <v>3.1E-2</v>
      </c>
      <c r="W26" s="3"/>
      <c r="X26" s="3"/>
      <c r="Y26" s="3"/>
    </row>
    <row r="27" spans="1:25">
      <c r="A27">
        <f t="shared" si="0"/>
        <v>21</v>
      </c>
      <c r="C27">
        <v>580</v>
      </c>
    </row>
    <row r="28" spans="1:25">
      <c r="A28">
        <f t="shared" si="0"/>
        <v>22</v>
      </c>
      <c r="C28">
        <v>410</v>
      </c>
    </row>
    <row r="29" spans="1:25">
      <c r="A29">
        <f t="shared" si="0"/>
        <v>23</v>
      </c>
      <c r="C29">
        <v>880</v>
      </c>
    </row>
    <row r="30" spans="1:25">
      <c r="A30">
        <f t="shared" si="0"/>
        <v>24</v>
      </c>
      <c r="C30">
        <v>390</v>
      </c>
    </row>
    <row r="31" spans="1:25">
      <c r="A31">
        <f t="shared" si="0"/>
        <v>25</v>
      </c>
      <c r="C31">
        <v>480</v>
      </c>
    </row>
    <row r="32" spans="1:25">
      <c r="A32">
        <f t="shared" si="0"/>
        <v>26</v>
      </c>
      <c r="C32">
        <v>280</v>
      </c>
    </row>
    <row r="33" spans="1:3">
      <c r="A33">
        <f t="shared" si="0"/>
        <v>27</v>
      </c>
      <c r="C33">
        <v>480</v>
      </c>
    </row>
    <row r="34" spans="1:3">
      <c r="A34">
        <f t="shared" si="0"/>
        <v>28</v>
      </c>
      <c r="C34">
        <v>510</v>
      </c>
    </row>
    <row r="35" spans="1:3">
      <c r="A35">
        <f t="shared" si="0"/>
        <v>29</v>
      </c>
      <c r="C35">
        <v>480</v>
      </c>
    </row>
    <row r="36" spans="1:3">
      <c r="A36">
        <f t="shared" si="0"/>
        <v>30</v>
      </c>
      <c r="C36">
        <v>450</v>
      </c>
    </row>
    <row r="37" spans="1:3">
      <c r="A37">
        <f t="shared" si="0"/>
        <v>31</v>
      </c>
      <c r="C37">
        <v>340</v>
      </c>
    </row>
    <row r="38" spans="1:3">
      <c r="A38">
        <f t="shared" si="0"/>
        <v>32</v>
      </c>
      <c r="C38">
        <v>520</v>
      </c>
    </row>
    <row r="39" spans="1:3">
      <c r="A39">
        <f t="shared" si="0"/>
        <v>33</v>
      </c>
      <c r="C39">
        <v>490</v>
      </c>
    </row>
    <row r="40" spans="1:3">
      <c r="A40">
        <f t="shared" si="0"/>
        <v>34</v>
      </c>
      <c r="C40">
        <v>480</v>
      </c>
    </row>
    <row r="41" spans="1:3">
      <c r="A41">
        <f t="shared" si="0"/>
        <v>35</v>
      </c>
      <c r="C41">
        <v>400</v>
      </c>
    </row>
    <row r="42" spans="1:3">
      <c r="A42">
        <f t="shared" si="0"/>
        <v>36</v>
      </c>
      <c r="C42">
        <v>380</v>
      </c>
    </row>
    <row r="43" spans="1:3">
      <c r="A43">
        <f t="shared" si="0"/>
        <v>37</v>
      </c>
      <c r="C43">
        <v>550</v>
      </c>
    </row>
    <row r="44" spans="1:3">
      <c r="A44">
        <f t="shared" si="0"/>
        <v>38</v>
      </c>
      <c r="C44">
        <v>430</v>
      </c>
    </row>
    <row r="45" spans="1:3">
      <c r="A45">
        <f t="shared" si="0"/>
        <v>39</v>
      </c>
      <c r="C45">
        <v>350</v>
      </c>
    </row>
    <row r="46" spans="1:3">
      <c r="A46">
        <f t="shared" si="0"/>
        <v>40</v>
      </c>
      <c r="C46">
        <v>430</v>
      </c>
    </row>
    <row r="47" spans="1:3">
      <c r="A47">
        <f t="shared" si="0"/>
        <v>41</v>
      </c>
      <c r="C47">
        <v>560</v>
      </c>
    </row>
    <row r="48" spans="1:3">
      <c r="A48">
        <f t="shared" si="0"/>
        <v>42</v>
      </c>
      <c r="C48">
        <v>310</v>
      </c>
    </row>
    <row r="49" spans="1:3">
      <c r="A49">
        <f t="shared" si="0"/>
        <v>43</v>
      </c>
      <c r="C49">
        <v>450</v>
      </c>
    </row>
    <row r="50" spans="1:3">
      <c r="A50">
        <f t="shared" si="0"/>
        <v>44</v>
      </c>
      <c r="C50">
        <v>400</v>
      </c>
    </row>
    <row r="51" spans="1:3">
      <c r="A51">
        <f t="shared" si="0"/>
        <v>45</v>
      </c>
      <c r="C51">
        <v>450</v>
      </c>
    </row>
    <row r="52" spans="1:3">
      <c r="A52">
        <f t="shared" si="0"/>
        <v>46</v>
      </c>
      <c r="C52">
        <v>470</v>
      </c>
    </row>
    <row r="53" spans="1:3">
      <c r="A53">
        <f t="shared" si="0"/>
        <v>47</v>
      </c>
      <c r="C53">
        <v>350</v>
      </c>
    </row>
    <row r="54" spans="1:3">
      <c r="A54">
        <f t="shared" si="0"/>
        <v>48</v>
      </c>
      <c r="C54">
        <v>510</v>
      </c>
    </row>
    <row r="55" spans="1:3">
      <c r="A55">
        <f t="shared" si="0"/>
        <v>49</v>
      </c>
      <c r="C55">
        <v>510</v>
      </c>
    </row>
    <row r="56" spans="1:3">
      <c r="A56">
        <f t="shared" si="0"/>
        <v>50</v>
      </c>
      <c r="C56">
        <v>430</v>
      </c>
    </row>
    <row r="57" spans="1:3">
      <c r="A57">
        <f t="shared" si="0"/>
        <v>51</v>
      </c>
      <c r="C57">
        <v>550</v>
      </c>
    </row>
    <row r="58" spans="1:3">
      <c r="A58">
        <f t="shared" si="0"/>
        <v>52</v>
      </c>
      <c r="C58">
        <v>500</v>
      </c>
    </row>
    <row r="59" spans="1:3">
      <c r="A59">
        <f t="shared" si="0"/>
        <v>53</v>
      </c>
      <c r="C59">
        <v>470</v>
      </c>
    </row>
    <row r="60" spans="1:3">
      <c r="A60">
        <f t="shared" si="0"/>
        <v>54</v>
      </c>
      <c r="C60">
        <v>520</v>
      </c>
    </row>
    <row r="61" spans="1:3">
      <c r="A61">
        <f t="shared" si="0"/>
        <v>55</v>
      </c>
      <c r="C61">
        <v>630</v>
      </c>
    </row>
    <row r="62" spans="1:3">
      <c r="A62">
        <f t="shared" si="0"/>
        <v>56</v>
      </c>
      <c r="C62">
        <v>820</v>
      </c>
    </row>
    <row r="63" spans="1:3">
      <c r="A63">
        <f t="shared" si="0"/>
        <v>57</v>
      </c>
      <c r="C63">
        <v>620</v>
      </c>
    </row>
    <row r="64" spans="1:3">
      <c r="A64">
        <f t="shared" si="0"/>
        <v>58</v>
      </c>
      <c r="C64">
        <v>600</v>
      </c>
    </row>
    <row r="65" spans="1:3">
      <c r="A65">
        <f t="shared" si="0"/>
        <v>59</v>
      </c>
      <c r="C65">
        <v>600</v>
      </c>
    </row>
    <row r="66" spans="1:3">
      <c r="A66">
        <f t="shared" si="0"/>
        <v>60</v>
      </c>
      <c r="C66">
        <v>590</v>
      </c>
    </row>
    <row r="67" spans="1:3">
      <c r="A67">
        <f t="shared" si="0"/>
        <v>61</v>
      </c>
      <c r="C67">
        <v>680</v>
      </c>
    </row>
    <row r="68" spans="1:3">
      <c r="A68">
        <f t="shared" si="0"/>
        <v>62</v>
      </c>
      <c r="C68">
        <v>350</v>
      </c>
    </row>
    <row r="69" spans="1:3">
      <c r="A69">
        <f t="shared" si="0"/>
        <v>63</v>
      </c>
      <c r="C69">
        <v>520</v>
      </c>
    </row>
    <row r="70" spans="1:3">
      <c r="A70">
        <f t="shared" si="0"/>
        <v>64</v>
      </c>
      <c r="C70">
        <v>580</v>
      </c>
    </row>
    <row r="71" spans="1:3">
      <c r="A71">
        <f t="shared" si="0"/>
        <v>65</v>
      </c>
      <c r="C71">
        <v>480</v>
      </c>
    </row>
    <row r="72" spans="1:3">
      <c r="A72">
        <f t="shared" si="0"/>
        <v>66</v>
      </c>
      <c r="C72">
        <v>440</v>
      </c>
    </row>
    <row r="73" spans="1:3">
      <c r="A73">
        <f t="shared" si="0"/>
        <v>67</v>
      </c>
      <c r="C73">
        <v>470</v>
      </c>
    </row>
    <row r="74" spans="1:3">
      <c r="A74">
        <f t="shared" si="0"/>
        <v>68</v>
      </c>
      <c r="C74">
        <v>530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18D2C-86C8-7C4F-9E7B-1984E8894B51}">
  <dimension ref="A1:Q31"/>
  <sheetViews>
    <sheetView tabSelected="1" workbookViewId="0">
      <selection activeCell="J15" sqref="J15"/>
    </sheetView>
  </sheetViews>
  <sheetFormatPr baseColWidth="10" defaultRowHeight="16"/>
  <sheetData>
    <row r="1" spans="1:17">
      <c r="A1" s="1" t="s">
        <v>45</v>
      </c>
    </row>
    <row r="3" spans="1:17">
      <c r="C3" s="1" t="s">
        <v>1</v>
      </c>
      <c r="L3" s="22" t="s">
        <v>4</v>
      </c>
    </row>
    <row r="4" spans="1:17">
      <c r="C4" s="1" t="s">
        <v>46</v>
      </c>
      <c r="G4" s="1" t="s">
        <v>47</v>
      </c>
      <c r="K4" s="23"/>
      <c r="L4" s="22" t="s">
        <v>46</v>
      </c>
      <c r="M4" s="23"/>
      <c r="N4" s="23"/>
      <c r="O4" s="22" t="s">
        <v>47</v>
      </c>
      <c r="P4" s="23"/>
      <c r="Q4" s="23"/>
    </row>
    <row r="5" spans="1:17">
      <c r="C5" s="1" t="s">
        <v>23</v>
      </c>
      <c r="D5" s="1" t="s">
        <v>3</v>
      </c>
      <c r="G5" s="1" t="s">
        <v>23</v>
      </c>
      <c r="H5" s="1" t="s">
        <v>3</v>
      </c>
      <c r="J5" s="23"/>
      <c r="K5" s="23"/>
      <c r="L5" s="22" t="s">
        <v>23</v>
      </c>
      <c r="M5" s="22" t="s">
        <v>3</v>
      </c>
      <c r="N5" s="23"/>
      <c r="O5" s="22" t="s">
        <v>23</v>
      </c>
      <c r="P5" s="22" t="s">
        <v>3</v>
      </c>
      <c r="Q5" s="23"/>
    </row>
    <row r="6" spans="1:17">
      <c r="C6">
        <v>-28.8</v>
      </c>
      <c r="D6">
        <v>-39</v>
      </c>
      <c r="G6">
        <v>99</v>
      </c>
      <c r="H6">
        <v>5.7</v>
      </c>
      <c r="J6" s="23"/>
      <c r="K6" s="23"/>
      <c r="L6" s="23">
        <v>-33.6</v>
      </c>
      <c r="M6" s="23">
        <v>-40.1</v>
      </c>
      <c r="N6" s="23"/>
      <c r="O6" s="23">
        <v>140</v>
      </c>
      <c r="P6" s="23">
        <v>17</v>
      </c>
      <c r="Q6" s="23"/>
    </row>
    <row r="7" spans="1:17">
      <c r="C7">
        <v>-28.5</v>
      </c>
      <c r="D7">
        <v>-40.200000000000003</v>
      </c>
      <c r="G7">
        <v>181</v>
      </c>
      <c r="H7">
        <v>6</v>
      </c>
      <c r="J7" s="23"/>
      <c r="K7" s="23"/>
      <c r="L7" s="23">
        <v>-35</v>
      </c>
      <c r="M7" s="23">
        <v>-41</v>
      </c>
      <c r="N7" s="23"/>
      <c r="O7" s="23">
        <v>144</v>
      </c>
      <c r="P7" s="23">
        <v>44</v>
      </c>
      <c r="Q7" s="23"/>
    </row>
    <row r="8" spans="1:17">
      <c r="C8">
        <v>-27.8</v>
      </c>
      <c r="D8">
        <v>-35.5</v>
      </c>
      <c r="G8">
        <v>134</v>
      </c>
      <c r="H8">
        <v>10</v>
      </c>
      <c r="J8" s="23"/>
      <c r="K8" s="23"/>
      <c r="L8" s="23">
        <v>-35.200000000000003</v>
      </c>
      <c r="M8" s="23">
        <v>-41.4</v>
      </c>
      <c r="N8" s="23"/>
      <c r="O8" s="23">
        <v>138</v>
      </c>
      <c r="P8" s="23">
        <v>47</v>
      </c>
      <c r="Q8" s="23"/>
    </row>
    <row r="9" spans="1:17">
      <c r="C9">
        <v>-30.1</v>
      </c>
      <c r="D9">
        <v>-38.200000000000003</v>
      </c>
      <c r="G9">
        <v>88</v>
      </c>
      <c r="H9">
        <v>11</v>
      </c>
      <c r="J9" s="23"/>
      <c r="K9" s="23"/>
      <c r="L9" s="23">
        <v>-42</v>
      </c>
      <c r="M9" s="23">
        <v>-49</v>
      </c>
      <c r="N9" s="23"/>
      <c r="O9" s="23">
        <v>172</v>
      </c>
      <c r="P9" s="23">
        <v>21</v>
      </c>
      <c r="Q9" s="23"/>
    </row>
    <row r="10" spans="1:17">
      <c r="C10">
        <v>-31.8</v>
      </c>
      <c r="D10">
        <v>-44.7</v>
      </c>
      <c r="G10">
        <v>141</v>
      </c>
      <c r="H10">
        <v>6</v>
      </c>
      <c r="J10" s="23"/>
      <c r="K10" s="23"/>
      <c r="L10" s="23"/>
      <c r="M10" s="23"/>
      <c r="N10" s="23"/>
      <c r="O10" s="23"/>
      <c r="P10" s="23"/>
      <c r="Q10" s="23"/>
    </row>
    <row r="11" spans="1:17">
      <c r="C11">
        <v>-27</v>
      </c>
      <c r="D11">
        <v>-36.200000000000003</v>
      </c>
      <c r="G11">
        <v>88</v>
      </c>
      <c r="H11">
        <v>18</v>
      </c>
      <c r="J11" s="23"/>
      <c r="K11" s="23"/>
      <c r="L11" s="23"/>
      <c r="M11" s="23"/>
      <c r="N11" s="23"/>
      <c r="O11" s="23"/>
      <c r="P11" s="23"/>
      <c r="Q11" s="23"/>
    </row>
    <row r="12" spans="1:17">
      <c r="C12">
        <v>-28.7</v>
      </c>
      <c r="D12">
        <v>-45.6</v>
      </c>
      <c r="G12">
        <v>106</v>
      </c>
      <c r="H12">
        <v>36</v>
      </c>
      <c r="J12" s="23"/>
      <c r="K12" s="23"/>
      <c r="L12" s="23"/>
      <c r="M12" s="23"/>
      <c r="N12" s="23"/>
      <c r="O12" s="23"/>
      <c r="P12" s="23"/>
      <c r="Q12" s="23"/>
    </row>
    <row r="13" spans="1:17">
      <c r="C13">
        <v>-26.4</v>
      </c>
      <c r="D13">
        <v>-36.799999999999997</v>
      </c>
      <c r="G13">
        <v>105</v>
      </c>
      <c r="H13">
        <v>16</v>
      </c>
      <c r="J13" s="23"/>
      <c r="K13" s="23"/>
      <c r="L13" s="23"/>
      <c r="M13" s="23"/>
      <c r="N13" s="23"/>
      <c r="O13" s="23"/>
      <c r="P13" s="23"/>
      <c r="Q13" s="23"/>
    </row>
    <row r="14" spans="1:17">
      <c r="C14">
        <v>-32</v>
      </c>
      <c r="D14">
        <v>-45</v>
      </c>
      <c r="G14">
        <v>96</v>
      </c>
      <c r="H14">
        <v>10</v>
      </c>
      <c r="J14" s="23"/>
      <c r="K14" s="23"/>
      <c r="L14" s="23"/>
      <c r="M14" s="23"/>
      <c r="N14" s="23"/>
      <c r="O14" s="23"/>
      <c r="P14" s="23"/>
      <c r="Q14" s="23"/>
    </row>
    <row r="15" spans="1:17">
      <c r="J15" s="23"/>
      <c r="K15" s="23"/>
      <c r="L15" s="23"/>
      <c r="M15" s="23"/>
      <c r="N15" s="23"/>
      <c r="O15" s="23"/>
      <c r="P15" s="23"/>
      <c r="Q15" s="23"/>
    </row>
    <row r="16" spans="1:17">
      <c r="J16" s="23"/>
      <c r="K16" s="23"/>
      <c r="L16" s="23"/>
      <c r="M16" s="23"/>
      <c r="N16" s="23"/>
      <c r="O16" s="23"/>
      <c r="P16" s="23"/>
      <c r="Q16" s="23"/>
    </row>
    <row r="17" spans="2:17">
      <c r="B17" s="1" t="s">
        <v>46</v>
      </c>
      <c r="F17" s="1" t="s">
        <v>47</v>
      </c>
      <c r="J17" s="23"/>
      <c r="K17" s="23"/>
      <c r="L17" s="22" t="s">
        <v>46</v>
      </c>
      <c r="M17" s="23"/>
      <c r="N17" s="23"/>
      <c r="O17" s="22" t="s">
        <v>47</v>
      </c>
      <c r="P17" s="23"/>
      <c r="Q17" s="23"/>
    </row>
    <row r="18" spans="2:17">
      <c r="B18" t="s">
        <v>6</v>
      </c>
      <c r="F18" t="s">
        <v>6</v>
      </c>
      <c r="J18" s="23"/>
      <c r="K18" s="23"/>
      <c r="L18" s="23" t="s">
        <v>6</v>
      </c>
      <c r="M18" s="23"/>
      <c r="N18" s="23"/>
      <c r="O18" s="23" t="s">
        <v>6</v>
      </c>
      <c r="P18" s="23"/>
      <c r="Q18" s="23"/>
    </row>
    <row r="19" spans="2:17">
      <c r="B19" t="s">
        <v>7</v>
      </c>
      <c r="C19">
        <v>0.52</v>
      </c>
      <c r="F19" t="s">
        <v>7</v>
      </c>
      <c r="G19">
        <v>6.3E-2</v>
      </c>
      <c r="J19" s="23"/>
      <c r="K19" s="23"/>
      <c r="L19" s="23" t="s">
        <v>7</v>
      </c>
      <c r="M19" s="23">
        <v>0.14000000000000001</v>
      </c>
      <c r="N19" s="23"/>
      <c r="O19" s="23" t="s">
        <v>7</v>
      </c>
      <c r="P19" s="23">
        <v>0.09</v>
      </c>
      <c r="Q19" s="23"/>
    </row>
    <row r="20" spans="2:17">
      <c r="B20" t="s">
        <v>8</v>
      </c>
      <c r="C20">
        <v>0.93</v>
      </c>
      <c r="F20" t="s">
        <v>8</v>
      </c>
      <c r="G20">
        <v>0.84</v>
      </c>
      <c r="J20" s="23"/>
      <c r="K20" s="23"/>
      <c r="L20" s="23" t="s">
        <v>8</v>
      </c>
      <c r="M20" s="23">
        <v>0.79</v>
      </c>
      <c r="N20" s="23"/>
      <c r="O20" s="23" t="s">
        <v>8</v>
      </c>
      <c r="P20" s="23">
        <v>0.76</v>
      </c>
      <c r="Q20" s="23"/>
    </row>
    <row r="21" spans="2:17">
      <c r="J21" s="23"/>
      <c r="K21" s="23"/>
      <c r="L21" s="23"/>
      <c r="M21" s="23"/>
      <c r="N21" s="23"/>
      <c r="O21" s="23"/>
      <c r="P21" s="23"/>
      <c r="Q21" s="23"/>
    </row>
    <row r="22" spans="2:17">
      <c r="B22" t="s">
        <v>9</v>
      </c>
      <c r="F22" t="s">
        <v>9</v>
      </c>
      <c r="J22" s="23"/>
      <c r="K22" s="23"/>
      <c r="L22" s="23" t="s">
        <v>9</v>
      </c>
      <c r="M22" s="23"/>
      <c r="N22" s="23"/>
      <c r="O22" s="23" t="s">
        <v>9</v>
      </c>
      <c r="P22" s="23"/>
      <c r="Q22" s="23"/>
    </row>
    <row r="26" spans="2:17">
      <c r="B26" t="s">
        <v>48</v>
      </c>
      <c r="F26" t="s">
        <v>48</v>
      </c>
      <c r="L26" s="23" t="s">
        <v>48</v>
      </c>
      <c r="M26" s="23"/>
      <c r="N26" s="23"/>
      <c r="O26" s="23" t="s">
        <v>48</v>
      </c>
      <c r="P26" s="23"/>
      <c r="Q26" s="23"/>
    </row>
    <row r="27" spans="2:17">
      <c r="L27" s="23"/>
      <c r="M27" s="23"/>
      <c r="N27" s="23"/>
      <c r="O27" s="23"/>
      <c r="P27" s="23"/>
      <c r="Q27" s="23"/>
    </row>
    <row r="28" spans="2:17">
      <c r="L28" s="23"/>
      <c r="M28" s="23"/>
      <c r="N28" s="23"/>
      <c r="O28" s="23"/>
      <c r="P28" s="23"/>
      <c r="Q28" s="23"/>
    </row>
    <row r="29" spans="2:17">
      <c r="B29" t="s">
        <v>10</v>
      </c>
      <c r="D29">
        <v>11.6</v>
      </c>
      <c r="G29">
        <v>8.6</v>
      </c>
      <c r="L29" s="23" t="s">
        <v>10</v>
      </c>
      <c r="M29" s="23">
        <v>29.5</v>
      </c>
      <c r="N29" s="23"/>
      <c r="O29" s="23"/>
      <c r="P29" s="23">
        <v>8.6999999999999993</v>
      </c>
      <c r="Q29" s="23"/>
    </row>
    <row r="30" spans="2:17">
      <c r="B30" t="s">
        <v>15</v>
      </c>
      <c r="D30">
        <v>8</v>
      </c>
      <c r="G30" s="4">
        <v>8</v>
      </c>
      <c r="L30" s="23" t="s">
        <v>15</v>
      </c>
      <c r="M30" s="23">
        <v>3</v>
      </c>
      <c r="N30" s="23"/>
      <c r="O30" s="23"/>
      <c r="P30" s="23">
        <v>3</v>
      </c>
      <c r="Q30" s="24"/>
    </row>
    <row r="31" spans="2:17">
      <c r="B31" t="s">
        <v>16</v>
      </c>
      <c r="D31" s="4">
        <v>2.7999999999999999E-6</v>
      </c>
      <c r="G31" s="4">
        <v>2.5000000000000001E-5</v>
      </c>
      <c r="L31" s="23" t="s">
        <v>16</v>
      </c>
      <c r="M31" s="24">
        <v>8.5000000000000006E-5</v>
      </c>
      <c r="N31" s="24"/>
      <c r="O31" s="23"/>
      <c r="P31" s="23">
        <v>3.0000000000000001E-3</v>
      </c>
      <c r="Q31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3D Mouse NGFC STP-SE</vt:lpstr>
      <vt:lpstr>Figure 3D Human NGFC STP-SE</vt:lpstr>
      <vt:lpstr>Figure 3D Mouse Human non-STPSE</vt:lpstr>
      <vt:lpstr>Figure 3E</vt:lpstr>
      <vt:lpstr>Figure 3H,I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2020-03-05T20:05:04Z</dcterms:created>
  <dcterms:modified xsi:type="dcterms:W3CDTF">2020-03-07T22:08:43Z</dcterms:modified>
</cp:coreProperties>
</file>