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houg\Dropbox\Sam\Win-Win\Submission_Figures\"/>
    </mc:Choice>
  </mc:AlternateContent>
  <xr:revisionPtr revIDLastSave="0" documentId="13_ncr:1_{FA7C7E6B-1A41-435F-BF56-1BB414F66D5F}" xr6:coauthVersionLast="45" xr6:coauthVersionMax="45" xr10:uidLastSave="{00000000-0000-0000-0000-000000000000}"/>
  <bookViews>
    <workbookView xWindow="975" yWindow="645" windowWidth="26895" windowHeight="14325" activeTab="1" xr2:uid="{00000000-000D-0000-FFFF-FFFF00000000}"/>
  </bookViews>
  <sheets>
    <sheet name="plotting" sheetId="2" r:id="rId1"/>
    <sheet name="Km" sheetId="3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82" i="2" l="1"/>
  <c r="G93" i="2"/>
  <c r="G205" i="2" l="1"/>
  <c r="G203" i="2"/>
  <c r="G199" i="2"/>
  <c r="G196" i="2"/>
  <c r="G194" i="2"/>
  <c r="G192" i="2"/>
  <c r="G188" i="2"/>
  <c r="G186" i="2"/>
  <c r="G182" i="2"/>
  <c r="G180" i="2"/>
  <c r="G176" i="2"/>
  <c r="G174" i="2"/>
  <c r="G170" i="2"/>
  <c r="G168" i="2"/>
  <c r="G165" i="2"/>
  <c r="G163" i="2"/>
  <c r="G157" i="2"/>
  <c r="I165" i="2"/>
  <c r="F165" i="2"/>
  <c r="I199" i="2"/>
  <c r="F199" i="2"/>
  <c r="I188" i="2"/>
  <c r="F188" i="2"/>
  <c r="I182" i="2"/>
  <c r="F182" i="2"/>
  <c r="I176" i="2"/>
  <c r="F176" i="2"/>
  <c r="I170" i="2"/>
  <c r="F170" i="2"/>
  <c r="I157" i="2"/>
  <c r="F157" i="2"/>
  <c r="F205" i="2"/>
  <c r="F203" i="2"/>
  <c r="F196" i="2"/>
  <c r="F194" i="2"/>
  <c r="F192" i="2"/>
  <c r="F186" i="2"/>
  <c r="F180" i="2"/>
  <c r="F174" i="2"/>
  <c r="F168" i="2"/>
  <c r="F163" i="2"/>
  <c r="G155" i="2"/>
  <c r="G151" i="2"/>
  <c r="G149" i="2"/>
  <c r="G145" i="2"/>
  <c r="G141" i="2"/>
  <c r="G137" i="2"/>
  <c r="G133" i="2"/>
  <c r="G129" i="2"/>
  <c r="G125" i="2"/>
  <c r="F149" i="2"/>
  <c r="F155" i="2"/>
  <c r="I151" i="2"/>
  <c r="F151" i="2"/>
  <c r="I145" i="2"/>
  <c r="F145" i="2"/>
  <c r="I141" i="2"/>
  <c r="F141" i="2"/>
  <c r="I137" i="2"/>
  <c r="F137" i="2"/>
  <c r="I133" i="2"/>
  <c r="F133" i="2"/>
  <c r="I129" i="2"/>
  <c r="F129" i="2"/>
  <c r="I125" i="2"/>
  <c r="F125" i="2"/>
  <c r="G97" i="2"/>
  <c r="G101" i="2"/>
  <c r="G105" i="2"/>
  <c r="I109" i="2"/>
  <c r="G109" i="2"/>
  <c r="I113" i="2"/>
  <c r="G113" i="2"/>
  <c r="I119" i="2"/>
  <c r="G119" i="2"/>
  <c r="G123" i="2"/>
  <c r="F123" i="2"/>
  <c r="G117" i="2"/>
  <c r="F117" i="2"/>
  <c r="F119" i="2"/>
  <c r="F113" i="2"/>
  <c r="F109" i="2"/>
  <c r="I105" i="2"/>
  <c r="F105" i="2"/>
  <c r="I101" i="2"/>
  <c r="F101" i="2"/>
  <c r="I97" i="2"/>
  <c r="F97" i="2"/>
  <c r="I93" i="2"/>
  <c r="F93" i="2"/>
  <c r="G331" i="2"/>
  <c r="G329" i="2"/>
  <c r="G325" i="2"/>
  <c r="G323" i="2"/>
  <c r="G321" i="2"/>
  <c r="G318" i="2"/>
  <c r="I314" i="2"/>
  <c r="G314" i="2"/>
  <c r="G312" i="2"/>
  <c r="I308" i="2"/>
  <c r="G308" i="2"/>
  <c r="G306" i="2"/>
  <c r="I302" i="2"/>
  <c r="G302" i="2"/>
  <c r="G300" i="2"/>
  <c r="I296" i="2"/>
  <c r="G296" i="2"/>
  <c r="G294" i="2"/>
  <c r="G290" i="2"/>
  <c r="I290" i="2"/>
  <c r="G288" i="2"/>
  <c r="I282" i="2"/>
  <c r="F282" i="2"/>
  <c r="F288" i="2"/>
  <c r="F290" i="2"/>
  <c r="F294" i="2"/>
  <c r="F302" i="2"/>
  <c r="F296" i="2"/>
  <c r="F308" i="2"/>
  <c r="F314" i="2"/>
  <c r="F300" i="2"/>
  <c r="F306" i="2"/>
  <c r="F312" i="2"/>
  <c r="F318" i="2"/>
  <c r="F321" i="2"/>
  <c r="F323" i="2"/>
  <c r="F329" i="2"/>
  <c r="F331" i="2"/>
  <c r="I325" i="2"/>
  <c r="F325" i="2"/>
  <c r="F216" i="2"/>
  <c r="F56" i="2" l="1"/>
  <c r="F46" i="2"/>
  <c r="F42" i="2"/>
  <c r="I23" i="2"/>
  <c r="G23" i="2"/>
  <c r="I207" i="2"/>
  <c r="G207" i="2"/>
  <c r="F207" i="2"/>
  <c r="G84" i="2"/>
  <c r="I84" i="2"/>
  <c r="F84" i="2"/>
  <c r="G78" i="2"/>
  <c r="I78" i="2"/>
  <c r="F78" i="2"/>
  <c r="G70" i="2"/>
  <c r="I70" i="2"/>
  <c r="F70" i="2"/>
  <c r="I63" i="2"/>
  <c r="G63" i="2"/>
  <c r="F63" i="2"/>
  <c r="G57" i="2"/>
  <c r="I57" i="2"/>
  <c r="F57" i="2"/>
  <c r="G47" i="2"/>
  <c r="I47" i="2"/>
  <c r="F47" i="2"/>
  <c r="I36" i="2"/>
  <c r="G36" i="2"/>
  <c r="F36" i="2"/>
  <c r="F23" i="2"/>
  <c r="I257" i="2"/>
  <c r="G257" i="2"/>
  <c r="F257" i="2"/>
  <c r="I273" i="2"/>
  <c r="G273" i="2"/>
  <c r="F273" i="2"/>
  <c r="I266" i="2"/>
  <c r="G266" i="2"/>
  <c r="F266" i="2"/>
  <c r="I250" i="2"/>
  <c r="G250" i="2"/>
  <c r="F250" i="2"/>
  <c r="I243" i="2"/>
  <c r="G243" i="2"/>
  <c r="F243" i="2"/>
  <c r="I234" i="2"/>
  <c r="G234" i="2"/>
  <c r="F234" i="2"/>
  <c r="I229" i="2"/>
  <c r="G229" i="2"/>
  <c r="F229" i="2"/>
  <c r="I220" i="2"/>
  <c r="G220" i="2"/>
  <c r="F220" i="2"/>
  <c r="I75" i="2"/>
  <c r="G75" i="2"/>
  <c r="F75" i="2"/>
  <c r="I53" i="2"/>
  <c r="G53" i="2"/>
  <c r="F53" i="2"/>
  <c r="I43" i="2"/>
  <c r="G43" i="2"/>
  <c r="F43" i="2"/>
  <c r="I33" i="2"/>
  <c r="G33" i="2"/>
  <c r="F33" i="2"/>
  <c r="G280" i="2"/>
  <c r="F280" i="2"/>
  <c r="G278" i="2"/>
  <c r="F278" i="2"/>
  <c r="I269" i="2"/>
  <c r="G269" i="2"/>
  <c r="F269" i="2"/>
  <c r="G264" i="2"/>
  <c r="F264" i="2"/>
  <c r="G262" i="2"/>
  <c r="F262" i="2"/>
  <c r="I253" i="2"/>
  <c r="G253" i="2"/>
  <c r="F253" i="2"/>
  <c r="I246" i="2"/>
  <c r="G246" i="2"/>
  <c r="F246" i="2"/>
  <c r="I237" i="2"/>
  <c r="G237" i="2"/>
  <c r="F237" i="2"/>
  <c r="G225" i="2"/>
  <c r="I225" i="2"/>
  <c r="F225" i="2"/>
  <c r="G17" i="2"/>
  <c r="I17" i="2"/>
  <c r="G13" i="2"/>
  <c r="F17" i="2"/>
  <c r="F13" i="2"/>
  <c r="G241" i="2"/>
  <c r="F241" i="2"/>
  <c r="G232" i="2"/>
  <c r="F232" i="2"/>
  <c r="G223" i="2"/>
  <c r="F223" i="2"/>
  <c r="G218" i="2"/>
  <c r="F218" i="2"/>
  <c r="G216" i="2"/>
  <c r="G91" i="2"/>
  <c r="F91" i="2"/>
  <c r="G89" i="2"/>
  <c r="F89" i="2"/>
  <c r="F68" i="2"/>
  <c r="G68" i="2"/>
  <c r="G56" i="2"/>
  <c r="G46" i="2"/>
  <c r="G42" i="2"/>
  <c r="G31" i="2"/>
  <c r="F31" i="2"/>
  <c r="G21" i="2"/>
  <c r="F21" i="2"/>
  <c r="F15" i="2"/>
  <c r="G15" i="2"/>
  <c r="G2" i="2"/>
  <c r="I2" i="2"/>
</calcChain>
</file>

<file path=xl/sharedStrings.xml><?xml version="1.0" encoding="utf-8"?>
<sst xmlns="http://schemas.openxmlformats.org/spreadsheetml/2006/main" count="384" uniqueCount="31">
  <si>
    <t>Date</t>
  </si>
  <si>
    <t>Strain</t>
  </si>
  <si>
    <t>genotype</t>
  </si>
  <si>
    <t>[lys] uM</t>
  </si>
  <si>
    <t>anc</t>
  </si>
  <si>
    <t>disomy14</t>
  </si>
  <si>
    <t xml:space="preserve"> evo rsp5</t>
  </si>
  <si>
    <t>evo ecm21</t>
  </si>
  <si>
    <t>rsp5</t>
  </si>
  <si>
    <t>ecm21</t>
  </si>
  <si>
    <t>Ave</t>
  </si>
  <si>
    <t>n</t>
  </si>
  <si>
    <t>1*stdev</t>
  </si>
  <si>
    <t>Anc</t>
  </si>
  <si>
    <t>Disomy14</t>
  </si>
  <si>
    <t>net growth rate (/hr)</t>
  </si>
  <si>
    <t>grey: not plotted due to n-=1.</t>
  </si>
  <si>
    <t>evo(rsp5)</t>
  </si>
  <si>
    <t>evo(ecm21)</t>
  </si>
  <si>
    <t>WY</t>
  </si>
  <si>
    <t>Genotype</t>
  </si>
  <si>
    <t>Phentoype</t>
  </si>
  <si>
    <t>Mean</t>
  </si>
  <si>
    <t>95% CI lower bound</t>
  </si>
  <si>
    <t>95% CI upper bound</t>
  </si>
  <si>
    <t>bmax (/hr)</t>
  </si>
  <si>
    <t>Km (µM)</t>
  </si>
  <si>
    <r>
      <t>ecm21</t>
    </r>
    <r>
      <rPr>
        <i/>
        <sz val="11"/>
        <color theme="1"/>
        <rFont val="Calibri"/>
        <family val="2"/>
      </rPr>
      <t>Δ</t>
    </r>
  </si>
  <si>
    <t>1652, 2475</t>
  </si>
  <si>
    <t>rsp5(P772L)</t>
  </si>
  <si>
    <t>DISOMY14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</si>
</sst>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/>
    <xf numFmtId="164" fontId="2" fillId="2" borderId="0" xfId="0" applyNumberFormat="1" applyFont="1" applyFill="1"/>
    <xf numFmtId="0" fontId="0" fillId="2" borderId="0" xfId="0" applyFill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64" fontId="1" fillId="0" borderId="0" xfId="0" applyNumberFormat="1" applyFont="1"/>
    <xf numFmtId="0" fontId="0" fillId="0" borderId="0" xfId="0" applyFill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/>
    <xf numFmtId="165" fontId="4" fillId="0" borderId="0" xfId="0" applyNumberFormat="1" applyFont="1"/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5" fontId="4" fillId="0" borderId="1" xfId="0" applyNumberFormat="1" applyFont="1" applyBorder="1"/>
    <xf numFmtId="0" fontId="4" fillId="0" borderId="2" xfId="0" applyFont="1" applyBorder="1"/>
    <xf numFmtId="0" fontId="5" fillId="0" borderId="2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2" fontId="4" fillId="0" borderId="2" xfId="0" applyNumberFormat="1" applyFont="1" applyBorder="1"/>
    <xf numFmtId="2" fontId="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Same results plotted previously (in 2/9/16 excel)</a:t>
            </a:r>
          </a:p>
        </c:rich>
      </c:tx>
      <c:overlay val="1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'[1]Results - with previous experim'!$P$12</c:f>
              <c:strCache>
                <c:ptCount val="1"/>
                <c:pt idx="0">
                  <c:v>anc</c:v>
                </c:pt>
              </c:strCache>
            </c:strRef>
          </c:tx>
          <c:marker>
            <c:symbol val="x"/>
            <c:size val="7"/>
          </c:marker>
          <c:errBars>
            <c:errDir val="y"/>
            <c:errBarType val="both"/>
            <c:errValType val="cust"/>
            <c:noEndCap val="0"/>
            <c:plus>
              <c:numRef>
                <c:f>'[1]Results - with previous experim'!$P$23:$P$30</c:f>
                <c:numCache>
                  <c:formatCode>General</c:formatCode>
                  <c:ptCount val="8"/>
                  <c:pt idx="0">
                    <c:v>5.5075705472861025E-3</c:v>
                  </c:pt>
                  <c:pt idx="1">
                    <c:v>2.9439202887759485E-3</c:v>
                  </c:pt>
                  <c:pt idx="2">
                    <c:v>1.1999999999999995E-3</c:v>
                  </c:pt>
                  <c:pt idx="3">
                    <c:v>4.2190046219457988E-3</c:v>
                  </c:pt>
                  <c:pt idx="4">
                    <c:v>2.8243780042889337E-2</c:v>
                  </c:pt>
                  <c:pt idx="5">
                    <c:v>4.2946219598211467E-2</c:v>
                  </c:pt>
                  <c:pt idx="6">
                    <c:v>5.2383203414835223E-3</c:v>
                  </c:pt>
                  <c:pt idx="7">
                    <c:v>6.184209282070305E-3</c:v>
                  </c:pt>
                </c:numCache>
              </c:numRef>
            </c:plus>
            <c:minus>
              <c:numRef>
                <c:f>'[1]Results - with previous experim'!$P$23:$P$30</c:f>
                <c:numCache>
                  <c:formatCode>General</c:formatCode>
                  <c:ptCount val="8"/>
                  <c:pt idx="0">
                    <c:v>5.5075705472861025E-3</c:v>
                  </c:pt>
                  <c:pt idx="1">
                    <c:v>2.9439202887759485E-3</c:v>
                  </c:pt>
                  <c:pt idx="2">
                    <c:v>1.1999999999999995E-3</c:v>
                  </c:pt>
                  <c:pt idx="3">
                    <c:v>4.2190046219457988E-3</c:v>
                  </c:pt>
                  <c:pt idx="4">
                    <c:v>2.8243780042889337E-2</c:v>
                  </c:pt>
                  <c:pt idx="5">
                    <c:v>4.2946219598211467E-2</c:v>
                  </c:pt>
                  <c:pt idx="6">
                    <c:v>5.2383203414835223E-3</c:v>
                  </c:pt>
                  <c:pt idx="7">
                    <c:v>6.184209282070305E-3</c:v>
                  </c:pt>
                </c:numCache>
              </c:numRef>
            </c:minus>
          </c:errBars>
          <c:xVal>
            <c:numRef>
              <c:f>'[1]Results - with previous experim'!$O$13:$O$20</c:f>
              <c:numCache>
                <c:formatCode>General</c:formatCode>
                <c:ptCount val="8"/>
                <c:pt idx="0">
                  <c:v>0</c:v>
                </c:pt>
                <c:pt idx="1">
                  <c:v>0.33</c:v>
                </c:pt>
                <c:pt idx="2">
                  <c:v>0.66</c:v>
                </c:pt>
                <c:pt idx="3">
                  <c:v>1</c:v>
                </c:pt>
                <c:pt idx="4">
                  <c:v>1.75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'[1]Results - with previous experim'!$P$13:$P$20</c:f>
              <c:numCache>
                <c:formatCode>General</c:formatCode>
                <c:ptCount val="8"/>
                <c:pt idx="0">
                  <c:v>-2.5000000000000001E-3</c:v>
                </c:pt>
                <c:pt idx="1">
                  <c:v>1.4999999999999999E-2</c:v>
                </c:pt>
                <c:pt idx="2">
                  <c:v>2.8599999999999997E-2</c:v>
                </c:pt>
                <c:pt idx="3">
                  <c:v>5.6499999999999995E-2</c:v>
                </c:pt>
                <c:pt idx="4">
                  <c:v>0.14883333333333332</c:v>
                </c:pt>
                <c:pt idx="5">
                  <c:v>0.31316666666666665</c:v>
                </c:pt>
                <c:pt idx="6">
                  <c:v>0.48360000000000003</c:v>
                </c:pt>
                <c:pt idx="7">
                  <c:v>0.50083333333333335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9C2-463D-9F71-C74807833CA2}"/>
            </c:ext>
          </c:extLst>
        </c:ser>
        <c:ser>
          <c:idx val="1"/>
          <c:order val="1"/>
          <c:tx>
            <c:strRef>
              <c:f>'[1]Results - with previous experim'!$Q$12</c:f>
              <c:strCache>
                <c:ptCount val="1"/>
                <c:pt idx="0">
                  <c:v>evo rsp5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'[1]Results - with previous experim'!$Q$23:$Q$30</c:f>
                <c:numCache>
                  <c:formatCode>General</c:formatCode>
                  <c:ptCount val="8"/>
                  <c:pt idx="0">
                    <c:v>4.5762976301809727E-2</c:v>
                  </c:pt>
                  <c:pt idx="1">
                    <c:v>1.1086778913041724E-2</c:v>
                  </c:pt>
                  <c:pt idx="2">
                    <c:v>1.0078855755160579E-2</c:v>
                  </c:pt>
                  <c:pt idx="3">
                    <c:v>1.4514360704718173E-2</c:v>
                  </c:pt>
                  <c:pt idx="4">
                    <c:v>1.5195942440884231E-2</c:v>
                  </c:pt>
                  <c:pt idx="5">
                    <c:v>2.4662724910277045E-2</c:v>
                  </c:pt>
                  <c:pt idx="6">
                    <c:v>1.8000000000000013E-2</c:v>
                  </c:pt>
                  <c:pt idx="7">
                    <c:v>1.0033277962194951E-2</c:v>
                  </c:pt>
                </c:numCache>
              </c:numRef>
            </c:plus>
            <c:minus>
              <c:numRef>
                <c:f>'[1]Results - with previous experim'!$Q$23:$Q$30</c:f>
                <c:numCache>
                  <c:formatCode>General</c:formatCode>
                  <c:ptCount val="8"/>
                  <c:pt idx="0">
                    <c:v>4.5762976301809727E-2</c:v>
                  </c:pt>
                  <c:pt idx="1">
                    <c:v>1.1086778913041724E-2</c:v>
                  </c:pt>
                  <c:pt idx="2">
                    <c:v>1.0078855755160579E-2</c:v>
                  </c:pt>
                  <c:pt idx="3">
                    <c:v>1.4514360704718173E-2</c:v>
                  </c:pt>
                  <c:pt idx="4">
                    <c:v>1.5195942440884231E-2</c:v>
                  </c:pt>
                  <c:pt idx="5">
                    <c:v>2.4662724910277045E-2</c:v>
                  </c:pt>
                  <c:pt idx="6">
                    <c:v>1.8000000000000013E-2</c:v>
                  </c:pt>
                  <c:pt idx="7">
                    <c:v>1.0033277962194951E-2</c:v>
                  </c:pt>
                </c:numCache>
              </c:numRef>
            </c:minus>
          </c:errBars>
          <c:xVal>
            <c:numRef>
              <c:f>'[1]Results - with previous experim'!$O$13:$O$20</c:f>
              <c:numCache>
                <c:formatCode>General</c:formatCode>
                <c:ptCount val="8"/>
                <c:pt idx="0">
                  <c:v>0</c:v>
                </c:pt>
                <c:pt idx="1">
                  <c:v>0.33</c:v>
                </c:pt>
                <c:pt idx="2">
                  <c:v>0.66</c:v>
                </c:pt>
                <c:pt idx="3">
                  <c:v>1</c:v>
                </c:pt>
                <c:pt idx="4">
                  <c:v>1.75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'[1]Results - with previous experim'!$Q$13:$Q$20</c:f>
              <c:numCache>
                <c:formatCode>General</c:formatCode>
                <c:ptCount val="8"/>
                <c:pt idx="0">
                  <c:v>7.2750000000000009E-2</c:v>
                </c:pt>
                <c:pt idx="1">
                  <c:v>0.15125</c:v>
                </c:pt>
                <c:pt idx="2">
                  <c:v>0.25375000000000003</c:v>
                </c:pt>
                <c:pt idx="3">
                  <c:v>0.32200000000000001</c:v>
                </c:pt>
                <c:pt idx="4">
                  <c:v>0.39974999999999999</c:v>
                </c:pt>
                <c:pt idx="5">
                  <c:v>0.42775000000000002</c:v>
                </c:pt>
                <c:pt idx="6">
                  <c:v>0.42699999999999999</c:v>
                </c:pt>
                <c:pt idx="7">
                  <c:v>0.432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9C2-463D-9F71-C74807833CA2}"/>
            </c:ext>
          </c:extLst>
        </c:ser>
        <c:ser>
          <c:idx val="2"/>
          <c:order val="2"/>
          <c:tx>
            <c:strRef>
              <c:f>'[1]Results - with previous experim'!$R$12</c:f>
              <c:strCache>
                <c:ptCount val="1"/>
                <c:pt idx="0">
                  <c:v>evo ecm21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'[1]Results - with previous experim'!$R$23:$R$30</c:f>
                <c:numCache>
                  <c:formatCode>General</c:formatCode>
                  <c:ptCount val="8"/>
                  <c:pt idx="0">
                    <c:v>8.5244745683629494E-3</c:v>
                  </c:pt>
                  <c:pt idx="1">
                    <c:v>2.4281337140555678E-2</c:v>
                  </c:pt>
                  <c:pt idx="2">
                    <c:v>8.1649658092772682E-4</c:v>
                  </c:pt>
                  <c:pt idx="3">
                    <c:v>1.6580611166861926E-2</c:v>
                  </c:pt>
                  <c:pt idx="4">
                    <c:v>1.5673757260678343E-2</c:v>
                  </c:pt>
                  <c:pt idx="5">
                    <c:v>1.6673332000533062E-2</c:v>
                  </c:pt>
                  <c:pt idx="6">
                    <c:v>4.0000000000000036E-3</c:v>
                  </c:pt>
                  <c:pt idx="7">
                    <c:v>4.3759760815921603E-2</c:v>
                  </c:pt>
                </c:numCache>
              </c:numRef>
            </c:plus>
            <c:minus>
              <c:numRef>
                <c:f>'[1]Results - with previous experim'!$R$23:$R$30</c:f>
                <c:numCache>
                  <c:formatCode>General</c:formatCode>
                  <c:ptCount val="8"/>
                  <c:pt idx="0">
                    <c:v>8.5244745683629494E-3</c:v>
                  </c:pt>
                  <c:pt idx="1">
                    <c:v>2.4281337140555678E-2</c:v>
                  </c:pt>
                  <c:pt idx="2">
                    <c:v>8.1649658092772682E-4</c:v>
                  </c:pt>
                  <c:pt idx="3">
                    <c:v>1.6580611166861926E-2</c:v>
                  </c:pt>
                  <c:pt idx="4">
                    <c:v>1.5673757260678343E-2</c:v>
                  </c:pt>
                  <c:pt idx="5">
                    <c:v>1.6673332000533062E-2</c:v>
                  </c:pt>
                  <c:pt idx="6">
                    <c:v>4.0000000000000036E-3</c:v>
                  </c:pt>
                  <c:pt idx="7">
                    <c:v>4.3759760815921603E-2</c:v>
                  </c:pt>
                </c:numCache>
              </c:numRef>
            </c:minus>
          </c:errBars>
          <c:xVal>
            <c:numRef>
              <c:f>'[1]Results - with previous experim'!$O$13:$O$20</c:f>
              <c:numCache>
                <c:formatCode>General</c:formatCode>
                <c:ptCount val="8"/>
                <c:pt idx="0">
                  <c:v>0</c:v>
                </c:pt>
                <c:pt idx="1">
                  <c:v>0.33</c:v>
                </c:pt>
                <c:pt idx="2">
                  <c:v>0.66</c:v>
                </c:pt>
                <c:pt idx="3">
                  <c:v>1</c:v>
                </c:pt>
                <c:pt idx="4">
                  <c:v>1.75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'[1]Results - with previous experim'!$R$13:$R$20</c:f>
              <c:numCache>
                <c:formatCode>General</c:formatCode>
                <c:ptCount val="8"/>
                <c:pt idx="0">
                  <c:v>4.0000000000000001E-3</c:v>
                </c:pt>
                <c:pt idx="1">
                  <c:v>0.16525000000000001</c:v>
                </c:pt>
                <c:pt idx="2">
                  <c:v>0.26</c:v>
                </c:pt>
                <c:pt idx="3">
                  <c:v>0.33274999999999999</c:v>
                </c:pt>
                <c:pt idx="4">
                  <c:v>0.3725</c:v>
                </c:pt>
                <c:pt idx="5">
                  <c:v>0.39200000000000002</c:v>
                </c:pt>
                <c:pt idx="6">
                  <c:v>0.42799999999999999</c:v>
                </c:pt>
                <c:pt idx="7">
                  <c:v>0.41025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9C2-463D-9F71-C74807833CA2}"/>
            </c:ext>
          </c:extLst>
        </c:ser>
        <c:ser>
          <c:idx val="3"/>
          <c:order val="3"/>
          <c:tx>
            <c:strRef>
              <c:f>'[1]Results - with previous experim'!$S$12</c:f>
              <c:strCache>
                <c:ptCount val="1"/>
                <c:pt idx="0">
                  <c:v>rsp5</c:v>
                </c:pt>
              </c:strCache>
            </c:strRef>
          </c:tx>
          <c:marker>
            <c:symbol val="square"/>
            <c:size val="7"/>
          </c:marker>
          <c:errBars>
            <c:errDir val="y"/>
            <c:errBarType val="both"/>
            <c:errValType val="cust"/>
            <c:noEndCap val="0"/>
            <c:plus>
              <c:numRef>
                <c:f>'[1]Results - with previous experim'!$S$23:$S$30</c:f>
                <c:numCache>
                  <c:formatCode>General</c:formatCode>
                  <c:ptCount val="8"/>
                  <c:pt idx="0">
                    <c:v>5.5102177815400367E-2</c:v>
                  </c:pt>
                  <c:pt idx="1">
                    <c:v>5.5527770829858963E-2</c:v>
                  </c:pt>
                  <c:pt idx="2">
                    <c:v>1.8266545011760345E-2</c:v>
                  </c:pt>
                  <c:pt idx="3">
                    <c:v>2.7928480087537882E-2</c:v>
                  </c:pt>
                  <c:pt idx="4">
                    <c:v>1.0878112581387132E-2</c:v>
                  </c:pt>
                  <c:pt idx="5">
                    <c:v>1.4306175822583278E-2</c:v>
                  </c:pt>
                  <c:pt idx="6">
                    <c:v>9.0000000000000063E-3</c:v>
                  </c:pt>
                  <c:pt idx="7">
                    <c:v>8.920949127381738E-3</c:v>
                  </c:pt>
                </c:numCache>
              </c:numRef>
            </c:plus>
            <c:minus>
              <c:numRef>
                <c:f>'[1]Results - with previous experim'!$S$23:$S$30</c:f>
                <c:numCache>
                  <c:formatCode>General</c:formatCode>
                  <c:ptCount val="8"/>
                  <c:pt idx="0">
                    <c:v>5.5102177815400367E-2</c:v>
                  </c:pt>
                  <c:pt idx="1">
                    <c:v>5.5527770829858963E-2</c:v>
                  </c:pt>
                  <c:pt idx="2">
                    <c:v>1.8266545011760345E-2</c:v>
                  </c:pt>
                  <c:pt idx="3">
                    <c:v>2.7928480087537882E-2</c:v>
                  </c:pt>
                  <c:pt idx="4">
                    <c:v>1.0878112581387132E-2</c:v>
                  </c:pt>
                  <c:pt idx="5">
                    <c:v>1.4306175822583278E-2</c:v>
                  </c:pt>
                  <c:pt idx="6">
                    <c:v>9.0000000000000063E-3</c:v>
                  </c:pt>
                  <c:pt idx="7">
                    <c:v>8.920949127381738E-3</c:v>
                  </c:pt>
                </c:numCache>
              </c:numRef>
            </c:minus>
          </c:errBars>
          <c:xVal>
            <c:numRef>
              <c:f>'[1]Results - with previous experim'!$O$13:$O$20</c:f>
              <c:numCache>
                <c:formatCode>General</c:formatCode>
                <c:ptCount val="8"/>
                <c:pt idx="0">
                  <c:v>0</c:v>
                </c:pt>
                <c:pt idx="1">
                  <c:v>0.33</c:v>
                </c:pt>
                <c:pt idx="2">
                  <c:v>0.66</c:v>
                </c:pt>
                <c:pt idx="3">
                  <c:v>1</c:v>
                </c:pt>
                <c:pt idx="4">
                  <c:v>1.75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'[1]Results - with previous experim'!$S$13:$S$20</c:f>
              <c:numCache>
                <c:formatCode>General</c:formatCode>
                <c:ptCount val="8"/>
                <c:pt idx="0">
                  <c:v>5.6250000000000001E-2</c:v>
                </c:pt>
                <c:pt idx="1">
                  <c:v>0.185</c:v>
                </c:pt>
                <c:pt idx="2">
                  <c:v>0.2525</c:v>
                </c:pt>
                <c:pt idx="3">
                  <c:v>0.32800000000000001</c:v>
                </c:pt>
                <c:pt idx="4">
                  <c:v>0.40950000000000003</c:v>
                </c:pt>
                <c:pt idx="5">
                  <c:v>0.45800000000000002</c:v>
                </c:pt>
                <c:pt idx="6">
                  <c:v>0.47649999999999998</c:v>
                </c:pt>
                <c:pt idx="7">
                  <c:v>0.46825000000000006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9C2-463D-9F71-C74807833CA2}"/>
            </c:ext>
          </c:extLst>
        </c:ser>
        <c:ser>
          <c:idx val="4"/>
          <c:order val="4"/>
          <c:tx>
            <c:strRef>
              <c:f>'[1]Results - with previous experim'!$T$12</c:f>
              <c:strCache>
                <c:ptCount val="1"/>
                <c:pt idx="0">
                  <c:v>ecm21</c:v>
                </c:pt>
              </c:strCache>
            </c:strRef>
          </c:tx>
          <c:marker>
            <c:symbol val="triangle"/>
            <c:size val="7"/>
          </c:marker>
          <c:errBars>
            <c:errDir val="y"/>
            <c:errBarType val="both"/>
            <c:errValType val="cust"/>
            <c:noEndCap val="0"/>
            <c:plus>
              <c:numRef>
                <c:f>'[1]Results - with previous experim'!$T$23:$T$30</c:f>
                <c:numCache>
                  <c:formatCode>General</c:formatCode>
                  <c:ptCount val="8"/>
                  <c:pt idx="0">
                    <c:v>6.4807406984078598E-3</c:v>
                  </c:pt>
                  <c:pt idx="1">
                    <c:v>1.3333333333333348E-3</c:v>
                  </c:pt>
                  <c:pt idx="2">
                    <c:v>2.1322914122292633E-2</c:v>
                  </c:pt>
                  <c:pt idx="3">
                    <c:v>4.60217339960153E-2</c:v>
                  </c:pt>
                  <c:pt idx="4">
                    <c:v>7.7190241179395883E-3</c:v>
                  </c:pt>
                  <c:pt idx="5">
                    <c:v>1.1842719282327023E-2</c:v>
                  </c:pt>
                  <c:pt idx="6">
                    <c:v>3.0000000000000027E-3</c:v>
                  </c:pt>
                  <c:pt idx="7">
                    <c:v>4.1129875597510253E-3</c:v>
                  </c:pt>
                </c:numCache>
              </c:numRef>
            </c:plus>
            <c:minus>
              <c:numRef>
                <c:f>'[1]Results - with previous experim'!$T$23:$T$30</c:f>
                <c:numCache>
                  <c:formatCode>General</c:formatCode>
                  <c:ptCount val="8"/>
                  <c:pt idx="0">
                    <c:v>6.4807406984078598E-3</c:v>
                  </c:pt>
                  <c:pt idx="1">
                    <c:v>1.3333333333333348E-3</c:v>
                  </c:pt>
                  <c:pt idx="2">
                    <c:v>2.1322914122292633E-2</c:v>
                  </c:pt>
                  <c:pt idx="3">
                    <c:v>4.60217339960153E-2</c:v>
                  </c:pt>
                  <c:pt idx="4">
                    <c:v>7.7190241179395883E-3</c:v>
                  </c:pt>
                  <c:pt idx="5">
                    <c:v>1.1842719282327023E-2</c:v>
                  </c:pt>
                  <c:pt idx="6">
                    <c:v>3.0000000000000027E-3</c:v>
                  </c:pt>
                  <c:pt idx="7">
                    <c:v>4.1129875597510253E-3</c:v>
                  </c:pt>
                </c:numCache>
              </c:numRef>
            </c:minus>
          </c:errBars>
          <c:xVal>
            <c:numRef>
              <c:f>'[1]Results - with previous experim'!$O$13:$O$20</c:f>
              <c:numCache>
                <c:formatCode>General</c:formatCode>
                <c:ptCount val="8"/>
                <c:pt idx="0">
                  <c:v>0</c:v>
                </c:pt>
                <c:pt idx="1">
                  <c:v>0.33</c:v>
                </c:pt>
                <c:pt idx="2">
                  <c:v>0.66</c:v>
                </c:pt>
                <c:pt idx="3">
                  <c:v>1</c:v>
                </c:pt>
                <c:pt idx="4">
                  <c:v>1.75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'[1]Results - with previous experim'!$T$13:$T$20</c:f>
              <c:numCache>
                <c:formatCode>General</c:formatCode>
                <c:ptCount val="8"/>
                <c:pt idx="0">
                  <c:v>1.9999999999999996E-3</c:v>
                </c:pt>
                <c:pt idx="1">
                  <c:v>0.10566666666666667</c:v>
                </c:pt>
                <c:pt idx="2">
                  <c:v>0.222</c:v>
                </c:pt>
                <c:pt idx="3">
                  <c:v>0.316</c:v>
                </c:pt>
                <c:pt idx="4">
                  <c:v>0.39724999999999999</c:v>
                </c:pt>
                <c:pt idx="5">
                  <c:v>0.45075000000000004</c:v>
                </c:pt>
                <c:pt idx="6">
                  <c:v>0.48749999999999999</c:v>
                </c:pt>
                <c:pt idx="7">
                  <c:v>0.49975000000000003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9C2-463D-9F71-C74807833CA2}"/>
            </c:ext>
          </c:extLst>
        </c:ser>
        <c:ser>
          <c:idx val="5"/>
          <c:order val="5"/>
          <c:tx>
            <c:strRef>
              <c:f>'[1]Results - with previous experim'!$U$12</c:f>
              <c:strCache>
                <c:ptCount val="1"/>
                <c:pt idx="0">
                  <c:v>disomy</c:v>
                </c:pt>
              </c:strCache>
            </c:strRef>
          </c:tx>
          <c:errBars>
            <c:errDir val="y"/>
            <c:errBarType val="both"/>
            <c:errValType val="cust"/>
            <c:noEndCap val="0"/>
            <c:plus>
              <c:numRef>
                <c:f>'[1]Results - with previous experim'!$U$23:$U$30</c:f>
                <c:numCache>
                  <c:formatCode>General</c:formatCode>
                  <c:ptCount val="8"/>
                  <c:pt idx="0">
                    <c:v>5.3150729063673246E-3</c:v>
                  </c:pt>
                  <c:pt idx="1">
                    <c:v>2.9059326290271146E-3</c:v>
                  </c:pt>
                  <c:pt idx="2">
                    <c:v>1.2819256348686234E-2</c:v>
                  </c:pt>
                  <c:pt idx="3">
                    <c:v>5.8280928841831774E-2</c:v>
                  </c:pt>
                  <c:pt idx="4">
                    <c:v>9.3273790530888235E-3</c:v>
                  </c:pt>
                  <c:pt idx="5">
                    <c:v>6.1305247192498455E-3</c:v>
                  </c:pt>
                  <c:pt idx="6">
                    <c:v>9.0000000000000063E-3</c:v>
                  </c:pt>
                  <c:pt idx="7">
                    <c:v>5.8523499553598179E-3</c:v>
                  </c:pt>
                </c:numCache>
              </c:numRef>
            </c:plus>
            <c:minus>
              <c:numRef>
                <c:f>'[1]Results - with previous experim'!$U$23:$U$30</c:f>
                <c:numCache>
                  <c:formatCode>General</c:formatCode>
                  <c:ptCount val="8"/>
                  <c:pt idx="0">
                    <c:v>5.3150729063673246E-3</c:v>
                  </c:pt>
                  <c:pt idx="1">
                    <c:v>2.9059326290271146E-3</c:v>
                  </c:pt>
                  <c:pt idx="2">
                    <c:v>1.2819256348686234E-2</c:v>
                  </c:pt>
                  <c:pt idx="3">
                    <c:v>5.8280928841831774E-2</c:v>
                  </c:pt>
                  <c:pt idx="4">
                    <c:v>9.3273790530888235E-3</c:v>
                  </c:pt>
                  <c:pt idx="5">
                    <c:v>6.1305247192498455E-3</c:v>
                  </c:pt>
                  <c:pt idx="6">
                    <c:v>9.0000000000000063E-3</c:v>
                  </c:pt>
                  <c:pt idx="7">
                    <c:v>5.8523499553598179E-3</c:v>
                  </c:pt>
                </c:numCache>
              </c:numRef>
            </c:minus>
          </c:errBars>
          <c:xVal>
            <c:numRef>
              <c:f>'[1]Results - with previous experim'!$O$13:$O$20</c:f>
              <c:numCache>
                <c:formatCode>General</c:formatCode>
                <c:ptCount val="8"/>
                <c:pt idx="0">
                  <c:v>0</c:v>
                </c:pt>
                <c:pt idx="1">
                  <c:v>0.33</c:v>
                </c:pt>
                <c:pt idx="2">
                  <c:v>0.66</c:v>
                </c:pt>
                <c:pt idx="3">
                  <c:v>1</c:v>
                </c:pt>
                <c:pt idx="4">
                  <c:v>1.75</c:v>
                </c:pt>
                <c:pt idx="5">
                  <c:v>2.5</c:v>
                </c:pt>
                <c:pt idx="6">
                  <c:v>5</c:v>
                </c:pt>
                <c:pt idx="7">
                  <c:v>10</c:v>
                </c:pt>
              </c:numCache>
            </c:numRef>
          </c:xVal>
          <c:yVal>
            <c:numRef>
              <c:f>'[1]Results - with previous experim'!$U$13:$U$20</c:f>
              <c:numCache>
                <c:formatCode>General</c:formatCode>
                <c:ptCount val="8"/>
                <c:pt idx="0">
                  <c:v>5.7499999999999999E-3</c:v>
                </c:pt>
                <c:pt idx="1">
                  <c:v>2.7666666666666662E-2</c:v>
                </c:pt>
                <c:pt idx="2">
                  <c:v>6.6500000000000004E-2</c:v>
                </c:pt>
                <c:pt idx="3">
                  <c:v>0.19500000000000001</c:v>
                </c:pt>
                <c:pt idx="4">
                  <c:v>0.36749999999999999</c:v>
                </c:pt>
                <c:pt idx="5">
                  <c:v>0.42025000000000001</c:v>
                </c:pt>
                <c:pt idx="6">
                  <c:v>0.42849999999999999</c:v>
                </c:pt>
                <c:pt idx="7">
                  <c:v>0.43674999999999997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9C2-463D-9F71-C74807833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494976"/>
        <c:axId val="186496896"/>
      </c:scatterChart>
      <c:valAx>
        <c:axId val="186494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[Lysine] (uM)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6496896"/>
        <c:crosses val="autoZero"/>
        <c:crossBetween val="midCat"/>
      </c:valAx>
      <c:valAx>
        <c:axId val="186496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Growth Rate (/hr)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864949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60</xdr:row>
      <xdr:rowOff>114300</xdr:rowOff>
    </xdr:from>
    <xdr:to>
      <xdr:col>25</xdr:col>
      <xdr:colOff>552450</xdr:colOff>
      <xdr:row>82</xdr:row>
      <xdr:rowOff>61913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hart/Dropbox/Sam/QuantifyingInteractions/Fig/R_Km/SH20160209/2-9-16_Km_assa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Results"/>
      <sheetName val="Results - plots"/>
      <sheetName val="Results - with previous experim"/>
      <sheetName val="Sheet2"/>
      <sheetName val="SH 6-13-16"/>
      <sheetName val="WS_broadway"/>
      <sheetName val="WS_offB"/>
    </sheetNames>
    <sheetDataSet>
      <sheetData sheetId="0"/>
      <sheetData sheetId="1"/>
      <sheetData sheetId="2"/>
      <sheetData sheetId="3">
        <row r="12">
          <cell r="P12" t="str">
            <v>anc</v>
          </cell>
          <cell r="Q12" t="str">
            <v>evo rsp5</v>
          </cell>
          <cell r="R12" t="str">
            <v>evo ecm21</v>
          </cell>
          <cell r="S12" t="str">
            <v>rsp5</v>
          </cell>
          <cell r="T12" t="str">
            <v>ecm21</v>
          </cell>
          <cell r="U12" t="str">
            <v>disomy</v>
          </cell>
        </row>
        <row r="13">
          <cell r="O13">
            <v>0</v>
          </cell>
          <cell r="P13">
            <v>-2.5000000000000001E-3</v>
          </cell>
          <cell r="Q13">
            <v>7.2750000000000009E-2</v>
          </cell>
          <cell r="R13">
            <v>4.0000000000000001E-3</v>
          </cell>
          <cell r="S13">
            <v>5.6250000000000001E-2</v>
          </cell>
          <cell r="T13">
            <v>1.9999999999999996E-3</v>
          </cell>
          <cell r="U13">
            <v>5.7499999999999999E-3</v>
          </cell>
        </row>
        <row r="14">
          <cell r="O14">
            <v>0.33</v>
          </cell>
          <cell r="P14">
            <v>1.4999999999999999E-2</v>
          </cell>
          <cell r="Q14">
            <v>0.15125</v>
          </cell>
          <cell r="R14">
            <v>0.16525000000000001</v>
          </cell>
          <cell r="S14">
            <v>0.185</v>
          </cell>
          <cell r="T14">
            <v>0.10566666666666667</v>
          </cell>
          <cell r="U14">
            <v>2.7666666666666662E-2</v>
          </cell>
        </row>
        <row r="15">
          <cell r="O15">
            <v>0.66</v>
          </cell>
          <cell r="P15">
            <v>2.8599999999999997E-2</v>
          </cell>
          <cell r="Q15">
            <v>0.25375000000000003</v>
          </cell>
          <cell r="R15">
            <v>0.26</v>
          </cell>
          <cell r="S15">
            <v>0.2525</v>
          </cell>
          <cell r="T15">
            <v>0.222</v>
          </cell>
          <cell r="U15">
            <v>6.6500000000000004E-2</v>
          </cell>
        </row>
        <row r="16">
          <cell r="O16">
            <v>1</v>
          </cell>
          <cell r="P16">
            <v>5.6499999999999995E-2</v>
          </cell>
          <cell r="Q16">
            <v>0.32200000000000001</v>
          </cell>
          <cell r="R16">
            <v>0.33274999999999999</v>
          </cell>
          <cell r="S16">
            <v>0.32800000000000001</v>
          </cell>
          <cell r="T16">
            <v>0.316</v>
          </cell>
          <cell r="U16">
            <v>0.19500000000000001</v>
          </cell>
        </row>
        <row r="17">
          <cell r="O17">
            <v>1.75</v>
          </cell>
          <cell r="P17">
            <v>0.14883333333333332</v>
          </cell>
          <cell r="Q17">
            <v>0.39974999999999999</v>
          </cell>
          <cell r="R17">
            <v>0.3725</v>
          </cell>
          <cell r="S17">
            <v>0.40950000000000003</v>
          </cell>
          <cell r="T17">
            <v>0.39724999999999999</v>
          </cell>
          <cell r="U17">
            <v>0.36749999999999999</v>
          </cell>
        </row>
        <row r="18">
          <cell r="O18">
            <v>2.5</v>
          </cell>
          <cell r="P18">
            <v>0.31316666666666665</v>
          </cell>
          <cell r="Q18">
            <v>0.42775000000000002</v>
          </cell>
          <cell r="R18">
            <v>0.39200000000000002</v>
          </cell>
          <cell r="S18">
            <v>0.45800000000000002</v>
          </cell>
          <cell r="T18">
            <v>0.45075000000000004</v>
          </cell>
          <cell r="U18">
            <v>0.42025000000000001</v>
          </cell>
        </row>
        <row r="19">
          <cell r="O19">
            <v>5</v>
          </cell>
          <cell r="P19">
            <v>0.48360000000000003</v>
          </cell>
          <cell r="Q19">
            <v>0.42699999999999999</v>
          </cell>
          <cell r="R19">
            <v>0.42799999999999999</v>
          </cell>
          <cell r="S19">
            <v>0.47649999999999998</v>
          </cell>
          <cell r="T19">
            <v>0.48749999999999999</v>
          </cell>
          <cell r="U19">
            <v>0.42849999999999999</v>
          </cell>
        </row>
        <row r="20">
          <cell r="O20">
            <v>10</v>
          </cell>
          <cell r="P20">
            <v>0.50083333333333335</v>
          </cell>
          <cell r="Q20">
            <v>0.432</v>
          </cell>
          <cell r="R20">
            <v>0.41025</v>
          </cell>
          <cell r="S20">
            <v>0.46825000000000006</v>
          </cell>
          <cell r="T20">
            <v>0.49975000000000003</v>
          </cell>
          <cell r="U20">
            <v>0.43674999999999997</v>
          </cell>
        </row>
        <row r="23">
          <cell r="P23">
            <v>5.5075705472861025E-3</v>
          </cell>
          <cell r="Q23">
            <v>4.5762976301809727E-2</v>
          </cell>
          <cell r="R23">
            <v>8.5244745683629494E-3</v>
          </cell>
          <cell r="S23">
            <v>5.5102177815400367E-2</v>
          </cell>
          <cell r="T23">
            <v>6.4807406984078598E-3</v>
          </cell>
          <cell r="U23">
            <v>5.3150729063673246E-3</v>
          </cell>
        </row>
        <row r="24">
          <cell r="P24">
            <v>2.9439202887759485E-3</v>
          </cell>
          <cell r="Q24">
            <v>1.1086778913041724E-2</v>
          </cell>
          <cell r="R24">
            <v>2.4281337140555678E-2</v>
          </cell>
          <cell r="S24">
            <v>5.5527770829858963E-2</v>
          </cell>
          <cell r="T24">
            <v>1.3333333333333348E-3</v>
          </cell>
          <cell r="U24">
            <v>2.9059326290271146E-3</v>
          </cell>
        </row>
        <row r="25">
          <cell r="P25">
            <v>1.1999999999999995E-3</v>
          </cell>
          <cell r="Q25">
            <v>1.0078855755160579E-2</v>
          </cell>
          <cell r="R25">
            <v>8.1649658092772682E-4</v>
          </cell>
          <cell r="S25">
            <v>1.8266545011760345E-2</v>
          </cell>
          <cell r="T25">
            <v>2.1322914122292633E-2</v>
          </cell>
          <cell r="U25">
            <v>1.2819256348686234E-2</v>
          </cell>
        </row>
        <row r="26">
          <cell r="P26">
            <v>4.2190046219457988E-3</v>
          </cell>
          <cell r="Q26">
            <v>1.4514360704718173E-2</v>
          </cell>
          <cell r="R26">
            <v>1.6580611166861926E-2</v>
          </cell>
          <cell r="S26">
            <v>2.7928480087537882E-2</v>
          </cell>
          <cell r="T26">
            <v>4.60217339960153E-2</v>
          </cell>
          <cell r="U26">
            <v>5.8280928841831774E-2</v>
          </cell>
        </row>
        <row r="27">
          <cell r="P27">
            <v>2.8243780042889337E-2</v>
          </cell>
          <cell r="Q27">
            <v>1.5195942440884231E-2</v>
          </cell>
          <cell r="R27">
            <v>1.5673757260678343E-2</v>
          </cell>
          <cell r="S27">
            <v>1.0878112581387132E-2</v>
          </cell>
          <cell r="T27">
            <v>7.7190241179395883E-3</v>
          </cell>
          <cell r="U27">
            <v>9.3273790530888235E-3</v>
          </cell>
        </row>
        <row r="28">
          <cell r="P28">
            <v>4.2946219598211467E-2</v>
          </cell>
          <cell r="Q28">
            <v>2.4662724910277045E-2</v>
          </cell>
          <cell r="R28">
            <v>1.6673332000533062E-2</v>
          </cell>
          <cell r="S28">
            <v>1.4306175822583278E-2</v>
          </cell>
          <cell r="T28">
            <v>1.1842719282327023E-2</v>
          </cell>
          <cell r="U28">
            <v>6.1305247192498455E-3</v>
          </cell>
        </row>
        <row r="29">
          <cell r="P29">
            <v>5.2383203414835223E-3</v>
          </cell>
          <cell r="Q29">
            <v>1.8000000000000013E-2</v>
          </cell>
          <cell r="R29">
            <v>4.0000000000000036E-3</v>
          </cell>
          <cell r="S29">
            <v>9.0000000000000063E-3</v>
          </cell>
          <cell r="T29">
            <v>3.0000000000000027E-3</v>
          </cell>
          <cell r="U29">
            <v>9.0000000000000063E-3</v>
          </cell>
        </row>
        <row r="30">
          <cell r="P30">
            <v>6.184209282070305E-3</v>
          </cell>
          <cell r="Q30">
            <v>1.0033277962194951E-2</v>
          </cell>
          <cell r="R30">
            <v>4.3759760815921603E-2</v>
          </cell>
          <cell r="S30">
            <v>8.920949127381738E-3</v>
          </cell>
          <cell r="T30">
            <v>4.1129875597510253E-3</v>
          </cell>
          <cell r="U30">
            <v>5.8523499553598179E-3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R332"/>
  <sheetViews>
    <sheetView workbookViewId="0">
      <pane ySplit="1" topLeftCell="A66" activePane="bottomLeft" state="frozen"/>
      <selection pane="bottomLeft" activeCell="K79" sqref="K79"/>
    </sheetView>
  </sheetViews>
  <sheetFormatPr defaultRowHeight="14.6" x14ac:dyDescent="0.4"/>
  <cols>
    <col min="1" max="1" width="10.69140625" style="9" bestFit="1" customWidth="1"/>
    <col min="2" max="2" width="8.69140625" style="9"/>
    <col min="3" max="3" width="10.4609375" style="9" bestFit="1" customWidth="1"/>
    <col min="4" max="4" width="8.15234375" style="9" bestFit="1" customWidth="1"/>
    <col min="5" max="5" width="18.69140625" customWidth="1"/>
    <col min="7" max="7" width="18.69140625" style="2" bestFit="1" customWidth="1"/>
    <col min="9" max="9" width="8.69140625" style="2"/>
    <col min="10" max="10" width="11.3828125" style="3" customWidth="1"/>
    <col min="11" max="11" width="9.15234375" style="3"/>
    <col min="12" max="12" width="9.15234375" style="4"/>
    <col min="13" max="13" width="9.15234375" style="3"/>
    <col min="14" max="14" width="9.15234375" style="4"/>
  </cols>
  <sheetData>
    <row r="1" spans="1:18" x14ac:dyDescent="0.4">
      <c r="A1" s="8" t="s">
        <v>0</v>
      </c>
      <c r="B1" s="8" t="s">
        <v>1</v>
      </c>
      <c r="C1" s="8" t="s">
        <v>2</v>
      </c>
      <c r="D1" s="8" t="s">
        <v>3</v>
      </c>
      <c r="E1" s="1" t="s">
        <v>15</v>
      </c>
      <c r="F1" s="1" t="s">
        <v>3</v>
      </c>
      <c r="G1" s="11" t="s">
        <v>10</v>
      </c>
      <c r="H1" s="1" t="s">
        <v>11</v>
      </c>
      <c r="I1" s="11" t="s">
        <v>12</v>
      </c>
      <c r="K1" s="3" t="s">
        <v>3</v>
      </c>
      <c r="L1" s="4" t="s">
        <v>10</v>
      </c>
      <c r="M1" s="3" t="s">
        <v>11</v>
      </c>
      <c r="N1" s="4" t="s">
        <v>12</v>
      </c>
    </row>
    <row r="2" spans="1:18" x14ac:dyDescent="0.4">
      <c r="A2" s="10">
        <v>42292</v>
      </c>
      <c r="B2" s="9">
        <v>1335</v>
      </c>
      <c r="C2" s="9" t="s">
        <v>4</v>
      </c>
      <c r="D2" s="9">
        <v>0</v>
      </c>
      <c r="E2">
        <v>-0.01</v>
      </c>
      <c r="F2">
        <v>0</v>
      </c>
      <c r="G2" s="2">
        <f>AVERAGE(E2:E12)</f>
        <v>-1.8181818181818182E-3</v>
      </c>
      <c r="H2">
        <v>11</v>
      </c>
      <c r="I2" s="2">
        <f>STDEV(E2:E12)</f>
        <v>6.8383942825517427E-3</v>
      </c>
      <c r="J2" s="3" t="s">
        <v>13</v>
      </c>
      <c r="K2" s="3">
        <v>0</v>
      </c>
      <c r="L2" s="4">
        <v>-1.8181818181818199E-3</v>
      </c>
      <c r="M2" s="3">
        <v>11</v>
      </c>
      <c r="N2" s="4">
        <v>6.8383942825517427E-3</v>
      </c>
    </row>
    <row r="3" spans="1:18" x14ac:dyDescent="0.4">
      <c r="A3" s="10">
        <v>42311</v>
      </c>
      <c r="B3" s="9">
        <v>1335</v>
      </c>
      <c r="C3" s="9" t="s">
        <v>4</v>
      </c>
      <c r="D3" s="9">
        <v>0</v>
      </c>
      <c r="E3">
        <v>0</v>
      </c>
      <c r="J3" s="3">
        <v>1335</v>
      </c>
      <c r="K3" s="3">
        <v>0.1</v>
      </c>
      <c r="L3" s="4">
        <v>4.4999999999999997E-3</v>
      </c>
      <c r="M3" s="3">
        <v>2</v>
      </c>
    </row>
    <row r="4" spans="1:18" x14ac:dyDescent="0.4">
      <c r="A4" s="10">
        <v>42409</v>
      </c>
      <c r="B4" s="9">
        <v>1335</v>
      </c>
      <c r="C4" s="9" t="s">
        <v>4</v>
      </c>
      <c r="D4" s="9">
        <v>0</v>
      </c>
      <c r="E4">
        <v>6.0000000000000001E-3</v>
      </c>
      <c r="K4" s="3">
        <v>0.31</v>
      </c>
      <c r="L4" s="4">
        <v>2.5000000000000001E-3</v>
      </c>
      <c r="M4" s="3">
        <v>2</v>
      </c>
    </row>
    <row r="5" spans="1:18" x14ac:dyDescent="0.4">
      <c r="A5" s="10">
        <v>42409</v>
      </c>
      <c r="B5" s="9">
        <v>1335</v>
      </c>
      <c r="C5" s="9" t="s">
        <v>4</v>
      </c>
      <c r="D5" s="9">
        <v>0</v>
      </c>
      <c r="E5">
        <v>-1.0999999999999999E-2</v>
      </c>
      <c r="K5" s="3">
        <v>0.31350000000000006</v>
      </c>
      <c r="L5" s="4">
        <v>1.4999999999999999E-2</v>
      </c>
      <c r="M5" s="3">
        <v>4</v>
      </c>
      <c r="N5" s="4">
        <v>2.9439202887759485E-3</v>
      </c>
      <c r="R5" s="2"/>
    </row>
    <row r="6" spans="1:18" x14ac:dyDescent="0.4">
      <c r="A6" s="10">
        <v>42409</v>
      </c>
      <c r="B6" s="9">
        <v>1335</v>
      </c>
      <c r="C6" s="9" t="s">
        <v>4</v>
      </c>
      <c r="D6" s="9">
        <v>0</v>
      </c>
      <c r="E6">
        <v>2E-3</v>
      </c>
      <c r="K6" s="3">
        <v>0.33</v>
      </c>
      <c r="L6" s="4">
        <v>1.55E-2</v>
      </c>
      <c r="M6" s="3">
        <v>2</v>
      </c>
    </row>
    <row r="7" spans="1:18" x14ac:dyDescent="0.4">
      <c r="A7" s="10">
        <v>42409</v>
      </c>
      <c r="B7" s="9">
        <v>1335</v>
      </c>
      <c r="C7" s="9" t="s">
        <v>4</v>
      </c>
      <c r="D7" s="9">
        <v>0</v>
      </c>
      <c r="E7">
        <v>-2E-3</v>
      </c>
      <c r="K7" s="3">
        <v>0.62700000000000011</v>
      </c>
      <c r="L7" s="4">
        <v>2.5249999999999998E-2</v>
      </c>
      <c r="M7" s="3">
        <v>8</v>
      </c>
      <c r="N7" s="4">
        <v>6.5628826419058149E-3</v>
      </c>
    </row>
    <row r="8" spans="1:18" x14ac:dyDescent="0.4">
      <c r="A8" s="10">
        <v>42423</v>
      </c>
      <c r="B8" s="9">
        <v>1335</v>
      </c>
      <c r="C8" s="9" t="s">
        <v>4</v>
      </c>
      <c r="D8" s="9">
        <v>0</v>
      </c>
      <c r="E8">
        <v>4.0000000000000001E-3</v>
      </c>
      <c r="K8" s="3">
        <v>0.66</v>
      </c>
      <c r="L8" s="4">
        <v>2.35E-2</v>
      </c>
      <c r="M8" s="3">
        <v>2</v>
      </c>
    </row>
    <row r="9" spans="1:18" x14ac:dyDescent="0.4">
      <c r="A9" s="10">
        <v>42423</v>
      </c>
      <c r="B9" s="9">
        <v>1335</v>
      </c>
      <c r="C9" s="9" t="s">
        <v>4</v>
      </c>
      <c r="D9" s="9">
        <v>0</v>
      </c>
      <c r="E9">
        <v>1E-3</v>
      </c>
      <c r="K9" s="3">
        <v>0.94</v>
      </c>
      <c r="L9" s="4">
        <v>2.7666666666666662E-2</v>
      </c>
      <c r="M9" s="3">
        <v>3</v>
      </c>
      <c r="N9" s="4">
        <v>5.1316014394468855E-3</v>
      </c>
    </row>
    <row r="10" spans="1:18" x14ac:dyDescent="0.4">
      <c r="A10" s="10">
        <v>42122</v>
      </c>
      <c r="B10" s="9">
        <v>1335</v>
      </c>
      <c r="C10" s="9" t="s">
        <v>4</v>
      </c>
      <c r="D10" s="9">
        <v>0</v>
      </c>
      <c r="E10">
        <v>-1.4E-2</v>
      </c>
      <c r="K10" s="3">
        <v>0.95</v>
      </c>
      <c r="L10" s="4">
        <v>5.6499999999999995E-2</v>
      </c>
      <c r="M10" s="3">
        <v>6</v>
      </c>
      <c r="N10" s="4">
        <v>5.1672042731055259E-3</v>
      </c>
    </row>
    <row r="11" spans="1:18" x14ac:dyDescent="0.4">
      <c r="A11" s="10">
        <v>43209</v>
      </c>
      <c r="B11" s="9">
        <v>1335</v>
      </c>
      <c r="C11" s="9" t="s">
        <v>4</v>
      </c>
      <c r="D11" s="9">
        <v>0</v>
      </c>
      <c r="E11">
        <v>5.0000000000000001E-3</v>
      </c>
      <c r="K11" s="5">
        <v>1</v>
      </c>
      <c r="L11" s="6">
        <v>4.1000000000000002E-2</v>
      </c>
      <c r="M11" s="5">
        <v>1</v>
      </c>
      <c r="N11" s="6"/>
    </row>
    <row r="12" spans="1:18" x14ac:dyDescent="0.4">
      <c r="A12" s="10">
        <v>43209</v>
      </c>
      <c r="B12" s="9">
        <v>1335</v>
      </c>
      <c r="C12" s="9" t="s">
        <v>4</v>
      </c>
      <c r="D12" s="9">
        <v>0</v>
      </c>
      <c r="E12">
        <v>-1E-3</v>
      </c>
      <c r="K12" s="3">
        <v>1.25</v>
      </c>
      <c r="L12" s="4">
        <v>5.5999999999999994E-2</v>
      </c>
      <c r="M12" s="3">
        <v>3</v>
      </c>
      <c r="N12" s="4">
        <v>1.12694276695847E-2</v>
      </c>
    </row>
    <row r="13" spans="1:18" x14ac:dyDescent="0.4">
      <c r="A13" s="10">
        <v>43209</v>
      </c>
      <c r="B13" s="9">
        <v>1335</v>
      </c>
      <c r="C13" s="9" t="s">
        <v>4</v>
      </c>
      <c r="D13" s="9">
        <v>0.1</v>
      </c>
      <c r="E13">
        <v>0.01</v>
      </c>
      <c r="F13">
        <f>D13</f>
        <v>0.1</v>
      </c>
      <c r="G13" s="2">
        <f>AVERAGE(E13:E14)</f>
        <v>4.5000000000000005E-3</v>
      </c>
      <c r="H13">
        <v>2</v>
      </c>
      <c r="K13" s="5">
        <v>1.425</v>
      </c>
      <c r="L13" s="6">
        <v>7.2999999999999995E-2</v>
      </c>
      <c r="M13" s="5">
        <v>1</v>
      </c>
    </row>
    <row r="14" spans="1:18" x14ac:dyDescent="0.4">
      <c r="A14" s="10">
        <v>43209</v>
      </c>
      <c r="B14" s="9">
        <v>1335</v>
      </c>
      <c r="C14" s="9" t="s">
        <v>4</v>
      </c>
      <c r="D14" s="9">
        <v>0.1</v>
      </c>
      <c r="E14">
        <v>-1E-3</v>
      </c>
      <c r="K14" s="3">
        <v>1.6625000000000001</v>
      </c>
      <c r="L14" s="4">
        <v>0.14883333333333335</v>
      </c>
      <c r="M14" s="3">
        <v>6</v>
      </c>
      <c r="N14" s="4">
        <v>3.4591424756240663E-2</v>
      </c>
    </row>
    <row r="15" spans="1:18" x14ac:dyDescent="0.4">
      <c r="A15" s="10">
        <v>42423</v>
      </c>
      <c r="B15" s="9">
        <v>1335</v>
      </c>
      <c r="C15" s="9" t="s">
        <v>4</v>
      </c>
      <c r="D15" s="9">
        <v>0.31</v>
      </c>
      <c r="E15">
        <v>4.0000000000000001E-3</v>
      </c>
      <c r="F15">
        <f>D15</f>
        <v>0.31</v>
      </c>
      <c r="G15" s="2">
        <f>AVERAGE(E15:E16)</f>
        <v>2.5000000000000001E-3</v>
      </c>
      <c r="H15">
        <v>2</v>
      </c>
      <c r="K15" s="3">
        <v>1.75</v>
      </c>
      <c r="L15" s="4">
        <v>0.16266666666666665</v>
      </c>
      <c r="M15" s="3">
        <v>3</v>
      </c>
      <c r="N15" s="4">
        <v>1.3203534880225571E-2</v>
      </c>
    </row>
    <row r="16" spans="1:18" x14ac:dyDescent="0.4">
      <c r="A16" s="10">
        <v>42122</v>
      </c>
      <c r="B16" s="9">
        <v>1335</v>
      </c>
      <c r="C16" s="9" t="s">
        <v>4</v>
      </c>
      <c r="D16" s="9">
        <v>0.31</v>
      </c>
      <c r="E16">
        <v>1E-3</v>
      </c>
      <c r="K16" s="5">
        <v>1.9</v>
      </c>
      <c r="L16" s="6">
        <v>0.124</v>
      </c>
      <c r="M16" s="5">
        <v>1</v>
      </c>
      <c r="N16" s="6"/>
    </row>
    <row r="17" spans="1:14" x14ac:dyDescent="0.4">
      <c r="A17" s="10">
        <v>42409</v>
      </c>
      <c r="B17" s="9">
        <v>1335</v>
      </c>
      <c r="C17" s="9" t="s">
        <v>4</v>
      </c>
      <c r="D17" s="9">
        <v>0.31350000000000006</v>
      </c>
      <c r="E17">
        <v>1.7999999999999999E-2</v>
      </c>
      <c r="F17">
        <f>D17</f>
        <v>0.31350000000000006</v>
      </c>
      <c r="G17" s="2">
        <f>AVERAGE(E17:E20)</f>
        <v>1.4999999999999999E-2</v>
      </c>
      <c r="H17">
        <v>4</v>
      </c>
      <c r="I17" s="2">
        <f>STDEV(E17:E20)</f>
        <v>2.9439202887759485E-3</v>
      </c>
      <c r="K17" s="3">
        <v>2.375</v>
      </c>
      <c r="L17" s="4">
        <v>0.31316666666666665</v>
      </c>
      <c r="M17" s="3">
        <v>6</v>
      </c>
      <c r="N17" s="4">
        <v>5.2598162198566202E-2</v>
      </c>
    </row>
    <row r="18" spans="1:14" x14ac:dyDescent="0.4">
      <c r="A18" s="10">
        <v>42409</v>
      </c>
      <c r="B18" s="9">
        <v>1335</v>
      </c>
      <c r="C18" s="9" t="s">
        <v>4</v>
      </c>
      <c r="D18" s="9">
        <v>0.31350000000000006</v>
      </c>
      <c r="E18">
        <v>1.0999999999999999E-2</v>
      </c>
      <c r="K18" s="3">
        <v>2.5</v>
      </c>
      <c r="L18" s="4">
        <v>0.33979999999999999</v>
      </c>
      <c r="M18" s="3">
        <v>5</v>
      </c>
      <c r="N18" s="4">
        <v>1.5089731607951139E-2</v>
      </c>
    </row>
    <row r="19" spans="1:14" x14ac:dyDescent="0.4">
      <c r="A19" s="10">
        <v>42409</v>
      </c>
      <c r="B19" s="9">
        <v>1335</v>
      </c>
      <c r="C19" s="9" t="s">
        <v>4</v>
      </c>
      <c r="D19" s="9">
        <v>0.31350000000000006</v>
      </c>
      <c r="E19">
        <v>1.6E-2</v>
      </c>
      <c r="K19" s="3">
        <v>3.75</v>
      </c>
      <c r="L19" s="4">
        <v>0.4425</v>
      </c>
      <c r="M19" s="3">
        <v>2</v>
      </c>
    </row>
    <row r="20" spans="1:14" x14ac:dyDescent="0.4">
      <c r="A20" s="10">
        <v>42409</v>
      </c>
      <c r="B20" s="9">
        <v>1335</v>
      </c>
      <c r="C20" s="9" t="s">
        <v>4</v>
      </c>
      <c r="D20" s="9">
        <v>0.31350000000000006</v>
      </c>
      <c r="E20">
        <v>1.4999999999999999E-2</v>
      </c>
      <c r="K20" s="3">
        <v>4.75</v>
      </c>
      <c r="L20" s="4">
        <v>0.48359999999999992</v>
      </c>
      <c r="M20" s="3">
        <v>5</v>
      </c>
      <c r="N20" s="4">
        <v>5.8566201857385338E-3</v>
      </c>
    </row>
    <row r="21" spans="1:14" x14ac:dyDescent="0.4">
      <c r="A21" s="10">
        <v>43209</v>
      </c>
      <c r="B21" s="9">
        <v>1335</v>
      </c>
      <c r="C21" s="9" t="s">
        <v>4</v>
      </c>
      <c r="D21" s="9">
        <v>0.33</v>
      </c>
      <c r="E21">
        <v>1.7000000000000001E-2</v>
      </c>
      <c r="F21">
        <f>D21</f>
        <v>0.33</v>
      </c>
      <c r="G21" s="2">
        <f>AVERAGE(E21:E22)</f>
        <v>1.55E-2</v>
      </c>
      <c r="H21">
        <v>2</v>
      </c>
      <c r="K21" s="3">
        <v>5</v>
      </c>
      <c r="L21" s="4">
        <v>0.48066666666666663</v>
      </c>
      <c r="M21" s="3">
        <v>3</v>
      </c>
      <c r="N21" s="4">
        <v>3.5118845842842493E-3</v>
      </c>
    </row>
    <row r="22" spans="1:14" x14ac:dyDescent="0.4">
      <c r="A22" s="10">
        <v>43209</v>
      </c>
      <c r="B22" s="9">
        <v>1335</v>
      </c>
      <c r="C22" s="9" t="s">
        <v>4</v>
      </c>
      <c r="D22" s="9">
        <v>0.33</v>
      </c>
      <c r="E22">
        <v>1.4E-2</v>
      </c>
      <c r="K22" s="3">
        <v>9.5</v>
      </c>
      <c r="L22" s="4">
        <v>0.50083333333333335</v>
      </c>
      <c r="M22" s="3">
        <v>6</v>
      </c>
      <c r="N22" s="4">
        <v>7.5740786018278659E-3</v>
      </c>
    </row>
    <row r="23" spans="1:14" x14ac:dyDescent="0.4">
      <c r="A23" s="10">
        <v>42311</v>
      </c>
      <c r="B23" s="9">
        <v>1335</v>
      </c>
      <c r="C23" s="9" t="s">
        <v>4</v>
      </c>
      <c r="D23" s="9">
        <v>0.62700000000000011</v>
      </c>
      <c r="E23">
        <v>0.03</v>
      </c>
      <c r="F23">
        <f>D23</f>
        <v>0.62700000000000011</v>
      </c>
      <c r="G23" s="2">
        <f>AVERAGE(E23:E30)</f>
        <v>2.5249999999999998E-2</v>
      </c>
      <c r="H23">
        <v>8</v>
      </c>
      <c r="I23" s="2">
        <f>STDEV(E23:E30)</f>
        <v>6.5628826419058149E-3</v>
      </c>
      <c r="K23" s="3">
        <v>10</v>
      </c>
      <c r="L23" s="4">
        <v>0.499</v>
      </c>
      <c r="M23" s="3">
        <v>5</v>
      </c>
      <c r="N23" s="4">
        <v>5.4772255750516656E-3</v>
      </c>
    </row>
    <row r="24" spans="1:14" x14ac:dyDescent="0.4">
      <c r="A24" s="10">
        <v>42409</v>
      </c>
      <c r="B24" s="9">
        <v>1335</v>
      </c>
      <c r="C24" s="9" t="s">
        <v>4</v>
      </c>
      <c r="D24" s="9">
        <v>0.62700000000000011</v>
      </c>
      <c r="E24">
        <v>0.03</v>
      </c>
      <c r="K24" s="3">
        <v>95</v>
      </c>
      <c r="L24" s="4">
        <v>0.50249999999999995</v>
      </c>
      <c r="M24" s="3">
        <v>2</v>
      </c>
    </row>
    <row r="25" spans="1:14" x14ac:dyDescent="0.4">
      <c r="A25" s="10">
        <v>42409</v>
      </c>
      <c r="B25" s="9">
        <v>1335</v>
      </c>
      <c r="C25" s="9" t="s">
        <v>4</v>
      </c>
      <c r="D25" s="9">
        <v>0.62700000000000011</v>
      </c>
      <c r="E25">
        <v>2.8000000000000001E-2</v>
      </c>
      <c r="K25" s="3">
        <v>100</v>
      </c>
      <c r="L25" s="4">
        <v>0.504</v>
      </c>
      <c r="M25" s="3">
        <v>2</v>
      </c>
    </row>
    <row r="26" spans="1:14" x14ac:dyDescent="0.4">
      <c r="A26" s="10">
        <v>42409</v>
      </c>
      <c r="B26" s="9">
        <v>1335</v>
      </c>
      <c r="C26" s="9" t="s">
        <v>4</v>
      </c>
      <c r="D26" s="9">
        <v>0.62700000000000011</v>
      </c>
      <c r="E26">
        <v>2.8000000000000001E-2</v>
      </c>
      <c r="J26" s="3" t="s">
        <v>14</v>
      </c>
      <c r="K26" s="3">
        <v>0</v>
      </c>
      <c r="L26" s="4">
        <v>8.3333333333333315E-3</v>
      </c>
      <c r="M26" s="3">
        <v>9</v>
      </c>
      <c r="N26" s="4">
        <v>8.587782018658837E-3</v>
      </c>
    </row>
    <row r="27" spans="1:14" x14ac:dyDescent="0.4">
      <c r="A27" s="10">
        <v>42409</v>
      </c>
      <c r="B27" s="9">
        <v>1335</v>
      </c>
      <c r="C27" s="9" t="s">
        <v>4</v>
      </c>
      <c r="D27" s="9">
        <v>0.62700000000000011</v>
      </c>
      <c r="E27">
        <v>2.7E-2</v>
      </c>
      <c r="J27" s="3">
        <v>2349</v>
      </c>
      <c r="K27" s="3">
        <v>0.1</v>
      </c>
      <c r="L27" s="4">
        <v>1.4999999999999999E-2</v>
      </c>
      <c r="M27" s="3">
        <v>2</v>
      </c>
    </row>
    <row r="28" spans="1:14" x14ac:dyDescent="0.4">
      <c r="A28" s="10">
        <v>42423</v>
      </c>
      <c r="B28" s="9">
        <v>1335</v>
      </c>
      <c r="C28" s="9" t="s">
        <v>4</v>
      </c>
      <c r="D28" s="9">
        <v>0.63</v>
      </c>
      <c r="E28">
        <v>2.5999999999999999E-2</v>
      </c>
      <c r="J28" s="3">
        <v>2261</v>
      </c>
      <c r="K28" s="3">
        <v>0.31</v>
      </c>
      <c r="L28" s="4">
        <v>1.8500000000000003E-2</v>
      </c>
      <c r="M28" s="3">
        <v>2</v>
      </c>
    </row>
    <row r="29" spans="1:14" x14ac:dyDescent="0.4">
      <c r="A29" s="10">
        <v>42423</v>
      </c>
      <c r="B29" s="9">
        <v>1335</v>
      </c>
      <c r="C29" s="9" t="s">
        <v>4</v>
      </c>
      <c r="D29" s="9">
        <v>0.63</v>
      </c>
      <c r="E29">
        <v>2.3E-2</v>
      </c>
      <c r="J29" s="3">
        <v>2348</v>
      </c>
      <c r="K29" s="3">
        <v>0.31350000000000006</v>
      </c>
      <c r="L29" s="4">
        <v>2.7666666666666669E-2</v>
      </c>
      <c r="M29" s="3">
        <v>3</v>
      </c>
      <c r="N29" s="4">
        <v>2.5166114784235822E-3</v>
      </c>
    </row>
    <row r="30" spans="1:14" x14ac:dyDescent="0.4">
      <c r="A30" s="10">
        <v>42122</v>
      </c>
      <c r="B30" s="9">
        <v>1335</v>
      </c>
      <c r="C30" s="9" t="s">
        <v>4</v>
      </c>
      <c r="D30" s="9">
        <v>0.63</v>
      </c>
      <c r="E30">
        <v>0.01</v>
      </c>
      <c r="K30" s="3">
        <v>0.33</v>
      </c>
      <c r="L30" s="4">
        <v>3.0499999999999999E-2</v>
      </c>
      <c r="M30" s="3">
        <v>2</v>
      </c>
    </row>
    <row r="31" spans="1:14" x14ac:dyDescent="0.4">
      <c r="A31" s="10">
        <v>43209</v>
      </c>
      <c r="B31" s="9">
        <v>1335</v>
      </c>
      <c r="C31" s="9" t="s">
        <v>4</v>
      </c>
      <c r="D31" s="9">
        <v>0.66</v>
      </c>
      <c r="E31">
        <v>2.3E-2</v>
      </c>
      <c r="F31">
        <f>D31</f>
        <v>0.66</v>
      </c>
      <c r="G31" s="2">
        <f>AVERAGE(E31:E32)</f>
        <v>2.35E-2</v>
      </c>
      <c r="H31">
        <v>2</v>
      </c>
      <c r="K31" s="3">
        <v>0.62700000000000011</v>
      </c>
      <c r="L31" s="4">
        <v>6.6500000000000004E-2</v>
      </c>
      <c r="M31" s="3">
        <v>4</v>
      </c>
      <c r="N31" s="4">
        <v>1.2819256348686234E-2</v>
      </c>
    </row>
    <row r="32" spans="1:14" x14ac:dyDescent="0.4">
      <c r="A32" s="10">
        <v>43209</v>
      </c>
      <c r="B32" s="9">
        <v>1335</v>
      </c>
      <c r="C32" s="9" t="s">
        <v>4</v>
      </c>
      <c r="D32" s="9">
        <v>0.66</v>
      </c>
      <c r="E32">
        <v>2.4E-2</v>
      </c>
      <c r="K32" s="3">
        <v>0.63</v>
      </c>
      <c r="L32" s="4">
        <v>6.3E-2</v>
      </c>
      <c r="M32" s="3">
        <v>3</v>
      </c>
      <c r="N32" s="4">
        <v>1.2767145334803703E-2</v>
      </c>
    </row>
    <row r="33" spans="1:14" x14ac:dyDescent="0.4">
      <c r="A33" s="10">
        <v>42423</v>
      </c>
      <c r="B33" s="9">
        <v>1335</v>
      </c>
      <c r="C33" s="9" t="s">
        <v>4</v>
      </c>
      <c r="D33" s="9">
        <v>0.94</v>
      </c>
      <c r="E33">
        <v>3.2000000000000001E-2</v>
      </c>
      <c r="F33">
        <f>D33</f>
        <v>0.94</v>
      </c>
      <c r="G33" s="2">
        <f>AVERAGE(E33:E35)</f>
        <v>2.7666666666666662E-2</v>
      </c>
      <c r="H33">
        <v>3</v>
      </c>
      <c r="I33" s="2">
        <f>STDEV(E33:E35)</f>
        <v>5.1316014394468855E-3</v>
      </c>
      <c r="K33" s="3">
        <v>0.66</v>
      </c>
      <c r="L33" s="4">
        <v>8.3499999999999991E-2</v>
      </c>
      <c r="M33" s="3">
        <v>2</v>
      </c>
    </row>
    <row r="34" spans="1:14" x14ac:dyDescent="0.4">
      <c r="A34" s="10">
        <v>42423</v>
      </c>
      <c r="B34" s="9">
        <v>1335</v>
      </c>
      <c r="C34" s="9" t="s">
        <v>4</v>
      </c>
      <c r="D34" s="9">
        <v>0.94</v>
      </c>
      <c r="E34">
        <v>2.9000000000000001E-2</v>
      </c>
      <c r="K34" s="3">
        <v>0.94</v>
      </c>
      <c r="L34" s="4">
        <v>0.13300000000000001</v>
      </c>
      <c r="M34" s="3">
        <v>3</v>
      </c>
      <c r="N34" s="4">
        <v>3.1432467291003408E-2</v>
      </c>
    </row>
    <row r="35" spans="1:14" x14ac:dyDescent="0.4">
      <c r="A35" s="10">
        <v>42122</v>
      </c>
      <c r="B35" s="9">
        <v>1335</v>
      </c>
      <c r="C35" s="9" t="s">
        <v>4</v>
      </c>
      <c r="D35" s="9">
        <v>0.94</v>
      </c>
      <c r="E35">
        <v>2.1999999999999999E-2</v>
      </c>
      <c r="K35" s="3">
        <v>0.95</v>
      </c>
      <c r="L35" s="4">
        <v>0.19500000000000001</v>
      </c>
      <c r="M35" s="3">
        <v>4</v>
      </c>
      <c r="N35" s="4">
        <v>5.8280928841831857E-2</v>
      </c>
    </row>
    <row r="36" spans="1:14" x14ac:dyDescent="0.4">
      <c r="A36" s="10">
        <v>42292</v>
      </c>
      <c r="B36" s="9">
        <v>1335</v>
      </c>
      <c r="C36" s="9" t="s">
        <v>4</v>
      </c>
      <c r="D36" s="9">
        <v>0.95</v>
      </c>
      <c r="E36">
        <v>5.1999999999999998E-2</v>
      </c>
      <c r="F36">
        <f>D36</f>
        <v>0.95</v>
      </c>
      <c r="G36" s="2">
        <f>AVERAGE(E36:E41)</f>
        <v>5.6499999999999995E-2</v>
      </c>
      <c r="H36">
        <v>6</v>
      </c>
      <c r="I36" s="2">
        <f>STDEV(E36:E41)</f>
        <v>5.1672042731055259E-3</v>
      </c>
      <c r="K36" s="3">
        <v>1</v>
      </c>
      <c r="L36" s="4">
        <v>0.17899999999999999</v>
      </c>
      <c r="M36" s="3">
        <v>2</v>
      </c>
    </row>
    <row r="37" spans="1:14" x14ac:dyDescent="0.4">
      <c r="A37" s="10">
        <v>42311</v>
      </c>
      <c r="B37" s="9">
        <v>1335</v>
      </c>
      <c r="C37" s="9" t="s">
        <v>4</v>
      </c>
      <c r="D37" s="9">
        <v>0.95</v>
      </c>
      <c r="E37">
        <v>5.3999999999999999E-2</v>
      </c>
      <c r="K37" s="3">
        <v>1.25</v>
      </c>
      <c r="L37" s="4">
        <v>0.26266666666666666</v>
      </c>
      <c r="M37" s="3">
        <v>3</v>
      </c>
      <c r="N37" s="4">
        <v>1.3576941236277546E-2</v>
      </c>
    </row>
    <row r="38" spans="1:14" x14ac:dyDescent="0.4">
      <c r="A38" s="10">
        <v>42409</v>
      </c>
      <c r="B38" s="9">
        <v>1335</v>
      </c>
      <c r="C38" s="9" t="s">
        <v>4</v>
      </c>
      <c r="D38" s="9">
        <v>0.95</v>
      </c>
      <c r="E38">
        <v>6.3E-2</v>
      </c>
      <c r="K38" s="3">
        <v>1.6625000000000001</v>
      </c>
      <c r="L38" s="4">
        <v>0.36749999999999994</v>
      </c>
      <c r="M38" s="3">
        <v>4</v>
      </c>
      <c r="N38" s="4">
        <v>9.3273790530888235E-3</v>
      </c>
    </row>
    <row r="39" spans="1:14" x14ac:dyDescent="0.4">
      <c r="A39" s="10">
        <v>42409</v>
      </c>
      <c r="B39" s="9">
        <v>1335</v>
      </c>
      <c r="C39" s="9" t="s">
        <v>4</v>
      </c>
      <c r="D39" s="9">
        <v>0.95</v>
      </c>
      <c r="E39">
        <v>5.1999999999999998E-2</v>
      </c>
      <c r="K39" s="3">
        <v>1.75</v>
      </c>
      <c r="L39" s="4">
        <v>0.39933333333333332</v>
      </c>
      <c r="M39" s="3">
        <v>3</v>
      </c>
      <c r="N39" s="4">
        <v>1.059874206372308E-2</v>
      </c>
    </row>
    <row r="40" spans="1:14" x14ac:dyDescent="0.4">
      <c r="A40" s="10">
        <v>42409</v>
      </c>
      <c r="B40" s="9">
        <v>1335</v>
      </c>
      <c r="C40" s="9" t="s">
        <v>4</v>
      </c>
      <c r="D40" s="9">
        <v>0.95</v>
      </c>
      <c r="E40">
        <v>6.3E-2</v>
      </c>
      <c r="K40" s="3">
        <v>2.375</v>
      </c>
      <c r="L40" s="4">
        <v>0.42024999999999996</v>
      </c>
      <c r="M40" s="3">
        <v>4</v>
      </c>
      <c r="N40" s="4">
        <v>6.1305247192498455E-3</v>
      </c>
    </row>
    <row r="41" spans="1:14" x14ac:dyDescent="0.4">
      <c r="A41" s="10">
        <v>42409</v>
      </c>
      <c r="B41" s="9">
        <v>1335</v>
      </c>
      <c r="C41" s="9" t="s">
        <v>4</v>
      </c>
      <c r="D41" s="9">
        <v>0.95</v>
      </c>
      <c r="E41">
        <v>5.5E-2</v>
      </c>
      <c r="K41" s="3">
        <v>2.5</v>
      </c>
      <c r="L41" s="4">
        <v>0.41899999999999993</v>
      </c>
      <c r="M41" s="3">
        <v>5</v>
      </c>
      <c r="N41" s="4">
        <v>1.234908903522848E-2</v>
      </c>
    </row>
    <row r="42" spans="1:14" x14ac:dyDescent="0.4">
      <c r="A42" s="10">
        <v>43209</v>
      </c>
      <c r="B42" s="9">
        <v>1335</v>
      </c>
      <c r="C42" s="9" t="s">
        <v>4</v>
      </c>
      <c r="D42" s="9">
        <v>1</v>
      </c>
      <c r="E42">
        <v>4.1000000000000002E-2</v>
      </c>
      <c r="F42">
        <f>D42</f>
        <v>1</v>
      </c>
      <c r="G42" s="2">
        <f>E42</f>
        <v>4.1000000000000002E-2</v>
      </c>
      <c r="H42">
        <v>1</v>
      </c>
      <c r="K42" s="3">
        <v>3.75</v>
      </c>
      <c r="L42" s="4">
        <v>0.43149999999999999</v>
      </c>
      <c r="M42" s="3">
        <v>2</v>
      </c>
    </row>
    <row r="43" spans="1:14" x14ac:dyDescent="0.4">
      <c r="A43" s="10">
        <v>42423</v>
      </c>
      <c r="B43" s="9">
        <v>1335</v>
      </c>
      <c r="C43" s="9" t="s">
        <v>4</v>
      </c>
      <c r="D43" s="9">
        <v>1.25</v>
      </c>
      <c r="E43">
        <v>6.3E-2</v>
      </c>
      <c r="F43">
        <f>D43</f>
        <v>1.25</v>
      </c>
      <c r="G43" s="2">
        <f>AVERAGE(E43:E45)</f>
        <v>5.5999999999999994E-2</v>
      </c>
      <c r="H43">
        <v>3</v>
      </c>
      <c r="I43" s="2">
        <f>STDEV(E43:E45)</f>
        <v>1.12694276695847E-2</v>
      </c>
      <c r="K43" s="3">
        <v>4.75</v>
      </c>
      <c r="L43" s="4">
        <v>0.42849999999999999</v>
      </c>
      <c r="M43" s="3">
        <v>2</v>
      </c>
    </row>
    <row r="44" spans="1:14" x14ac:dyDescent="0.4">
      <c r="A44" s="10">
        <v>42423</v>
      </c>
      <c r="B44" s="9">
        <v>1335</v>
      </c>
      <c r="C44" s="9" t="s">
        <v>4</v>
      </c>
      <c r="D44" s="9">
        <v>1.25</v>
      </c>
      <c r="E44">
        <v>6.2E-2</v>
      </c>
      <c r="K44" s="3">
        <v>5</v>
      </c>
      <c r="L44" s="4">
        <v>0.433</v>
      </c>
      <c r="M44" s="3">
        <v>3</v>
      </c>
      <c r="N44" s="4">
        <v>2.0000000000000018E-3</v>
      </c>
    </row>
    <row r="45" spans="1:14" x14ac:dyDescent="0.4">
      <c r="A45" s="10">
        <v>42122</v>
      </c>
      <c r="B45" s="9">
        <v>1335</v>
      </c>
      <c r="C45" s="9" t="s">
        <v>4</v>
      </c>
      <c r="D45" s="9">
        <v>1.25</v>
      </c>
      <c r="E45">
        <v>4.2999999999999997E-2</v>
      </c>
      <c r="K45" s="3">
        <v>9.5</v>
      </c>
      <c r="L45" s="4">
        <v>0.43674999999999997</v>
      </c>
      <c r="M45" s="3">
        <v>4</v>
      </c>
      <c r="N45" s="4">
        <v>5.8523499553598179E-3</v>
      </c>
    </row>
    <row r="46" spans="1:14" x14ac:dyDescent="0.4">
      <c r="A46" s="10">
        <v>42292</v>
      </c>
      <c r="B46" s="9">
        <v>1335</v>
      </c>
      <c r="C46" s="9" t="s">
        <v>4</v>
      </c>
      <c r="D46" s="9">
        <v>1.425</v>
      </c>
      <c r="E46">
        <v>7.2999999999999995E-2</v>
      </c>
      <c r="F46">
        <f>D46</f>
        <v>1.425</v>
      </c>
      <c r="G46" s="2">
        <f>E46</f>
        <v>7.2999999999999995E-2</v>
      </c>
      <c r="H46">
        <v>1</v>
      </c>
      <c r="K46" s="3">
        <v>10</v>
      </c>
      <c r="L46" s="4">
        <v>0.44320000000000004</v>
      </c>
      <c r="M46" s="3">
        <v>5</v>
      </c>
      <c r="N46" s="4">
        <v>4.2071367935925296E-3</v>
      </c>
    </row>
    <row r="47" spans="1:14" x14ac:dyDescent="0.4">
      <c r="A47" s="10">
        <v>42292</v>
      </c>
      <c r="B47" s="9">
        <v>1335</v>
      </c>
      <c r="C47" s="9" t="s">
        <v>4</v>
      </c>
      <c r="D47" s="9">
        <v>1.6625000000000001</v>
      </c>
      <c r="E47">
        <v>9.1999999999999998E-2</v>
      </c>
      <c r="F47">
        <f>D47</f>
        <v>1.6625000000000001</v>
      </c>
      <c r="G47" s="2">
        <f>AVERAGE(E47:E52)</f>
        <v>0.14883333333333335</v>
      </c>
      <c r="H47">
        <v>6</v>
      </c>
      <c r="I47" s="2">
        <f>STDEV(E47:E52)</f>
        <v>3.4591424756240663E-2</v>
      </c>
      <c r="K47" s="3">
        <v>95</v>
      </c>
      <c r="L47" s="4">
        <v>0.4395</v>
      </c>
      <c r="M47" s="3">
        <v>2</v>
      </c>
    </row>
    <row r="48" spans="1:14" x14ac:dyDescent="0.4">
      <c r="A48" s="10">
        <v>42311</v>
      </c>
      <c r="B48" s="9">
        <v>1335</v>
      </c>
      <c r="C48" s="9" t="s">
        <v>4</v>
      </c>
      <c r="D48" s="9">
        <v>1.6625000000000001</v>
      </c>
      <c r="E48">
        <v>0.121</v>
      </c>
      <c r="K48" s="3">
        <v>100</v>
      </c>
      <c r="L48" s="4">
        <v>0.44450000000000001</v>
      </c>
      <c r="M48" s="3">
        <v>2</v>
      </c>
    </row>
    <row r="49" spans="1:14" x14ac:dyDescent="0.4">
      <c r="A49" s="10">
        <v>42409</v>
      </c>
      <c r="B49" s="9">
        <v>1335</v>
      </c>
      <c r="C49" s="9" t="s">
        <v>4</v>
      </c>
      <c r="D49" s="9">
        <v>1.6625000000000001</v>
      </c>
      <c r="E49">
        <v>0.16900000000000001</v>
      </c>
      <c r="J49" s="3" t="s">
        <v>8</v>
      </c>
      <c r="K49" s="3">
        <v>0</v>
      </c>
      <c r="L49" s="4">
        <v>-6.1666666666666667E-3</v>
      </c>
      <c r="M49" s="3">
        <v>6</v>
      </c>
      <c r="N49" s="4">
        <v>6.5853372477547934E-3</v>
      </c>
    </row>
    <row r="50" spans="1:14" x14ac:dyDescent="0.4">
      <c r="A50" s="10">
        <v>42409</v>
      </c>
      <c r="B50" s="9">
        <v>1335</v>
      </c>
      <c r="C50" s="9" t="s">
        <v>4</v>
      </c>
      <c r="D50" s="9">
        <v>1.6625000000000001</v>
      </c>
      <c r="E50">
        <v>0.16</v>
      </c>
      <c r="J50" s="3">
        <v>2475</v>
      </c>
      <c r="K50" s="3">
        <v>0.1</v>
      </c>
      <c r="L50" s="4">
        <v>3.6000000000000004E-2</v>
      </c>
      <c r="M50" s="3">
        <v>2</v>
      </c>
    </row>
    <row r="51" spans="1:14" x14ac:dyDescent="0.4">
      <c r="A51" s="10">
        <v>42409</v>
      </c>
      <c r="B51" s="9">
        <v>1335</v>
      </c>
      <c r="C51" s="9" t="s">
        <v>4</v>
      </c>
      <c r="D51" s="9">
        <v>1.6625000000000001</v>
      </c>
      <c r="E51">
        <v>0.17199999999999999</v>
      </c>
      <c r="J51" s="3">
        <v>1652</v>
      </c>
      <c r="K51" s="3">
        <v>0.31350000000000006</v>
      </c>
      <c r="L51" s="4">
        <v>0.18500000000000003</v>
      </c>
      <c r="M51" s="3">
        <v>4</v>
      </c>
      <c r="N51" s="4">
        <v>5.5527770829858797E-2</v>
      </c>
    </row>
    <row r="52" spans="1:14" x14ac:dyDescent="0.4">
      <c r="A52" s="10">
        <v>42409</v>
      </c>
      <c r="B52" s="9">
        <v>1335</v>
      </c>
      <c r="C52" s="9" t="s">
        <v>4</v>
      </c>
      <c r="D52" s="9">
        <v>1.6625000000000001</v>
      </c>
      <c r="E52">
        <v>0.17899999999999999</v>
      </c>
      <c r="K52" s="3">
        <v>0.33</v>
      </c>
      <c r="L52" s="4">
        <v>0.13950000000000001</v>
      </c>
      <c r="M52" s="3">
        <v>2</v>
      </c>
    </row>
    <row r="53" spans="1:14" x14ac:dyDescent="0.4">
      <c r="A53" s="10">
        <v>42423</v>
      </c>
      <c r="B53" s="9">
        <v>1335</v>
      </c>
      <c r="C53" s="9" t="s">
        <v>4</v>
      </c>
      <c r="D53" s="9">
        <v>1.75</v>
      </c>
      <c r="E53">
        <v>0.16</v>
      </c>
      <c r="F53">
        <f>D53</f>
        <v>1.75</v>
      </c>
      <c r="G53" s="2">
        <f>AVERAGE(E53:E55)</f>
        <v>0.16266666666666665</v>
      </c>
      <c r="H53">
        <v>3</v>
      </c>
      <c r="I53" s="2">
        <f>STDEV(E53:E55)</f>
        <v>1.3203534880225571E-2</v>
      </c>
      <c r="K53" s="3">
        <v>0.62700000000000011</v>
      </c>
      <c r="L53" s="4">
        <v>0.2525</v>
      </c>
      <c r="M53" s="3">
        <v>4</v>
      </c>
      <c r="N53" s="4">
        <v>1.8266545011760345E-2</v>
      </c>
    </row>
    <row r="54" spans="1:14" x14ac:dyDescent="0.4">
      <c r="A54" s="10">
        <v>43209</v>
      </c>
      <c r="B54" s="9">
        <v>1335</v>
      </c>
      <c r="C54" s="9" t="s">
        <v>4</v>
      </c>
      <c r="D54" s="9">
        <v>1.75</v>
      </c>
      <c r="E54">
        <v>0.17699999999999999</v>
      </c>
      <c r="K54" s="3">
        <v>0.66</v>
      </c>
      <c r="L54" s="4">
        <v>0.22800000000000001</v>
      </c>
      <c r="M54" s="3">
        <v>2</v>
      </c>
    </row>
    <row r="55" spans="1:14" x14ac:dyDescent="0.4">
      <c r="A55" s="10">
        <v>43209</v>
      </c>
      <c r="B55" s="9">
        <v>1335</v>
      </c>
      <c r="C55" s="9" t="s">
        <v>4</v>
      </c>
      <c r="D55" s="9">
        <v>1.75</v>
      </c>
      <c r="E55">
        <v>0.151</v>
      </c>
      <c r="K55" s="3">
        <v>0.95</v>
      </c>
      <c r="L55" s="4">
        <v>0.32799999999999996</v>
      </c>
      <c r="M55" s="3">
        <v>4</v>
      </c>
      <c r="N55" s="4">
        <v>2.7928480087537882E-2</v>
      </c>
    </row>
    <row r="56" spans="1:14" x14ac:dyDescent="0.4">
      <c r="A56" s="10">
        <v>42292</v>
      </c>
      <c r="B56" s="9">
        <v>1335</v>
      </c>
      <c r="C56" s="9" t="s">
        <v>4</v>
      </c>
      <c r="D56" s="9">
        <v>1.9</v>
      </c>
      <c r="E56">
        <v>0.124</v>
      </c>
      <c r="F56">
        <f>D56</f>
        <v>1.9</v>
      </c>
      <c r="G56" s="2">
        <f>E56</f>
        <v>0.124</v>
      </c>
      <c r="H56">
        <v>1</v>
      </c>
      <c r="K56" s="3">
        <v>1</v>
      </c>
      <c r="L56" s="4">
        <v>0.30049999999999999</v>
      </c>
      <c r="M56" s="3">
        <v>2</v>
      </c>
    </row>
    <row r="57" spans="1:14" x14ac:dyDescent="0.4">
      <c r="A57" s="10">
        <v>42292</v>
      </c>
      <c r="B57" s="9">
        <v>1335</v>
      </c>
      <c r="C57" s="9" t="s">
        <v>4</v>
      </c>
      <c r="D57" s="9">
        <v>2.375</v>
      </c>
      <c r="E57">
        <v>0.218</v>
      </c>
      <c r="F57">
        <f>D57</f>
        <v>2.375</v>
      </c>
      <c r="G57" s="2">
        <f>AVERAGE(E57:E62)</f>
        <v>0.31316666666666665</v>
      </c>
      <c r="H57">
        <v>6</v>
      </c>
      <c r="I57" s="2">
        <f>STDEV(E57:E62)</f>
        <v>5.2598162198566223E-2</v>
      </c>
      <c r="K57" s="3">
        <v>1.6625000000000001</v>
      </c>
      <c r="L57" s="4">
        <v>0.40950000000000003</v>
      </c>
      <c r="M57" s="3">
        <v>4</v>
      </c>
      <c r="N57" s="4">
        <v>1.0878112581387132E-2</v>
      </c>
    </row>
    <row r="58" spans="1:14" x14ac:dyDescent="0.4">
      <c r="A58" s="10">
        <v>42311</v>
      </c>
      <c r="B58" s="9">
        <v>1335</v>
      </c>
      <c r="C58" s="9" t="s">
        <v>4</v>
      </c>
      <c r="D58" s="9">
        <v>2.375</v>
      </c>
      <c r="E58">
        <v>0.28699999999999998</v>
      </c>
      <c r="K58" s="3">
        <v>1.75</v>
      </c>
      <c r="L58" s="4">
        <v>0.38800000000000001</v>
      </c>
      <c r="M58" s="3">
        <v>2</v>
      </c>
    </row>
    <row r="59" spans="1:14" x14ac:dyDescent="0.4">
      <c r="A59" s="10">
        <v>42409</v>
      </c>
      <c r="B59" s="9">
        <v>1335</v>
      </c>
      <c r="C59" s="9" t="s">
        <v>4</v>
      </c>
      <c r="D59" s="9">
        <v>2.375</v>
      </c>
      <c r="E59">
        <v>0.34899999999999998</v>
      </c>
      <c r="K59" s="3">
        <v>2.375</v>
      </c>
      <c r="L59" s="4">
        <v>0.45800000000000002</v>
      </c>
      <c r="M59" s="3">
        <v>4</v>
      </c>
      <c r="N59" s="4">
        <v>1.4306175822583278E-2</v>
      </c>
    </row>
    <row r="60" spans="1:14" x14ac:dyDescent="0.4">
      <c r="A60" s="10">
        <v>42409</v>
      </c>
      <c r="B60" s="9">
        <v>1335</v>
      </c>
      <c r="C60" s="9" t="s">
        <v>4</v>
      </c>
      <c r="D60" s="9">
        <v>2.375</v>
      </c>
      <c r="E60">
        <v>0.35699999999999998</v>
      </c>
      <c r="K60" s="3">
        <v>2.5</v>
      </c>
      <c r="L60" s="4">
        <v>0.43</v>
      </c>
      <c r="M60" s="3">
        <v>2</v>
      </c>
    </row>
    <row r="61" spans="1:14" x14ac:dyDescent="0.4">
      <c r="A61" s="10">
        <v>42409</v>
      </c>
      <c r="B61" s="9">
        <v>1335</v>
      </c>
      <c r="C61" s="9" t="s">
        <v>4</v>
      </c>
      <c r="D61" s="9">
        <v>2.375</v>
      </c>
      <c r="E61">
        <v>0.33700000000000002</v>
      </c>
      <c r="K61" s="3">
        <v>4.75</v>
      </c>
      <c r="L61" s="4">
        <v>0.47649999999999998</v>
      </c>
      <c r="M61" s="3">
        <v>2</v>
      </c>
    </row>
    <row r="62" spans="1:14" x14ac:dyDescent="0.4">
      <c r="A62" s="10">
        <v>42409</v>
      </c>
      <c r="B62" s="9">
        <v>1335</v>
      </c>
      <c r="C62" s="9" t="s">
        <v>4</v>
      </c>
      <c r="D62" s="9">
        <v>2.375</v>
      </c>
      <c r="E62">
        <v>0.33100000000000002</v>
      </c>
      <c r="K62" s="3">
        <v>5</v>
      </c>
      <c r="L62" s="4">
        <v>0.46950000000000003</v>
      </c>
      <c r="M62" s="3">
        <v>2</v>
      </c>
    </row>
    <row r="63" spans="1:14" x14ac:dyDescent="0.4">
      <c r="A63" s="10">
        <v>42423</v>
      </c>
      <c r="B63" s="9">
        <v>1335</v>
      </c>
      <c r="C63" s="9" t="s">
        <v>4</v>
      </c>
      <c r="D63" s="9">
        <v>2.5</v>
      </c>
      <c r="E63">
        <v>0.317</v>
      </c>
      <c r="F63">
        <f>D63</f>
        <v>2.5</v>
      </c>
      <c r="G63" s="2">
        <f>AVERAGE(E63:E67)</f>
        <v>0.33979999999999999</v>
      </c>
      <c r="H63">
        <v>5</v>
      </c>
      <c r="I63" s="2">
        <f>STDEV(E63:E67)</f>
        <v>1.5089731607951139E-2</v>
      </c>
      <c r="K63" s="3">
        <v>9.5</v>
      </c>
      <c r="L63" s="4">
        <v>0.46825</v>
      </c>
      <c r="M63" s="3">
        <v>4</v>
      </c>
      <c r="N63" s="4">
        <v>8.920949127381738E-3</v>
      </c>
    </row>
    <row r="64" spans="1:14" x14ac:dyDescent="0.4">
      <c r="A64" s="10">
        <v>42423</v>
      </c>
      <c r="B64" s="9">
        <v>1335</v>
      </c>
      <c r="C64" s="9" t="s">
        <v>4</v>
      </c>
      <c r="D64" s="9">
        <v>2.5</v>
      </c>
      <c r="E64">
        <v>0.33900000000000002</v>
      </c>
      <c r="K64" s="3">
        <v>10</v>
      </c>
      <c r="L64" s="4">
        <v>0.47799999999999998</v>
      </c>
      <c r="M64" s="3">
        <v>2</v>
      </c>
    </row>
    <row r="65" spans="1:14" x14ac:dyDescent="0.4">
      <c r="A65" s="10">
        <v>42122</v>
      </c>
      <c r="B65" s="9">
        <v>1335</v>
      </c>
      <c r="C65" s="9" t="s">
        <v>4</v>
      </c>
      <c r="D65" s="9">
        <v>2.5</v>
      </c>
      <c r="E65">
        <v>0.33600000000000002</v>
      </c>
      <c r="K65" s="3">
        <v>95</v>
      </c>
      <c r="L65" s="4">
        <v>0.38350000000000001</v>
      </c>
      <c r="M65" s="3">
        <v>2</v>
      </c>
    </row>
    <row r="66" spans="1:14" x14ac:dyDescent="0.4">
      <c r="A66" s="10">
        <v>43209</v>
      </c>
      <c r="B66" s="9">
        <v>1335</v>
      </c>
      <c r="C66" s="9" t="s">
        <v>4</v>
      </c>
      <c r="D66" s="9">
        <v>2.5</v>
      </c>
      <c r="E66">
        <v>0.35399999999999998</v>
      </c>
      <c r="J66" s="7" t="s">
        <v>17</v>
      </c>
      <c r="K66" s="3">
        <v>0</v>
      </c>
      <c r="L66" s="4">
        <v>1.0749999999999999E-2</v>
      </c>
      <c r="M66" s="3">
        <v>4</v>
      </c>
      <c r="N66" s="4">
        <v>7.0887234393789116E-3</v>
      </c>
    </row>
    <row r="67" spans="1:14" x14ac:dyDescent="0.4">
      <c r="A67" s="10">
        <v>43209</v>
      </c>
      <c r="B67" s="9">
        <v>1335</v>
      </c>
      <c r="C67" s="9" t="s">
        <v>4</v>
      </c>
      <c r="D67" s="9">
        <v>2.5</v>
      </c>
      <c r="E67">
        <v>0.35299999999999998</v>
      </c>
      <c r="J67" s="3">
        <v>1589</v>
      </c>
      <c r="K67" s="3">
        <v>0.31350000000000006</v>
      </c>
      <c r="L67" s="4">
        <v>0.15125000000000002</v>
      </c>
      <c r="M67" s="3">
        <v>4</v>
      </c>
      <c r="N67" s="4">
        <v>1.1086778913041724E-2</v>
      </c>
    </row>
    <row r="68" spans="1:14" x14ac:dyDescent="0.4">
      <c r="A68" s="10">
        <v>43209</v>
      </c>
      <c r="B68" s="9">
        <v>1335</v>
      </c>
      <c r="C68" s="9" t="s">
        <v>4</v>
      </c>
      <c r="D68" s="9">
        <v>3.75</v>
      </c>
      <c r="E68">
        <v>0.44500000000000001</v>
      </c>
      <c r="F68">
        <f>D68</f>
        <v>3.75</v>
      </c>
      <c r="G68" s="2">
        <f>AVERAGE(E68:E69)</f>
        <v>0.4425</v>
      </c>
      <c r="H68">
        <v>2</v>
      </c>
      <c r="K68" s="3">
        <v>0.62700000000000011</v>
      </c>
      <c r="L68" s="4">
        <v>0.25375000000000003</v>
      </c>
      <c r="M68" s="3">
        <v>4</v>
      </c>
      <c r="N68" s="4">
        <v>1.0078855755160579E-2</v>
      </c>
    </row>
    <row r="69" spans="1:14" x14ac:dyDescent="0.4">
      <c r="A69" s="10">
        <v>43209</v>
      </c>
      <c r="B69" s="9">
        <v>1335</v>
      </c>
      <c r="C69" s="9" t="s">
        <v>4</v>
      </c>
      <c r="D69" s="9">
        <v>3.75</v>
      </c>
      <c r="E69">
        <v>0.44</v>
      </c>
      <c r="K69" s="3">
        <v>0.95</v>
      </c>
      <c r="L69" s="4">
        <v>0.32200000000000001</v>
      </c>
      <c r="M69" s="3">
        <v>4</v>
      </c>
      <c r="N69" s="4">
        <v>1.4514360704718173E-2</v>
      </c>
    </row>
    <row r="70" spans="1:14" x14ac:dyDescent="0.4">
      <c r="A70" s="10">
        <v>42311</v>
      </c>
      <c r="B70" s="9">
        <v>1335</v>
      </c>
      <c r="C70" s="9" t="s">
        <v>4</v>
      </c>
      <c r="D70" s="9">
        <v>4.75</v>
      </c>
      <c r="E70">
        <v>0.47899999999999998</v>
      </c>
      <c r="F70">
        <f>D70</f>
        <v>4.75</v>
      </c>
      <c r="G70" s="2">
        <f>AVERAGE(E70:E74)</f>
        <v>0.48359999999999992</v>
      </c>
      <c r="H70">
        <v>5</v>
      </c>
      <c r="I70" s="2">
        <f>STDEV(E70:E74)</f>
        <v>5.8566201857385338E-3</v>
      </c>
      <c r="K70" s="3">
        <v>1.6625000000000001</v>
      </c>
      <c r="L70" s="4">
        <v>0.39975000000000005</v>
      </c>
      <c r="M70" s="3">
        <v>4</v>
      </c>
      <c r="N70" s="4">
        <v>1.5195942440884231E-2</v>
      </c>
    </row>
    <row r="71" spans="1:14" x14ac:dyDescent="0.4">
      <c r="A71" s="10">
        <v>42409</v>
      </c>
      <c r="B71" s="9">
        <v>1335</v>
      </c>
      <c r="C71" s="9" t="s">
        <v>4</v>
      </c>
      <c r="D71" s="9">
        <v>4.75</v>
      </c>
      <c r="E71">
        <v>0.47599999999999998</v>
      </c>
      <c r="K71" s="3">
        <v>2.375</v>
      </c>
      <c r="L71" s="4">
        <v>0.42774999999999996</v>
      </c>
      <c r="M71" s="3">
        <v>4</v>
      </c>
      <c r="N71" s="4">
        <v>2.4662724910277045E-2</v>
      </c>
    </row>
    <row r="72" spans="1:14" x14ac:dyDescent="0.4">
      <c r="A72" s="10">
        <v>42409</v>
      </c>
      <c r="B72" s="9">
        <v>1335</v>
      </c>
      <c r="C72" s="9" t="s">
        <v>4</v>
      </c>
      <c r="D72" s="9">
        <v>4.75</v>
      </c>
      <c r="E72">
        <v>0.49</v>
      </c>
      <c r="K72" s="3">
        <v>4.75</v>
      </c>
      <c r="L72" s="4">
        <v>0.42699999999999999</v>
      </c>
      <c r="M72" s="3">
        <v>2</v>
      </c>
    </row>
    <row r="73" spans="1:14" x14ac:dyDescent="0.4">
      <c r="A73" s="10">
        <v>42409</v>
      </c>
      <c r="B73" s="9">
        <v>1335</v>
      </c>
      <c r="C73" s="9" t="s">
        <v>4</v>
      </c>
      <c r="D73" s="9">
        <v>4.75</v>
      </c>
      <c r="E73">
        <v>0.48599999999999999</v>
      </c>
      <c r="K73" s="3">
        <v>9.5</v>
      </c>
      <c r="L73" s="4">
        <v>0.432</v>
      </c>
      <c r="M73" s="3">
        <v>4</v>
      </c>
      <c r="N73" s="4">
        <v>1.0033277962194949E-2</v>
      </c>
    </row>
    <row r="74" spans="1:14" x14ac:dyDescent="0.4">
      <c r="A74" s="10">
        <v>42409</v>
      </c>
      <c r="B74" s="9">
        <v>1335</v>
      </c>
      <c r="C74" s="9" t="s">
        <v>4</v>
      </c>
      <c r="D74" s="9">
        <v>4.75</v>
      </c>
      <c r="E74">
        <v>0.48699999999999999</v>
      </c>
      <c r="K74" s="3">
        <v>95</v>
      </c>
      <c r="L74" s="4">
        <v>0.39649999999999996</v>
      </c>
      <c r="M74" s="3">
        <v>2</v>
      </c>
    </row>
    <row r="75" spans="1:14" x14ac:dyDescent="0.4">
      <c r="A75" s="10">
        <v>42423</v>
      </c>
      <c r="B75" s="9">
        <v>1335</v>
      </c>
      <c r="C75" s="9" t="s">
        <v>4</v>
      </c>
      <c r="D75" s="9">
        <v>5</v>
      </c>
      <c r="E75">
        <v>0.48399999999999999</v>
      </c>
      <c r="F75">
        <f>D75</f>
        <v>5</v>
      </c>
      <c r="G75" s="2">
        <f>AVERAGE(E75:E77)</f>
        <v>0.48066666666666663</v>
      </c>
      <c r="H75">
        <v>3</v>
      </c>
      <c r="I75" s="2">
        <f>STDEV(E75:E77)</f>
        <v>3.5118845842842493E-3</v>
      </c>
      <c r="J75" s="7" t="s">
        <v>18</v>
      </c>
      <c r="K75" s="3">
        <v>0</v>
      </c>
      <c r="L75" s="4">
        <v>4.0000000000000001E-3</v>
      </c>
      <c r="M75" s="3">
        <v>4</v>
      </c>
      <c r="N75" s="4">
        <v>8.5244745683629494E-3</v>
      </c>
    </row>
    <row r="76" spans="1:14" x14ac:dyDescent="0.4">
      <c r="A76" s="10">
        <v>43209</v>
      </c>
      <c r="B76" s="9">
        <v>1335</v>
      </c>
      <c r="C76" s="9" t="s">
        <v>4</v>
      </c>
      <c r="D76" s="9">
        <v>5</v>
      </c>
      <c r="E76">
        <v>0.47699999999999998</v>
      </c>
      <c r="J76" s="3">
        <v>1595</v>
      </c>
      <c r="K76" s="3">
        <v>0.31350000000000006</v>
      </c>
      <c r="L76" s="4">
        <v>0.16525000000000001</v>
      </c>
      <c r="M76" s="3">
        <v>4</v>
      </c>
      <c r="N76" s="4">
        <v>2.4281337140555678E-2</v>
      </c>
    </row>
    <row r="77" spans="1:14" x14ac:dyDescent="0.4">
      <c r="A77" s="10">
        <v>43209</v>
      </c>
      <c r="B77" s="9">
        <v>1335</v>
      </c>
      <c r="C77" s="9" t="s">
        <v>4</v>
      </c>
      <c r="D77" s="9">
        <v>5</v>
      </c>
      <c r="E77">
        <v>0.48099999999999998</v>
      </c>
      <c r="K77" s="3">
        <v>0.62700000000000011</v>
      </c>
      <c r="L77" s="4">
        <v>0.26</v>
      </c>
      <c r="M77" s="3">
        <v>4</v>
      </c>
      <c r="N77" s="4">
        <v>8.1649658092772682E-4</v>
      </c>
    </row>
    <row r="78" spans="1:14" x14ac:dyDescent="0.4">
      <c r="A78" s="10">
        <v>42292</v>
      </c>
      <c r="B78" s="9">
        <v>1335</v>
      </c>
      <c r="C78" s="9" t="s">
        <v>4</v>
      </c>
      <c r="D78" s="9">
        <v>9.5</v>
      </c>
      <c r="E78">
        <v>0.498</v>
      </c>
      <c r="F78">
        <f>D78</f>
        <v>9.5</v>
      </c>
      <c r="G78" s="2">
        <f>AVERAGE(E78:E83)</f>
        <v>0.50083333333333335</v>
      </c>
      <c r="H78">
        <v>6</v>
      </c>
      <c r="I78" s="2">
        <f>STDEV(E78:E83)</f>
        <v>7.5740786018278659E-3</v>
      </c>
      <c r="K78" s="3">
        <v>0.95</v>
      </c>
      <c r="L78" s="4">
        <v>0.33274999999999999</v>
      </c>
      <c r="M78" s="3">
        <v>4</v>
      </c>
      <c r="N78" s="4">
        <v>1.6580611166861926E-2</v>
      </c>
    </row>
    <row r="79" spans="1:14" x14ac:dyDescent="0.4">
      <c r="A79" s="10">
        <v>42311</v>
      </c>
      <c r="B79" s="9">
        <v>1335</v>
      </c>
      <c r="C79" s="9" t="s">
        <v>4</v>
      </c>
      <c r="D79" s="9">
        <v>9.5</v>
      </c>
      <c r="E79">
        <v>0.496</v>
      </c>
      <c r="K79" s="3">
        <v>1.6625000000000001</v>
      </c>
      <c r="L79" s="4">
        <v>0.37250000000000005</v>
      </c>
      <c r="M79" s="3">
        <v>4</v>
      </c>
      <c r="N79" s="4">
        <v>1.5673757260678343E-2</v>
      </c>
    </row>
    <row r="80" spans="1:14" x14ac:dyDescent="0.4">
      <c r="A80" s="10">
        <v>42409</v>
      </c>
      <c r="B80" s="9">
        <v>1335</v>
      </c>
      <c r="C80" s="9" t="s">
        <v>4</v>
      </c>
      <c r="D80" s="9">
        <v>9.5</v>
      </c>
      <c r="E80">
        <v>0.498</v>
      </c>
      <c r="K80" s="3">
        <v>2.375</v>
      </c>
      <c r="L80" s="4">
        <v>0.39200000000000002</v>
      </c>
      <c r="M80" s="3">
        <v>4</v>
      </c>
      <c r="N80" s="4">
        <v>1.6673332000533062E-2</v>
      </c>
    </row>
    <row r="81" spans="1:14" x14ac:dyDescent="0.4">
      <c r="A81" s="10">
        <v>42409</v>
      </c>
      <c r="B81" s="9">
        <v>1335</v>
      </c>
      <c r="C81" s="9" t="s">
        <v>4</v>
      </c>
      <c r="D81" s="9">
        <v>9.5</v>
      </c>
      <c r="E81">
        <v>0.49299999999999999</v>
      </c>
      <c r="K81" s="3">
        <v>4.75</v>
      </c>
      <c r="L81" s="4">
        <v>0.42799999999999999</v>
      </c>
      <c r="M81" s="3">
        <v>2</v>
      </c>
    </row>
    <row r="82" spans="1:14" x14ac:dyDescent="0.4">
      <c r="A82" s="10">
        <v>42409</v>
      </c>
      <c r="B82" s="9">
        <v>1335</v>
      </c>
      <c r="C82" s="9" t="s">
        <v>4</v>
      </c>
      <c r="D82" s="9">
        <v>9.5</v>
      </c>
      <c r="E82">
        <v>0.51300000000000001</v>
      </c>
      <c r="K82" s="3">
        <v>9.5</v>
      </c>
      <c r="L82" s="4">
        <v>0.41025</v>
      </c>
      <c r="M82" s="3">
        <v>4</v>
      </c>
      <c r="N82" s="4">
        <v>4.3759760815921596E-2</v>
      </c>
    </row>
    <row r="83" spans="1:14" x14ac:dyDescent="0.4">
      <c r="A83" s="10">
        <v>42409</v>
      </c>
      <c r="B83" s="9">
        <v>1335</v>
      </c>
      <c r="C83" s="9" t="s">
        <v>4</v>
      </c>
      <c r="D83" s="9">
        <v>9.5</v>
      </c>
      <c r="E83">
        <v>0.50700000000000001</v>
      </c>
      <c r="K83" s="3">
        <v>95</v>
      </c>
      <c r="L83" s="4">
        <v>0.374</v>
      </c>
      <c r="M83" s="3">
        <v>2</v>
      </c>
    </row>
    <row r="84" spans="1:14" x14ac:dyDescent="0.4">
      <c r="A84" s="10">
        <v>42423</v>
      </c>
      <c r="B84" s="9">
        <v>1335</v>
      </c>
      <c r="C84" s="9" t="s">
        <v>4</v>
      </c>
      <c r="D84" s="9">
        <v>10</v>
      </c>
      <c r="E84">
        <v>0.496</v>
      </c>
      <c r="F84">
        <f>D84</f>
        <v>10</v>
      </c>
      <c r="G84" s="2">
        <f>AVERAGE(E84:E88)</f>
        <v>0.499</v>
      </c>
      <c r="H84">
        <v>5</v>
      </c>
      <c r="I84" s="2">
        <f>STDEV(E84:E88)</f>
        <v>5.4772255750516656E-3</v>
      </c>
      <c r="J84" s="7" t="s">
        <v>9</v>
      </c>
      <c r="K84" s="3">
        <v>0</v>
      </c>
      <c r="L84" s="4">
        <v>3.666666666666667E-3</v>
      </c>
      <c r="M84" s="3">
        <v>6</v>
      </c>
      <c r="N84" s="4">
        <v>5.9553897157672781E-3</v>
      </c>
    </row>
    <row r="85" spans="1:14" x14ac:dyDescent="0.4">
      <c r="A85" s="10">
        <v>42423</v>
      </c>
      <c r="B85" s="9">
        <v>1335</v>
      </c>
      <c r="C85" s="9" t="s">
        <v>4</v>
      </c>
      <c r="D85" s="9">
        <v>10</v>
      </c>
      <c r="E85">
        <v>0.497</v>
      </c>
      <c r="J85" s="3">
        <v>2226</v>
      </c>
      <c r="K85" s="3">
        <v>0.1</v>
      </c>
      <c r="L85" s="4">
        <v>2.8500000000000001E-2</v>
      </c>
      <c r="M85" s="3">
        <v>2</v>
      </c>
    </row>
    <row r="86" spans="1:14" x14ac:dyDescent="0.4">
      <c r="A86" s="10">
        <v>42122</v>
      </c>
      <c r="B86" s="9">
        <v>1335</v>
      </c>
      <c r="C86" s="9" t="s">
        <v>4</v>
      </c>
      <c r="D86" s="9">
        <v>10</v>
      </c>
      <c r="E86">
        <v>0.49399999999999999</v>
      </c>
      <c r="K86" s="3">
        <v>0.31350000000000006</v>
      </c>
      <c r="L86" s="4">
        <v>0.10566666666666667</v>
      </c>
      <c r="M86" s="3">
        <v>3</v>
      </c>
      <c r="N86" s="4">
        <v>1.1547005383792527E-3</v>
      </c>
    </row>
    <row r="87" spans="1:14" x14ac:dyDescent="0.4">
      <c r="A87" s="10">
        <v>43209</v>
      </c>
      <c r="B87" s="9">
        <v>1335</v>
      </c>
      <c r="C87" s="9" t="s">
        <v>4</v>
      </c>
      <c r="D87" s="9">
        <v>10</v>
      </c>
      <c r="E87">
        <v>0.5</v>
      </c>
      <c r="K87" s="3">
        <v>0.33</v>
      </c>
      <c r="L87" s="4">
        <v>8.6499999999999994E-2</v>
      </c>
      <c r="M87" s="3">
        <v>2</v>
      </c>
    </row>
    <row r="88" spans="1:14" x14ac:dyDescent="0.4">
      <c r="A88" s="10">
        <v>43209</v>
      </c>
      <c r="B88" s="9">
        <v>1335</v>
      </c>
      <c r="C88" s="9" t="s">
        <v>4</v>
      </c>
      <c r="D88" s="9">
        <v>10</v>
      </c>
      <c r="E88">
        <v>0.50800000000000001</v>
      </c>
      <c r="K88" s="3">
        <v>0.62700000000000011</v>
      </c>
      <c r="L88" s="4">
        <v>0.222</v>
      </c>
      <c r="M88" s="3">
        <v>4</v>
      </c>
      <c r="N88" s="4">
        <v>2.1322914122292633E-2</v>
      </c>
    </row>
    <row r="89" spans="1:14" x14ac:dyDescent="0.4">
      <c r="A89" s="10">
        <v>42292</v>
      </c>
      <c r="B89" s="9">
        <v>1335</v>
      </c>
      <c r="C89" s="9" t="s">
        <v>4</v>
      </c>
      <c r="D89" s="9">
        <v>95</v>
      </c>
      <c r="E89">
        <v>0.501</v>
      </c>
      <c r="F89">
        <f>D89</f>
        <v>95</v>
      </c>
      <c r="G89" s="2">
        <f>AVERAGE(E89:E90)</f>
        <v>0.50249999999999995</v>
      </c>
      <c r="H89">
        <v>2</v>
      </c>
      <c r="K89" s="3">
        <v>0.66</v>
      </c>
      <c r="L89" s="4">
        <v>0.2135</v>
      </c>
      <c r="M89" s="3">
        <v>2</v>
      </c>
    </row>
    <row r="90" spans="1:14" x14ac:dyDescent="0.4">
      <c r="A90" s="10">
        <v>42311</v>
      </c>
      <c r="B90" s="9">
        <v>1335</v>
      </c>
      <c r="C90" s="9" t="s">
        <v>4</v>
      </c>
      <c r="D90" s="9">
        <v>95</v>
      </c>
      <c r="E90">
        <v>0.504</v>
      </c>
      <c r="K90" s="3">
        <v>0.95</v>
      </c>
      <c r="L90" s="4">
        <v>0.316</v>
      </c>
      <c r="M90" s="3">
        <v>4</v>
      </c>
      <c r="N90" s="4">
        <v>4.60217339960153E-2</v>
      </c>
    </row>
    <row r="91" spans="1:14" x14ac:dyDescent="0.4">
      <c r="A91" s="10">
        <v>42423</v>
      </c>
      <c r="B91" s="9">
        <v>1335</v>
      </c>
      <c r="C91" s="9" t="s">
        <v>4</v>
      </c>
      <c r="D91" s="9">
        <v>100</v>
      </c>
      <c r="E91">
        <v>0.501</v>
      </c>
      <c r="F91">
        <f>D91</f>
        <v>100</v>
      </c>
      <c r="G91" s="2">
        <f>AVERAGE(E91:E92)</f>
        <v>0.504</v>
      </c>
      <c r="H91">
        <v>2</v>
      </c>
      <c r="K91" s="3">
        <v>1</v>
      </c>
      <c r="L91" s="4">
        <v>0.29299999999999998</v>
      </c>
      <c r="M91" s="3">
        <v>2</v>
      </c>
    </row>
    <row r="92" spans="1:14" x14ac:dyDescent="0.4">
      <c r="A92" s="10">
        <v>42122</v>
      </c>
      <c r="B92" s="9">
        <v>1335</v>
      </c>
      <c r="C92" s="9" t="s">
        <v>4</v>
      </c>
      <c r="D92" s="9">
        <v>100</v>
      </c>
      <c r="E92">
        <v>0.50700000000000001</v>
      </c>
      <c r="K92" s="3">
        <v>1.6625000000000001</v>
      </c>
      <c r="L92" s="4">
        <v>0.39724999999999999</v>
      </c>
      <c r="M92" s="3">
        <v>4</v>
      </c>
      <c r="N92" s="4">
        <v>7.7190241179395883E-3</v>
      </c>
    </row>
    <row r="93" spans="1:14" x14ac:dyDescent="0.4">
      <c r="A93" s="10">
        <v>42292</v>
      </c>
      <c r="B93" s="9">
        <v>1589</v>
      </c>
      <c r="C93" s="9" t="s">
        <v>6</v>
      </c>
      <c r="D93" s="9">
        <v>0</v>
      </c>
      <c r="E93">
        <v>6.0000000000000001E-3</v>
      </c>
      <c r="F93">
        <f>D93</f>
        <v>0</v>
      </c>
      <c r="G93" s="2">
        <f>AVERAGE(E93:E96)</f>
        <v>1.0750000000000001E-2</v>
      </c>
      <c r="H93">
        <v>4</v>
      </c>
      <c r="I93" s="2">
        <f>STDEV(E93:E96)</f>
        <v>7.0887234393789116E-3</v>
      </c>
      <c r="K93" s="3">
        <v>1.75</v>
      </c>
      <c r="L93" s="4">
        <v>0.40049999999999997</v>
      </c>
      <c r="M93" s="3">
        <v>2</v>
      </c>
    </row>
    <row r="94" spans="1:14" x14ac:dyDescent="0.4">
      <c r="A94" s="10">
        <v>42311</v>
      </c>
      <c r="B94" s="9">
        <v>1589</v>
      </c>
      <c r="C94" s="9" t="s">
        <v>6</v>
      </c>
      <c r="D94" s="9">
        <v>0</v>
      </c>
      <c r="E94" s="12">
        <v>2.1000000000000001E-2</v>
      </c>
      <c r="K94" s="3">
        <v>2.375</v>
      </c>
      <c r="L94" s="4">
        <v>0.45075000000000004</v>
      </c>
      <c r="M94" s="3">
        <v>4</v>
      </c>
      <c r="N94" s="4">
        <v>1.1842719282327021E-2</v>
      </c>
    </row>
    <row r="95" spans="1:14" x14ac:dyDescent="0.4">
      <c r="A95" s="10">
        <v>42409</v>
      </c>
      <c r="B95" s="9">
        <v>1589</v>
      </c>
      <c r="C95" s="9" t="s">
        <v>6</v>
      </c>
      <c r="D95" s="9">
        <v>0</v>
      </c>
      <c r="E95" s="12">
        <v>0.01</v>
      </c>
      <c r="K95" s="3">
        <v>2.5</v>
      </c>
      <c r="L95" s="4">
        <v>0.441</v>
      </c>
      <c r="M95" s="3">
        <v>2</v>
      </c>
    </row>
    <row r="96" spans="1:14" x14ac:dyDescent="0.4">
      <c r="A96" s="10">
        <v>42409</v>
      </c>
      <c r="B96" s="9">
        <v>1589</v>
      </c>
      <c r="C96" s="9" t="s">
        <v>6</v>
      </c>
      <c r="D96" s="9">
        <v>0</v>
      </c>
      <c r="E96" s="12">
        <v>6.0000000000000001E-3</v>
      </c>
      <c r="K96" s="3">
        <v>3.75</v>
      </c>
      <c r="L96" s="4">
        <v>0.46699999999999997</v>
      </c>
      <c r="M96" s="3">
        <v>2</v>
      </c>
    </row>
    <row r="97" spans="1:14" x14ac:dyDescent="0.4">
      <c r="A97" s="10">
        <v>42292</v>
      </c>
      <c r="B97" s="9">
        <v>1589</v>
      </c>
      <c r="C97" s="9" t="s">
        <v>6</v>
      </c>
      <c r="D97" s="9">
        <v>0.31350000000000006</v>
      </c>
      <c r="E97">
        <v>0.151</v>
      </c>
      <c r="F97">
        <f>D97</f>
        <v>0.31350000000000006</v>
      </c>
      <c r="G97" s="2">
        <f>AVERAGE(E97:E100)</f>
        <v>0.15125000000000002</v>
      </c>
      <c r="H97">
        <v>4</v>
      </c>
      <c r="I97" s="2">
        <f>STDEV(E97:E100)</f>
        <v>1.1086778913041724E-2</v>
      </c>
      <c r="K97" s="3">
        <v>4.75</v>
      </c>
      <c r="L97" s="4">
        <v>0.48749999999999999</v>
      </c>
      <c r="M97" s="3">
        <v>2</v>
      </c>
    </row>
    <row r="98" spans="1:14" x14ac:dyDescent="0.4">
      <c r="A98" s="10">
        <v>42311</v>
      </c>
      <c r="B98" s="9">
        <v>1589</v>
      </c>
      <c r="C98" s="9" t="s">
        <v>6</v>
      </c>
      <c r="D98" s="9">
        <v>0.31350000000000006</v>
      </c>
      <c r="E98">
        <v>0.13700000000000001</v>
      </c>
      <c r="K98" s="3">
        <v>9.5</v>
      </c>
      <c r="L98" s="4">
        <v>0.49975000000000003</v>
      </c>
      <c r="M98" s="3">
        <v>4</v>
      </c>
      <c r="N98" s="4">
        <v>4.1129875597510253E-3</v>
      </c>
    </row>
    <row r="99" spans="1:14" x14ac:dyDescent="0.4">
      <c r="A99" s="10">
        <v>42409</v>
      </c>
      <c r="B99" s="9">
        <v>1589</v>
      </c>
      <c r="C99" s="9" t="s">
        <v>6</v>
      </c>
      <c r="D99" s="9">
        <v>0.31350000000000006</v>
      </c>
      <c r="E99">
        <v>0.16400000000000001</v>
      </c>
      <c r="K99" s="3">
        <v>10</v>
      </c>
      <c r="L99" s="4">
        <v>0.50649999999999995</v>
      </c>
      <c r="M99" s="3">
        <v>2</v>
      </c>
    </row>
    <row r="100" spans="1:14" x14ac:dyDescent="0.4">
      <c r="A100" s="10">
        <v>42409</v>
      </c>
      <c r="B100" s="9">
        <v>1589</v>
      </c>
      <c r="C100" s="9" t="s">
        <v>6</v>
      </c>
      <c r="D100" s="9">
        <v>0.31350000000000006</v>
      </c>
      <c r="E100">
        <v>0.153</v>
      </c>
      <c r="K100" s="3">
        <v>95</v>
      </c>
      <c r="L100" s="4">
        <v>0.502</v>
      </c>
      <c r="M100" s="3">
        <v>2</v>
      </c>
    </row>
    <row r="101" spans="1:14" x14ac:dyDescent="0.4">
      <c r="A101" s="10">
        <v>42292</v>
      </c>
      <c r="B101" s="9">
        <v>1589</v>
      </c>
      <c r="C101" s="9" t="s">
        <v>6</v>
      </c>
      <c r="D101" s="9">
        <v>0.62700000000000011</v>
      </c>
      <c r="E101">
        <v>0.26400000000000001</v>
      </c>
      <c r="F101">
        <f>D101</f>
        <v>0.62700000000000011</v>
      </c>
      <c r="G101" s="2">
        <f>AVERAGE(E101:E104)</f>
        <v>0.25375000000000003</v>
      </c>
      <c r="H101">
        <v>4</v>
      </c>
      <c r="I101" s="2">
        <f>STDEV(E101:E104)</f>
        <v>1.0078855755160579E-2</v>
      </c>
    </row>
    <row r="102" spans="1:14" x14ac:dyDescent="0.4">
      <c r="A102" s="10">
        <v>42311</v>
      </c>
      <c r="B102" s="9">
        <v>1589</v>
      </c>
      <c r="C102" s="9" t="s">
        <v>6</v>
      </c>
      <c r="D102" s="9">
        <v>0.62700000000000011</v>
      </c>
      <c r="E102">
        <v>0.254</v>
      </c>
      <c r="J102" s="5" t="s">
        <v>16</v>
      </c>
    </row>
    <row r="103" spans="1:14" x14ac:dyDescent="0.4">
      <c r="A103" s="10">
        <v>42409</v>
      </c>
      <c r="B103" s="9">
        <v>1589</v>
      </c>
      <c r="C103" s="9" t="s">
        <v>6</v>
      </c>
      <c r="D103" s="9">
        <v>0.62700000000000011</v>
      </c>
      <c r="E103">
        <v>0.25700000000000001</v>
      </c>
    </row>
    <row r="104" spans="1:14" x14ac:dyDescent="0.4">
      <c r="A104" s="10">
        <v>42409</v>
      </c>
      <c r="B104" s="9">
        <v>1589</v>
      </c>
      <c r="C104" s="9" t="s">
        <v>6</v>
      </c>
      <c r="D104" s="9">
        <v>0.62700000000000011</v>
      </c>
      <c r="E104">
        <v>0.24</v>
      </c>
    </row>
    <row r="105" spans="1:14" x14ac:dyDescent="0.4">
      <c r="A105" s="10">
        <v>42292</v>
      </c>
      <c r="B105" s="9">
        <v>1589</v>
      </c>
      <c r="C105" s="9" t="s">
        <v>6</v>
      </c>
      <c r="D105" s="9">
        <v>0.95</v>
      </c>
      <c r="E105">
        <v>0.34</v>
      </c>
      <c r="F105">
        <f>D105</f>
        <v>0.95</v>
      </c>
      <c r="G105" s="2">
        <f>AVERAGE(E105:E108)</f>
        <v>0.32200000000000001</v>
      </c>
      <c r="H105">
        <v>4</v>
      </c>
      <c r="I105" s="2">
        <f>STDEV(E105:E108)</f>
        <v>1.4514360704718173E-2</v>
      </c>
    </row>
    <row r="106" spans="1:14" x14ac:dyDescent="0.4">
      <c r="A106" s="10">
        <v>42311</v>
      </c>
      <c r="B106" s="9">
        <v>1589</v>
      </c>
      <c r="C106" s="9" t="s">
        <v>6</v>
      </c>
      <c r="D106" s="9">
        <v>0.95</v>
      </c>
      <c r="E106">
        <v>0.32600000000000001</v>
      </c>
    </row>
    <row r="107" spans="1:14" x14ac:dyDescent="0.4">
      <c r="A107" s="10">
        <v>42409</v>
      </c>
      <c r="B107" s="9">
        <v>1589</v>
      </c>
      <c r="C107" s="9" t="s">
        <v>6</v>
      </c>
      <c r="D107" s="9">
        <v>0.95</v>
      </c>
      <c r="E107">
        <v>0.316</v>
      </c>
    </row>
    <row r="108" spans="1:14" x14ac:dyDescent="0.4">
      <c r="A108" s="10">
        <v>42409</v>
      </c>
      <c r="B108" s="9">
        <v>1589</v>
      </c>
      <c r="C108" s="9" t="s">
        <v>6</v>
      </c>
      <c r="D108" s="9">
        <v>0.95</v>
      </c>
      <c r="E108">
        <v>0.30599999999999999</v>
      </c>
    </row>
    <row r="109" spans="1:14" x14ac:dyDescent="0.4">
      <c r="A109" s="10">
        <v>42292</v>
      </c>
      <c r="B109" s="9">
        <v>1589</v>
      </c>
      <c r="C109" s="9" t="s">
        <v>6</v>
      </c>
      <c r="D109" s="9">
        <v>1.6625000000000001</v>
      </c>
      <c r="E109">
        <v>0.41299999999999998</v>
      </c>
      <c r="F109">
        <f>D109</f>
        <v>1.6625000000000001</v>
      </c>
      <c r="G109" s="2">
        <f>AVERAGE(E109:E112)</f>
        <v>0.39975000000000005</v>
      </c>
      <c r="H109">
        <v>4</v>
      </c>
      <c r="I109" s="2">
        <f>STDEV(E109:E112)</f>
        <v>1.5195942440884231E-2</v>
      </c>
    </row>
    <row r="110" spans="1:14" x14ac:dyDescent="0.4">
      <c r="A110" s="10">
        <v>42311</v>
      </c>
      <c r="B110" s="9">
        <v>1589</v>
      </c>
      <c r="C110" s="9" t="s">
        <v>6</v>
      </c>
      <c r="D110" s="9">
        <v>1.6625000000000001</v>
      </c>
      <c r="E110">
        <v>0.40600000000000003</v>
      </c>
    </row>
    <row r="111" spans="1:14" x14ac:dyDescent="0.4">
      <c r="A111" s="10">
        <v>42409</v>
      </c>
      <c r="B111" s="9">
        <v>1589</v>
      </c>
      <c r="C111" s="9" t="s">
        <v>6</v>
      </c>
      <c r="D111" s="9">
        <v>1.6625000000000001</v>
      </c>
      <c r="E111">
        <v>0.40200000000000002</v>
      </c>
    </row>
    <row r="112" spans="1:14" x14ac:dyDescent="0.4">
      <c r="A112" s="10">
        <v>42409</v>
      </c>
      <c r="B112" s="9">
        <v>1589</v>
      </c>
      <c r="C112" s="9" t="s">
        <v>6</v>
      </c>
      <c r="D112" s="9">
        <v>1.6625000000000001</v>
      </c>
      <c r="E112">
        <v>0.378</v>
      </c>
    </row>
    <row r="113" spans="1:9" x14ac:dyDescent="0.4">
      <c r="A113" s="10">
        <v>42292</v>
      </c>
      <c r="B113" s="9">
        <v>1589</v>
      </c>
      <c r="C113" s="9" t="s">
        <v>6</v>
      </c>
      <c r="D113" s="9">
        <v>2.375</v>
      </c>
      <c r="E113">
        <v>0.45800000000000002</v>
      </c>
      <c r="F113">
        <f>D113</f>
        <v>2.375</v>
      </c>
      <c r="G113" s="2">
        <f>AVERAGE(E113:E116)</f>
        <v>0.42774999999999996</v>
      </c>
      <c r="H113">
        <v>4</v>
      </c>
      <c r="I113" s="2">
        <f>STDEV(E113:E116)</f>
        <v>2.4662724910277045E-2</v>
      </c>
    </row>
    <row r="114" spans="1:9" x14ac:dyDescent="0.4">
      <c r="A114" s="10">
        <v>42311</v>
      </c>
      <c r="B114" s="9">
        <v>1589</v>
      </c>
      <c r="C114" s="9" t="s">
        <v>6</v>
      </c>
      <c r="D114" s="9">
        <v>2.375</v>
      </c>
      <c r="E114">
        <v>0.43099999999999999</v>
      </c>
    </row>
    <row r="115" spans="1:9" x14ac:dyDescent="0.4">
      <c r="A115" s="10">
        <v>42409</v>
      </c>
      <c r="B115" s="9">
        <v>1589</v>
      </c>
      <c r="C115" s="9" t="s">
        <v>6</v>
      </c>
      <c r="D115" s="9">
        <v>2.375</v>
      </c>
      <c r="E115">
        <v>0.42399999999999999</v>
      </c>
    </row>
    <row r="116" spans="1:9" x14ac:dyDescent="0.4">
      <c r="A116" s="10">
        <v>42409</v>
      </c>
      <c r="B116" s="9">
        <v>1589</v>
      </c>
      <c r="C116" s="9" t="s">
        <v>6</v>
      </c>
      <c r="D116" s="9">
        <v>2.375</v>
      </c>
      <c r="E116">
        <v>0.39800000000000002</v>
      </c>
    </row>
    <row r="117" spans="1:9" x14ac:dyDescent="0.4">
      <c r="A117" s="10">
        <v>42409</v>
      </c>
      <c r="B117" s="9">
        <v>1589</v>
      </c>
      <c r="C117" s="9" t="s">
        <v>6</v>
      </c>
      <c r="D117" s="9">
        <v>4.75</v>
      </c>
      <c r="E117">
        <v>0.41799999999999998</v>
      </c>
      <c r="F117">
        <f>D117</f>
        <v>4.75</v>
      </c>
      <c r="G117" s="2">
        <f>AVERAGE(E117:E118)</f>
        <v>0.42699999999999999</v>
      </c>
      <c r="H117">
        <v>2</v>
      </c>
    </row>
    <row r="118" spans="1:9" x14ac:dyDescent="0.4">
      <c r="A118" s="10">
        <v>42409</v>
      </c>
      <c r="B118" s="9">
        <v>1589</v>
      </c>
      <c r="C118" s="9" t="s">
        <v>6</v>
      </c>
      <c r="D118" s="9">
        <v>4.75</v>
      </c>
      <c r="E118">
        <v>0.436</v>
      </c>
    </row>
    <row r="119" spans="1:9" x14ac:dyDescent="0.4">
      <c r="A119" s="10">
        <v>42292</v>
      </c>
      <c r="B119" s="9">
        <v>1589</v>
      </c>
      <c r="C119" s="9" t="s">
        <v>6</v>
      </c>
      <c r="D119" s="9">
        <v>9.5</v>
      </c>
      <c r="E119">
        <v>0.437</v>
      </c>
      <c r="F119">
        <f>D119</f>
        <v>9.5</v>
      </c>
      <c r="G119" s="2">
        <f>AVERAGE(E119:E122)</f>
        <v>0.432</v>
      </c>
      <c r="H119">
        <v>4</v>
      </c>
      <c r="I119" s="2">
        <f>STDEV(E119:E122)</f>
        <v>1.0033277962194949E-2</v>
      </c>
    </row>
    <row r="120" spans="1:9" x14ac:dyDescent="0.4">
      <c r="A120" s="10">
        <v>42311</v>
      </c>
      <c r="B120" s="9">
        <v>1589</v>
      </c>
      <c r="C120" s="9" t="s">
        <v>6</v>
      </c>
      <c r="D120" s="9">
        <v>9.5</v>
      </c>
      <c r="E120">
        <v>0.441</v>
      </c>
    </row>
    <row r="121" spans="1:9" x14ac:dyDescent="0.4">
      <c r="A121" s="10">
        <v>42409</v>
      </c>
      <c r="B121" s="9">
        <v>1589</v>
      </c>
      <c r="C121" s="9" t="s">
        <v>6</v>
      </c>
      <c r="D121" s="9">
        <v>9.5</v>
      </c>
      <c r="E121">
        <v>0.432</v>
      </c>
    </row>
    <row r="122" spans="1:9" x14ac:dyDescent="0.4">
      <c r="A122" s="10">
        <v>42409</v>
      </c>
      <c r="B122" s="9">
        <v>1589</v>
      </c>
      <c r="C122" s="9" t="s">
        <v>6</v>
      </c>
      <c r="D122" s="9">
        <v>9.5</v>
      </c>
      <c r="E122">
        <v>0.41799999999999998</v>
      </c>
    </row>
    <row r="123" spans="1:9" x14ac:dyDescent="0.4">
      <c r="A123" s="10">
        <v>42292</v>
      </c>
      <c r="B123" s="9">
        <v>1589</v>
      </c>
      <c r="C123" s="9" t="s">
        <v>6</v>
      </c>
      <c r="D123" s="9">
        <v>95</v>
      </c>
      <c r="E123">
        <v>0.41299999999999998</v>
      </c>
      <c r="F123">
        <f>D123</f>
        <v>95</v>
      </c>
      <c r="G123" s="2">
        <f>AVERAGE(E123:E124)</f>
        <v>0.39649999999999996</v>
      </c>
      <c r="H123">
        <v>2</v>
      </c>
    </row>
    <row r="124" spans="1:9" x14ac:dyDescent="0.4">
      <c r="A124" s="10">
        <v>42311</v>
      </c>
      <c r="B124" s="9">
        <v>1589</v>
      </c>
      <c r="C124" s="9" t="s">
        <v>6</v>
      </c>
      <c r="D124" s="9">
        <v>95</v>
      </c>
      <c r="E124">
        <v>0.38</v>
      </c>
    </row>
    <row r="125" spans="1:9" x14ac:dyDescent="0.4">
      <c r="A125" s="10">
        <v>42292</v>
      </c>
      <c r="B125" s="9">
        <v>1595</v>
      </c>
      <c r="C125" s="9" t="s">
        <v>7</v>
      </c>
      <c r="D125" s="9">
        <v>0</v>
      </c>
      <c r="E125">
        <v>-8.0000000000000002E-3</v>
      </c>
      <c r="F125">
        <f>D125</f>
        <v>0</v>
      </c>
      <c r="G125" s="2">
        <f>AVERAGE(E125:E128)</f>
        <v>4.0000000000000001E-3</v>
      </c>
      <c r="H125">
        <v>4</v>
      </c>
      <c r="I125" s="2">
        <f>STDEV(E125:E128)</f>
        <v>8.5244745683629494E-3</v>
      </c>
    </row>
    <row r="126" spans="1:9" x14ac:dyDescent="0.4">
      <c r="A126" s="10">
        <v>42311</v>
      </c>
      <c r="B126" s="9">
        <v>1595</v>
      </c>
      <c r="C126" s="9" t="s">
        <v>7</v>
      </c>
      <c r="D126" s="9">
        <v>0</v>
      </c>
      <c r="E126">
        <v>7.0000000000000001E-3</v>
      </c>
    </row>
    <row r="127" spans="1:9" x14ac:dyDescent="0.4">
      <c r="A127" s="10">
        <v>42409</v>
      </c>
      <c r="B127" s="9">
        <v>1595</v>
      </c>
      <c r="C127" s="9" t="s">
        <v>7</v>
      </c>
      <c r="D127" s="9">
        <v>0</v>
      </c>
      <c r="E127">
        <v>5.0000000000000001E-3</v>
      </c>
    </row>
    <row r="128" spans="1:9" x14ac:dyDescent="0.4">
      <c r="A128" s="10">
        <v>42409</v>
      </c>
      <c r="B128" s="9">
        <v>1595</v>
      </c>
      <c r="C128" s="9" t="s">
        <v>7</v>
      </c>
      <c r="D128" s="9">
        <v>0</v>
      </c>
      <c r="E128">
        <v>1.2E-2</v>
      </c>
    </row>
    <row r="129" spans="1:9" x14ac:dyDescent="0.4">
      <c r="A129" s="10">
        <v>42292</v>
      </c>
      <c r="B129" s="9">
        <v>1595</v>
      </c>
      <c r="C129" s="9" t="s">
        <v>7</v>
      </c>
      <c r="D129" s="9">
        <v>0.31350000000000006</v>
      </c>
      <c r="E129">
        <v>0.20100000000000001</v>
      </c>
      <c r="F129">
        <f>D129</f>
        <v>0.31350000000000006</v>
      </c>
      <c r="G129" s="2">
        <f>AVERAGE(E129:E132)</f>
        <v>0.16525000000000001</v>
      </c>
      <c r="H129">
        <v>4</v>
      </c>
      <c r="I129" s="2">
        <f>STDEV(E129:E132)</f>
        <v>2.4281337140555678E-2</v>
      </c>
    </row>
    <row r="130" spans="1:9" x14ac:dyDescent="0.4">
      <c r="A130" s="10">
        <v>42311</v>
      </c>
      <c r="B130" s="9">
        <v>1595</v>
      </c>
      <c r="C130" s="9" t="s">
        <v>7</v>
      </c>
      <c r="D130" s="9">
        <v>0.31350000000000006</v>
      </c>
      <c r="E130">
        <v>0.158</v>
      </c>
    </row>
    <row r="131" spans="1:9" x14ac:dyDescent="0.4">
      <c r="A131" s="10">
        <v>42409</v>
      </c>
      <c r="B131" s="9">
        <v>1595</v>
      </c>
      <c r="C131" s="9" t="s">
        <v>7</v>
      </c>
      <c r="D131" s="9">
        <v>0.31350000000000006</v>
      </c>
      <c r="E131">
        <v>0.14699999999999999</v>
      </c>
    </row>
    <row r="132" spans="1:9" x14ac:dyDescent="0.4">
      <c r="A132" s="10">
        <v>42409</v>
      </c>
      <c r="B132" s="9">
        <v>1595</v>
      </c>
      <c r="C132" s="9" t="s">
        <v>7</v>
      </c>
      <c r="D132" s="9">
        <v>0.31350000000000006</v>
      </c>
      <c r="E132">
        <v>0.155</v>
      </c>
    </row>
    <row r="133" spans="1:9" x14ac:dyDescent="0.4">
      <c r="A133" s="10">
        <v>42292</v>
      </c>
      <c r="B133" s="9">
        <v>1595</v>
      </c>
      <c r="C133" s="9" t="s">
        <v>7</v>
      </c>
      <c r="D133" s="9">
        <v>0.62700000000000011</v>
      </c>
      <c r="E133">
        <v>0.26</v>
      </c>
      <c r="F133">
        <f>D133</f>
        <v>0.62700000000000011</v>
      </c>
      <c r="G133" s="2">
        <f>AVERAGE(E133:E136)</f>
        <v>0.26</v>
      </c>
      <c r="H133">
        <v>4</v>
      </c>
      <c r="I133" s="2">
        <f>STDEV(E133:E136)</f>
        <v>8.1649658092772682E-4</v>
      </c>
    </row>
    <row r="134" spans="1:9" x14ac:dyDescent="0.4">
      <c r="A134" s="10">
        <v>42311</v>
      </c>
      <c r="B134" s="9">
        <v>1595</v>
      </c>
      <c r="C134" s="9" t="s">
        <v>7</v>
      </c>
      <c r="D134" s="9">
        <v>0.62700000000000011</v>
      </c>
      <c r="E134">
        <v>0.26100000000000001</v>
      </c>
    </row>
    <row r="135" spans="1:9" x14ac:dyDescent="0.4">
      <c r="A135" s="10">
        <v>42409</v>
      </c>
      <c r="B135" s="9">
        <v>1595</v>
      </c>
      <c r="C135" s="9" t="s">
        <v>7</v>
      </c>
      <c r="D135" s="9">
        <v>0.62700000000000011</v>
      </c>
      <c r="E135">
        <v>0.26</v>
      </c>
    </row>
    <row r="136" spans="1:9" x14ac:dyDescent="0.4">
      <c r="A136" s="10">
        <v>42409</v>
      </c>
      <c r="B136" s="9">
        <v>1595</v>
      </c>
      <c r="C136" s="9" t="s">
        <v>7</v>
      </c>
      <c r="D136" s="9">
        <v>0.62700000000000011</v>
      </c>
      <c r="E136">
        <v>0.25900000000000001</v>
      </c>
    </row>
    <row r="137" spans="1:9" x14ac:dyDescent="0.4">
      <c r="A137" s="10">
        <v>42292</v>
      </c>
      <c r="B137" s="9">
        <v>1595</v>
      </c>
      <c r="C137" s="9" t="s">
        <v>7</v>
      </c>
      <c r="D137" s="9">
        <v>0.95</v>
      </c>
      <c r="E137">
        <v>0.35199999999999998</v>
      </c>
      <c r="F137">
        <f>D137</f>
        <v>0.95</v>
      </c>
      <c r="G137" s="2">
        <f>AVERAGE(E137:E140)</f>
        <v>0.33274999999999999</v>
      </c>
      <c r="H137">
        <v>4</v>
      </c>
      <c r="I137" s="2">
        <f>STDEV(E137:E140)</f>
        <v>1.6580611166861926E-2</v>
      </c>
    </row>
    <row r="138" spans="1:9" x14ac:dyDescent="0.4">
      <c r="A138" s="10">
        <v>42311</v>
      </c>
      <c r="B138" s="9">
        <v>1595</v>
      </c>
      <c r="C138" s="9" t="s">
        <v>7</v>
      </c>
      <c r="D138" s="9">
        <v>0.95</v>
      </c>
      <c r="E138">
        <v>0.34100000000000003</v>
      </c>
    </row>
    <row r="139" spans="1:9" x14ac:dyDescent="0.4">
      <c r="A139" s="10">
        <v>42409</v>
      </c>
      <c r="B139" s="9">
        <v>1595</v>
      </c>
      <c r="C139" s="9" t="s">
        <v>7</v>
      </c>
      <c r="D139" s="9">
        <v>0.95</v>
      </c>
      <c r="E139">
        <v>0.32100000000000001</v>
      </c>
    </row>
    <row r="140" spans="1:9" x14ac:dyDescent="0.4">
      <c r="A140" s="10">
        <v>42409</v>
      </c>
      <c r="B140" s="9">
        <v>1595</v>
      </c>
      <c r="C140" s="9" t="s">
        <v>7</v>
      </c>
      <c r="D140" s="9">
        <v>0.95</v>
      </c>
      <c r="E140">
        <v>0.317</v>
      </c>
    </row>
    <row r="141" spans="1:9" x14ac:dyDescent="0.4">
      <c r="A141" s="10">
        <v>42292</v>
      </c>
      <c r="B141" s="9">
        <v>1595</v>
      </c>
      <c r="C141" s="9" t="s">
        <v>7</v>
      </c>
      <c r="D141" s="9">
        <v>1.6625000000000001</v>
      </c>
      <c r="E141">
        <v>0.35099999999999998</v>
      </c>
      <c r="F141">
        <f>D141</f>
        <v>1.6625000000000001</v>
      </c>
      <c r="G141" s="2">
        <f>AVERAGE(E141:E144)</f>
        <v>0.37250000000000005</v>
      </c>
      <c r="H141">
        <v>4</v>
      </c>
      <c r="I141" s="2">
        <f>STDEV(E141:E144)</f>
        <v>1.5673757260678343E-2</v>
      </c>
    </row>
    <row r="142" spans="1:9" x14ac:dyDescent="0.4">
      <c r="A142" s="10">
        <v>42311</v>
      </c>
      <c r="B142" s="9">
        <v>1595</v>
      </c>
      <c r="C142" s="9" t="s">
        <v>7</v>
      </c>
      <c r="D142" s="9">
        <v>1.6625000000000001</v>
      </c>
      <c r="E142">
        <v>0.371</v>
      </c>
    </row>
    <row r="143" spans="1:9" x14ac:dyDescent="0.4">
      <c r="A143" s="10">
        <v>42409</v>
      </c>
      <c r="B143" s="9">
        <v>1595</v>
      </c>
      <c r="C143" s="9" t="s">
        <v>7</v>
      </c>
      <c r="D143" s="9">
        <v>1.6625000000000001</v>
      </c>
      <c r="E143">
        <v>0.38600000000000001</v>
      </c>
    </row>
    <row r="144" spans="1:9" x14ac:dyDescent="0.4">
      <c r="A144" s="10">
        <v>42409</v>
      </c>
      <c r="B144" s="9">
        <v>1595</v>
      </c>
      <c r="C144" s="9" t="s">
        <v>7</v>
      </c>
      <c r="D144" s="9">
        <v>1.6625000000000001</v>
      </c>
      <c r="E144">
        <v>0.38200000000000001</v>
      </c>
    </row>
    <row r="145" spans="1:9" x14ac:dyDescent="0.4">
      <c r="A145" s="10">
        <v>42292</v>
      </c>
      <c r="B145" s="9">
        <v>1595</v>
      </c>
      <c r="C145" s="9" t="s">
        <v>7</v>
      </c>
      <c r="D145" s="9">
        <v>2.375</v>
      </c>
      <c r="E145">
        <v>0.38100000000000001</v>
      </c>
      <c r="F145">
        <f>D145</f>
        <v>2.375</v>
      </c>
      <c r="G145" s="2">
        <f>AVERAGE(E145:E148)</f>
        <v>0.39200000000000002</v>
      </c>
      <c r="H145">
        <v>4</v>
      </c>
      <c r="I145" s="2">
        <f>STDEV(E145:E148)</f>
        <v>1.6673332000533062E-2</v>
      </c>
    </row>
    <row r="146" spans="1:9" x14ac:dyDescent="0.4">
      <c r="A146" s="10">
        <v>42311</v>
      </c>
      <c r="B146" s="9">
        <v>1595</v>
      </c>
      <c r="C146" s="9" t="s">
        <v>7</v>
      </c>
      <c r="D146" s="9">
        <v>2.375</v>
      </c>
      <c r="E146">
        <v>0.375</v>
      </c>
    </row>
    <row r="147" spans="1:9" x14ac:dyDescent="0.4">
      <c r="A147" s="10">
        <v>42409</v>
      </c>
      <c r="B147" s="9">
        <v>1595</v>
      </c>
      <c r="C147" s="9" t="s">
        <v>7</v>
      </c>
      <c r="D147" s="9">
        <v>2.375</v>
      </c>
      <c r="E147">
        <v>0.41</v>
      </c>
    </row>
    <row r="148" spans="1:9" x14ac:dyDescent="0.4">
      <c r="A148" s="10">
        <v>42409</v>
      </c>
      <c r="B148" s="9">
        <v>1595</v>
      </c>
      <c r="C148" s="9" t="s">
        <v>7</v>
      </c>
      <c r="D148" s="9">
        <v>2.375</v>
      </c>
      <c r="E148">
        <v>0.40200000000000002</v>
      </c>
    </row>
    <row r="149" spans="1:9" x14ac:dyDescent="0.4">
      <c r="A149" s="10">
        <v>42409</v>
      </c>
      <c r="B149" s="9">
        <v>1595</v>
      </c>
      <c r="C149" s="9" t="s">
        <v>7</v>
      </c>
      <c r="D149" s="9">
        <v>4.75</v>
      </c>
      <c r="E149">
        <v>0.43</v>
      </c>
      <c r="F149">
        <f>D149</f>
        <v>4.75</v>
      </c>
      <c r="G149" s="2">
        <f>AVERAGE(E149:E150)</f>
        <v>0.42799999999999999</v>
      </c>
      <c r="H149">
        <v>2</v>
      </c>
    </row>
    <row r="150" spans="1:9" x14ac:dyDescent="0.4">
      <c r="A150" s="10">
        <v>42409</v>
      </c>
      <c r="B150" s="9">
        <v>1595</v>
      </c>
      <c r="C150" s="9" t="s">
        <v>7</v>
      </c>
      <c r="D150" s="9">
        <v>4.75</v>
      </c>
      <c r="E150">
        <v>0.42599999999999999</v>
      </c>
    </row>
    <row r="151" spans="1:9" x14ac:dyDescent="0.4">
      <c r="A151" s="10">
        <v>42292</v>
      </c>
      <c r="B151" s="9">
        <v>1595</v>
      </c>
      <c r="C151" s="9" t="s">
        <v>7</v>
      </c>
      <c r="D151" s="9">
        <v>9.5</v>
      </c>
      <c r="E151">
        <v>0.37</v>
      </c>
      <c r="F151">
        <f>D151</f>
        <v>9.5</v>
      </c>
      <c r="G151" s="2">
        <f>AVERAGE(E151:E154)</f>
        <v>0.41025</v>
      </c>
      <c r="H151">
        <v>4</v>
      </c>
      <c r="I151" s="2">
        <f>STDEV(E151:E154)</f>
        <v>4.3759760815921596E-2</v>
      </c>
    </row>
    <row r="152" spans="1:9" x14ac:dyDescent="0.4">
      <c r="A152" s="10">
        <v>42311</v>
      </c>
      <c r="B152" s="9">
        <v>1595</v>
      </c>
      <c r="C152" s="9" t="s">
        <v>7</v>
      </c>
      <c r="D152" s="9">
        <v>9.5</v>
      </c>
      <c r="E152">
        <v>0.375</v>
      </c>
    </row>
    <row r="153" spans="1:9" x14ac:dyDescent="0.4">
      <c r="A153" s="10">
        <v>42409</v>
      </c>
      <c r="B153" s="9">
        <v>1595</v>
      </c>
      <c r="C153" s="9" t="s">
        <v>7</v>
      </c>
      <c r="D153" s="9">
        <v>9.5</v>
      </c>
      <c r="E153">
        <v>0.45200000000000001</v>
      </c>
    </row>
    <row r="154" spans="1:9" x14ac:dyDescent="0.4">
      <c r="A154" s="10">
        <v>42409</v>
      </c>
      <c r="B154" s="9">
        <v>1595</v>
      </c>
      <c r="C154" s="9" t="s">
        <v>7</v>
      </c>
      <c r="D154" s="9">
        <v>9.5</v>
      </c>
      <c r="E154">
        <v>0.44400000000000001</v>
      </c>
    </row>
    <row r="155" spans="1:9" x14ac:dyDescent="0.4">
      <c r="A155" s="10">
        <v>42292</v>
      </c>
      <c r="B155" s="9">
        <v>1595</v>
      </c>
      <c r="C155" s="9" t="s">
        <v>7</v>
      </c>
      <c r="D155" s="9">
        <v>95</v>
      </c>
      <c r="E155">
        <v>0.372</v>
      </c>
      <c r="F155">
        <f>D155</f>
        <v>95</v>
      </c>
      <c r="G155" s="2">
        <f>AVERAGE(E155:E156)</f>
        <v>0.374</v>
      </c>
      <c r="H155">
        <v>2</v>
      </c>
    </row>
    <row r="156" spans="1:9" x14ac:dyDescent="0.4">
      <c r="A156" s="10">
        <v>42311</v>
      </c>
      <c r="B156" s="9">
        <v>1595</v>
      </c>
      <c r="C156" s="9" t="s">
        <v>7</v>
      </c>
      <c r="D156" s="9">
        <v>95</v>
      </c>
      <c r="E156">
        <v>0.376</v>
      </c>
    </row>
    <row r="157" spans="1:9" x14ac:dyDescent="0.4">
      <c r="A157" s="10">
        <v>42292</v>
      </c>
      <c r="B157" s="9">
        <v>2226</v>
      </c>
      <c r="C157" s="9" t="s">
        <v>9</v>
      </c>
      <c r="D157" s="9">
        <v>0</v>
      </c>
      <c r="E157">
        <v>-6.0000000000000001E-3</v>
      </c>
      <c r="F157">
        <f>D157</f>
        <v>0</v>
      </c>
      <c r="G157" s="2">
        <f>AVERAGE(E157:E162)</f>
        <v>3.666666666666667E-3</v>
      </c>
      <c r="H157">
        <v>6</v>
      </c>
      <c r="I157" s="2">
        <f>STDEV(E157:E162)</f>
        <v>5.9553897157672781E-3</v>
      </c>
    </row>
    <row r="158" spans="1:9" x14ac:dyDescent="0.4">
      <c r="A158" s="10">
        <v>42311</v>
      </c>
      <c r="B158" s="9">
        <v>2226</v>
      </c>
      <c r="C158" s="9" t="s">
        <v>9</v>
      </c>
      <c r="D158" s="9">
        <v>0</v>
      </c>
      <c r="E158">
        <v>5.0000000000000001E-3</v>
      </c>
    </row>
    <row r="159" spans="1:9" x14ac:dyDescent="0.4">
      <c r="A159" s="10">
        <v>42409</v>
      </c>
      <c r="B159" s="9">
        <v>2226</v>
      </c>
      <c r="C159" s="9" t="s">
        <v>9</v>
      </c>
      <c r="D159" s="9">
        <v>0</v>
      </c>
      <c r="E159">
        <v>0</v>
      </c>
    </row>
    <row r="160" spans="1:9" x14ac:dyDescent="0.4">
      <c r="A160" s="10">
        <v>42409</v>
      </c>
      <c r="B160" s="9">
        <v>2226</v>
      </c>
      <c r="C160" s="9" t="s">
        <v>9</v>
      </c>
      <c r="D160" s="9">
        <v>0</v>
      </c>
      <c r="E160">
        <v>8.9999999999999993E-3</v>
      </c>
    </row>
    <row r="161" spans="1:9" x14ac:dyDescent="0.4">
      <c r="A161" s="10">
        <v>43209</v>
      </c>
      <c r="B161" s="9">
        <v>2226</v>
      </c>
      <c r="C161" s="9" t="s">
        <v>9</v>
      </c>
      <c r="D161" s="9">
        <v>0</v>
      </c>
      <c r="E161">
        <v>0.01</v>
      </c>
    </row>
    <row r="162" spans="1:9" x14ac:dyDescent="0.4">
      <c r="A162" s="10">
        <v>43209</v>
      </c>
      <c r="B162" s="9">
        <v>2226</v>
      </c>
      <c r="C162" s="9" t="s">
        <v>9</v>
      </c>
      <c r="D162" s="9">
        <v>0</v>
      </c>
      <c r="E162">
        <v>4.0000000000000001E-3</v>
      </c>
    </row>
    <row r="163" spans="1:9" x14ac:dyDescent="0.4">
      <c r="A163" s="10">
        <v>43209</v>
      </c>
      <c r="B163" s="9">
        <v>2226</v>
      </c>
      <c r="C163" s="9" t="s">
        <v>9</v>
      </c>
      <c r="D163" s="9">
        <v>0.1</v>
      </c>
      <c r="E163">
        <v>3.2000000000000001E-2</v>
      </c>
      <c r="F163">
        <f>D163</f>
        <v>0.1</v>
      </c>
      <c r="G163" s="2">
        <f>AVERAGE(E163:E164)</f>
        <v>2.8500000000000001E-2</v>
      </c>
      <c r="H163">
        <v>2</v>
      </c>
    </row>
    <row r="164" spans="1:9" x14ac:dyDescent="0.4">
      <c r="A164" s="10">
        <v>43209</v>
      </c>
      <c r="B164" s="9">
        <v>2226</v>
      </c>
      <c r="C164" s="9" t="s">
        <v>9</v>
      </c>
      <c r="D164" s="9">
        <v>0.1</v>
      </c>
      <c r="E164">
        <v>2.5000000000000001E-2</v>
      </c>
    </row>
    <row r="165" spans="1:9" x14ac:dyDescent="0.4">
      <c r="A165" s="10">
        <v>42311</v>
      </c>
      <c r="B165" s="9">
        <v>2226</v>
      </c>
      <c r="C165" s="9" t="s">
        <v>9</v>
      </c>
      <c r="D165" s="9">
        <v>0.31350000000000006</v>
      </c>
      <c r="E165">
        <v>0.107</v>
      </c>
      <c r="F165">
        <f>D165</f>
        <v>0.31350000000000006</v>
      </c>
      <c r="G165" s="2">
        <f>AVERAGE(E165:E167)</f>
        <v>0.10566666666666667</v>
      </c>
      <c r="H165">
        <v>3</v>
      </c>
      <c r="I165" s="2">
        <f>STDEV(E165:E167)</f>
        <v>1.1547005383792527E-3</v>
      </c>
    </row>
    <row r="166" spans="1:9" x14ac:dyDescent="0.4">
      <c r="A166" s="10">
        <v>42409</v>
      </c>
      <c r="B166" s="9">
        <v>2226</v>
      </c>
      <c r="C166" s="9" t="s">
        <v>9</v>
      </c>
      <c r="D166" s="9">
        <v>0.31350000000000006</v>
      </c>
      <c r="E166">
        <v>0.105</v>
      </c>
    </row>
    <row r="167" spans="1:9" x14ac:dyDescent="0.4">
      <c r="A167" s="10">
        <v>42409</v>
      </c>
      <c r="B167" s="9">
        <v>2226</v>
      </c>
      <c r="C167" s="9" t="s">
        <v>9</v>
      </c>
      <c r="D167" s="9">
        <v>0.31350000000000006</v>
      </c>
      <c r="E167">
        <v>0.105</v>
      </c>
    </row>
    <row r="168" spans="1:9" x14ac:dyDescent="0.4">
      <c r="A168" s="10">
        <v>43209</v>
      </c>
      <c r="B168" s="9">
        <v>2226</v>
      </c>
      <c r="C168" s="9" t="s">
        <v>9</v>
      </c>
      <c r="D168" s="9">
        <v>0.33</v>
      </c>
      <c r="E168">
        <v>8.4000000000000005E-2</v>
      </c>
      <c r="F168">
        <f>D168</f>
        <v>0.33</v>
      </c>
      <c r="G168" s="2">
        <f>AVERAGE(E168:E169)</f>
        <v>8.6499999999999994E-2</v>
      </c>
      <c r="H168">
        <v>2</v>
      </c>
    </row>
    <row r="169" spans="1:9" x14ac:dyDescent="0.4">
      <c r="A169" s="10">
        <v>43209</v>
      </c>
      <c r="B169" s="9">
        <v>2226</v>
      </c>
      <c r="C169" s="9" t="s">
        <v>9</v>
      </c>
      <c r="D169" s="9">
        <v>0.33</v>
      </c>
      <c r="E169">
        <v>8.8999999999999996E-2</v>
      </c>
    </row>
    <row r="170" spans="1:9" x14ac:dyDescent="0.4">
      <c r="A170" s="10">
        <v>42292</v>
      </c>
      <c r="B170" s="9">
        <v>2226</v>
      </c>
      <c r="C170" s="9" t="s">
        <v>9</v>
      </c>
      <c r="D170" s="9">
        <v>0.62700000000000011</v>
      </c>
      <c r="E170">
        <v>0.251</v>
      </c>
      <c r="F170">
        <f>D170</f>
        <v>0.62700000000000011</v>
      </c>
      <c r="G170" s="2">
        <f>AVERAGE(E170:E173)</f>
        <v>0.222</v>
      </c>
      <c r="H170">
        <v>4</v>
      </c>
      <c r="I170" s="2">
        <f>STDEV(E170:E173)</f>
        <v>2.1322914122292633E-2</v>
      </c>
    </row>
    <row r="171" spans="1:9" x14ac:dyDescent="0.4">
      <c r="A171" s="10">
        <v>42311</v>
      </c>
      <c r="B171" s="9">
        <v>2226</v>
      </c>
      <c r="C171" s="9" t="s">
        <v>9</v>
      </c>
      <c r="D171" s="9">
        <v>0.62700000000000011</v>
      </c>
      <c r="E171">
        <v>0.20100000000000001</v>
      </c>
    </row>
    <row r="172" spans="1:9" x14ac:dyDescent="0.4">
      <c r="A172" s="10">
        <v>42409</v>
      </c>
      <c r="B172" s="9">
        <v>2226</v>
      </c>
      <c r="C172" s="9" t="s">
        <v>9</v>
      </c>
      <c r="D172" s="9">
        <v>0.62700000000000011</v>
      </c>
      <c r="E172">
        <v>0.21299999999999999</v>
      </c>
    </row>
    <row r="173" spans="1:9" x14ac:dyDescent="0.4">
      <c r="A173" s="10">
        <v>42409</v>
      </c>
      <c r="B173" s="9">
        <v>2226</v>
      </c>
      <c r="C173" s="9" t="s">
        <v>9</v>
      </c>
      <c r="D173" s="9">
        <v>0.62700000000000011</v>
      </c>
      <c r="E173">
        <v>0.223</v>
      </c>
    </row>
    <row r="174" spans="1:9" x14ac:dyDescent="0.4">
      <c r="A174" s="10">
        <v>43209</v>
      </c>
      <c r="B174" s="9">
        <v>2226</v>
      </c>
      <c r="C174" s="9" t="s">
        <v>9</v>
      </c>
      <c r="D174" s="9">
        <v>0.66</v>
      </c>
      <c r="E174">
        <v>0.222</v>
      </c>
      <c r="F174">
        <f>D174</f>
        <v>0.66</v>
      </c>
      <c r="G174" s="2">
        <f>AVERAGE(E174:E175)</f>
        <v>0.2135</v>
      </c>
      <c r="H174">
        <v>2</v>
      </c>
    </row>
    <row r="175" spans="1:9" x14ac:dyDescent="0.4">
      <c r="A175" s="10">
        <v>43209</v>
      </c>
      <c r="B175" s="9">
        <v>2226</v>
      </c>
      <c r="C175" s="9" t="s">
        <v>9</v>
      </c>
      <c r="D175" s="9">
        <v>0.66</v>
      </c>
      <c r="E175">
        <v>0.20499999999999999</v>
      </c>
    </row>
    <row r="176" spans="1:9" x14ac:dyDescent="0.4">
      <c r="A176" s="10">
        <v>42292</v>
      </c>
      <c r="B176" s="9">
        <v>2226</v>
      </c>
      <c r="C176" s="9" t="s">
        <v>9</v>
      </c>
      <c r="D176" s="9">
        <v>0.95</v>
      </c>
      <c r="E176">
        <v>0.38500000000000001</v>
      </c>
      <c r="F176">
        <f>D176</f>
        <v>0.95</v>
      </c>
      <c r="G176" s="2">
        <f>AVERAGE(E176:E179)</f>
        <v>0.316</v>
      </c>
      <c r="H176">
        <v>4</v>
      </c>
      <c r="I176" s="2">
        <f>STDEV(E176:E179)</f>
        <v>4.60217339960153E-2</v>
      </c>
    </row>
    <row r="177" spans="1:9" x14ac:dyDescent="0.4">
      <c r="A177" s="10">
        <v>42311</v>
      </c>
      <c r="B177" s="9">
        <v>2226</v>
      </c>
      <c r="C177" s="9" t="s">
        <v>9</v>
      </c>
      <c r="D177" s="9">
        <v>0.95</v>
      </c>
      <c r="E177">
        <v>0.29199999999999998</v>
      </c>
    </row>
    <row r="178" spans="1:9" x14ac:dyDescent="0.4">
      <c r="A178" s="10">
        <v>42409</v>
      </c>
      <c r="B178" s="9">
        <v>2226</v>
      </c>
      <c r="C178" s="9" t="s">
        <v>9</v>
      </c>
      <c r="D178" s="9">
        <v>0.95</v>
      </c>
      <c r="E178">
        <v>0.29499999999999998</v>
      </c>
    </row>
    <row r="179" spans="1:9" x14ac:dyDescent="0.4">
      <c r="A179" s="10">
        <v>42409</v>
      </c>
      <c r="B179" s="9">
        <v>2226</v>
      </c>
      <c r="C179" s="9" t="s">
        <v>9</v>
      </c>
      <c r="D179" s="9">
        <v>0.95</v>
      </c>
      <c r="E179">
        <v>0.29199999999999998</v>
      </c>
    </row>
    <row r="180" spans="1:9" x14ac:dyDescent="0.4">
      <c r="A180" s="10">
        <v>43209</v>
      </c>
      <c r="B180" s="9">
        <v>2226</v>
      </c>
      <c r="C180" s="9" t="s">
        <v>9</v>
      </c>
      <c r="D180" s="9">
        <v>1</v>
      </c>
      <c r="E180">
        <v>0.29899999999999999</v>
      </c>
      <c r="F180">
        <f>D180</f>
        <v>1</v>
      </c>
      <c r="G180" s="2">
        <f>AVERAGE(E180:E181)</f>
        <v>0.29299999999999998</v>
      </c>
      <c r="H180">
        <v>2</v>
      </c>
    </row>
    <row r="181" spans="1:9" x14ac:dyDescent="0.4">
      <c r="A181" s="10">
        <v>43209</v>
      </c>
      <c r="B181" s="9">
        <v>2226</v>
      </c>
      <c r="C181" s="9" t="s">
        <v>9</v>
      </c>
      <c r="D181" s="9">
        <v>1</v>
      </c>
      <c r="E181">
        <v>0.28699999999999998</v>
      </c>
    </row>
    <row r="182" spans="1:9" x14ac:dyDescent="0.4">
      <c r="A182" s="10">
        <v>42292</v>
      </c>
      <c r="B182" s="9">
        <v>2226</v>
      </c>
      <c r="C182" s="9" t="s">
        <v>9</v>
      </c>
      <c r="D182" s="9">
        <v>1.6625000000000001</v>
      </c>
      <c r="E182">
        <v>0.40799999999999997</v>
      </c>
      <c r="F182">
        <f>D182</f>
        <v>1.6625000000000001</v>
      </c>
      <c r="G182" s="2">
        <f>AVERAGE(E182:E185)</f>
        <v>0.39724999999999999</v>
      </c>
      <c r="H182">
        <v>4</v>
      </c>
      <c r="I182" s="2">
        <f>STDEV(E182:E185)</f>
        <v>7.7190241179395883E-3</v>
      </c>
    </row>
    <row r="183" spans="1:9" x14ac:dyDescent="0.4">
      <c r="A183" s="10">
        <v>42311</v>
      </c>
      <c r="B183" s="9">
        <v>2226</v>
      </c>
      <c r="C183" s="9" t="s">
        <v>9</v>
      </c>
      <c r="D183" s="9">
        <v>1.6625000000000001</v>
      </c>
      <c r="E183">
        <v>0.39700000000000002</v>
      </c>
    </row>
    <row r="184" spans="1:9" x14ac:dyDescent="0.4">
      <c r="A184" s="10">
        <v>42409</v>
      </c>
      <c r="B184" s="9">
        <v>2226</v>
      </c>
      <c r="C184" s="9" t="s">
        <v>9</v>
      </c>
      <c r="D184" s="9">
        <v>1.6625000000000001</v>
      </c>
      <c r="E184">
        <v>0.39</v>
      </c>
    </row>
    <row r="185" spans="1:9" x14ac:dyDescent="0.4">
      <c r="A185" s="10">
        <v>42409</v>
      </c>
      <c r="B185" s="9">
        <v>2226</v>
      </c>
      <c r="C185" s="9" t="s">
        <v>9</v>
      </c>
      <c r="D185" s="9">
        <v>1.6625000000000001</v>
      </c>
      <c r="E185">
        <v>0.39400000000000002</v>
      </c>
    </row>
    <row r="186" spans="1:9" x14ac:dyDescent="0.4">
      <c r="A186" s="10">
        <v>43209</v>
      </c>
      <c r="B186" s="9">
        <v>2226</v>
      </c>
      <c r="C186" s="9" t="s">
        <v>9</v>
      </c>
      <c r="D186" s="9">
        <v>1.75</v>
      </c>
      <c r="E186">
        <v>0.40899999999999997</v>
      </c>
      <c r="F186">
        <f>D186</f>
        <v>1.75</v>
      </c>
      <c r="G186" s="2">
        <f>AVERAGE(E186:E187)</f>
        <v>0.40049999999999997</v>
      </c>
      <c r="H186">
        <v>2</v>
      </c>
    </row>
    <row r="187" spans="1:9" x14ac:dyDescent="0.4">
      <c r="A187" s="10">
        <v>43209</v>
      </c>
      <c r="B187" s="9">
        <v>2226</v>
      </c>
      <c r="C187" s="9" t="s">
        <v>9</v>
      </c>
      <c r="D187" s="9">
        <v>1.75</v>
      </c>
      <c r="E187">
        <v>0.39200000000000002</v>
      </c>
    </row>
    <row r="188" spans="1:9" x14ac:dyDescent="0.4">
      <c r="A188" s="10">
        <v>42292</v>
      </c>
      <c r="B188" s="9">
        <v>2226</v>
      </c>
      <c r="C188" s="9" t="s">
        <v>9</v>
      </c>
      <c r="D188" s="9">
        <v>2.375</v>
      </c>
      <c r="E188">
        <v>0.46100000000000002</v>
      </c>
      <c r="F188">
        <f>D188</f>
        <v>2.375</v>
      </c>
      <c r="G188" s="2">
        <f>AVERAGE(E188:E191)</f>
        <v>0.45075000000000004</v>
      </c>
      <c r="H188">
        <v>4</v>
      </c>
      <c r="I188" s="2">
        <f>STDEV(E188:E191)</f>
        <v>1.1842719282327021E-2</v>
      </c>
    </row>
    <row r="189" spans="1:9" x14ac:dyDescent="0.4">
      <c r="A189" s="10">
        <v>42311</v>
      </c>
      <c r="B189" s="9">
        <v>2226</v>
      </c>
      <c r="C189" s="9" t="s">
        <v>9</v>
      </c>
      <c r="D189" s="9">
        <v>2.375</v>
      </c>
      <c r="E189">
        <v>0.46100000000000002</v>
      </c>
    </row>
    <row r="190" spans="1:9" x14ac:dyDescent="0.4">
      <c r="A190" s="10">
        <v>42409</v>
      </c>
      <c r="B190" s="9">
        <v>2226</v>
      </c>
      <c r="C190" s="9" t="s">
        <v>9</v>
      </c>
      <c r="D190" s="9">
        <v>2.375</v>
      </c>
      <c r="E190">
        <v>0.44</v>
      </c>
    </row>
    <row r="191" spans="1:9" x14ac:dyDescent="0.4">
      <c r="A191" s="10">
        <v>42409</v>
      </c>
      <c r="B191" s="9">
        <v>2226</v>
      </c>
      <c r="C191" s="9" t="s">
        <v>9</v>
      </c>
      <c r="D191" s="9">
        <v>2.375</v>
      </c>
      <c r="E191">
        <v>0.441</v>
      </c>
    </row>
    <row r="192" spans="1:9" x14ac:dyDescent="0.4">
      <c r="A192" s="10">
        <v>43209</v>
      </c>
      <c r="B192" s="9">
        <v>2226</v>
      </c>
      <c r="C192" s="9" t="s">
        <v>9</v>
      </c>
      <c r="D192" s="9">
        <v>2.5</v>
      </c>
      <c r="E192">
        <v>0.45400000000000001</v>
      </c>
      <c r="F192">
        <f>D192</f>
        <v>2.5</v>
      </c>
      <c r="G192" s="2">
        <f>AVERAGE(E192:E193)</f>
        <v>0.441</v>
      </c>
      <c r="H192">
        <v>2</v>
      </c>
    </row>
    <row r="193" spans="1:9" x14ac:dyDescent="0.4">
      <c r="A193" s="10">
        <v>43209</v>
      </c>
      <c r="B193" s="9">
        <v>2226</v>
      </c>
      <c r="C193" s="9" t="s">
        <v>9</v>
      </c>
      <c r="D193" s="9">
        <v>2.5</v>
      </c>
      <c r="E193">
        <v>0.42799999999999999</v>
      </c>
    </row>
    <row r="194" spans="1:9" x14ac:dyDescent="0.4">
      <c r="A194" s="10">
        <v>43209</v>
      </c>
      <c r="B194" s="9">
        <v>2226</v>
      </c>
      <c r="C194" s="9" t="s">
        <v>9</v>
      </c>
      <c r="D194" s="9">
        <v>3.75</v>
      </c>
      <c r="E194">
        <v>0.47299999999999998</v>
      </c>
      <c r="F194">
        <f>D194</f>
        <v>3.75</v>
      </c>
      <c r="G194" s="2">
        <f>AVERAGE(E194:E195)</f>
        <v>0.46699999999999997</v>
      </c>
      <c r="H194">
        <v>2</v>
      </c>
    </row>
    <row r="195" spans="1:9" x14ac:dyDescent="0.4">
      <c r="A195" s="10">
        <v>43209</v>
      </c>
      <c r="B195" s="9">
        <v>2226</v>
      </c>
      <c r="C195" s="9" t="s">
        <v>9</v>
      </c>
      <c r="D195" s="9">
        <v>3.75</v>
      </c>
      <c r="E195">
        <v>0.46100000000000002</v>
      </c>
    </row>
    <row r="196" spans="1:9" x14ac:dyDescent="0.4">
      <c r="A196" s="10">
        <v>42409</v>
      </c>
      <c r="B196" s="9">
        <v>2226</v>
      </c>
      <c r="C196" s="9" t="s">
        <v>9</v>
      </c>
      <c r="D196" s="9">
        <v>4.75</v>
      </c>
      <c r="E196">
        <v>0.48899999999999999</v>
      </c>
      <c r="F196">
        <f>D196</f>
        <v>4.75</v>
      </c>
      <c r="G196" s="2">
        <f>AVERAGE(E196:E197)</f>
        <v>0.48749999999999999</v>
      </c>
      <c r="H196">
        <v>2</v>
      </c>
    </row>
    <row r="197" spans="1:9" x14ac:dyDescent="0.4">
      <c r="A197" s="10">
        <v>42409</v>
      </c>
      <c r="B197" s="9">
        <v>2226</v>
      </c>
      <c r="C197" s="9" t="s">
        <v>9</v>
      </c>
      <c r="D197" s="9">
        <v>4.75</v>
      </c>
      <c r="E197">
        <v>0.48599999999999999</v>
      </c>
    </row>
    <row r="198" spans="1:9" x14ac:dyDescent="0.4">
      <c r="A198" s="10">
        <v>43209</v>
      </c>
      <c r="B198" s="9">
        <v>2226</v>
      </c>
      <c r="C198" s="9" t="s">
        <v>9</v>
      </c>
      <c r="D198" s="9">
        <v>5</v>
      </c>
      <c r="E198">
        <v>0.46600000000000003</v>
      </c>
    </row>
    <row r="199" spans="1:9" x14ac:dyDescent="0.4">
      <c r="A199" s="10">
        <v>42292</v>
      </c>
      <c r="B199" s="9">
        <v>2226</v>
      </c>
      <c r="C199" s="9" t="s">
        <v>9</v>
      </c>
      <c r="D199" s="9">
        <v>9.5</v>
      </c>
      <c r="E199">
        <v>0.499</v>
      </c>
      <c r="F199">
        <f>D199</f>
        <v>9.5</v>
      </c>
      <c r="G199" s="2">
        <f>AVERAGE(E199:E202)</f>
        <v>0.49975000000000003</v>
      </c>
      <c r="H199">
        <v>4</v>
      </c>
      <c r="I199" s="2">
        <f>STDEV(E199:E202)</f>
        <v>4.1129875597510253E-3</v>
      </c>
    </row>
    <row r="200" spans="1:9" x14ac:dyDescent="0.4">
      <c r="A200" s="10">
        <v>42311</v>
      </c>
      <c r="B200" s="9">
        <v>2226</v>
      </c>
      <c r="C200" s="9" t="s">
        <v>9</v>
      </c>
      <c r="D200" s="9">
        <v>9.5</v>
      </c>
      <c r="E200">
        <v>0.5</v>
      </c>
    </row>
    <row r="201" spans="1:9" x14ac:dyDescent="0.4">
      <c r="A201" s="10">
        <v>42409</v>
      </c>
      <c r="B201" s="9">
        <v>2226</v>
      </c>
      <c r="C201" s="9" t="s">
        <v>9</v>
      </c>
      <c r="D201" s="9">
        <v>9.5</v>
      </c>
      <c r="E201">
        <v>0.495</v>
      </c>
    </row>
    <row r="202" spans="1:9" x14ac:dyDescent="0.4">
      <c r="A202" s="10">
        <v>42409</v>
      </c>
      <c r="B202" s="9">
        <v>2226</v>
      </c>
      <c r="C202" s="9" t="s">
        <v>9</v>
      </c>
      <c r="D202" s="9">
        <v>9.5</v>
      </c>
      <c r="E202">
        <v>0.505</v>
      </c>
    </row>
    <row r="203" spans="1:9" x14ac:dyDescent="0.4">
      <c r="A203" s="10">
        <v>43209</v>
      </c>
      <c r="B203" s="9">
        <v>2226</v>
      </c>
      <c r="C203" s="9" t="s">
        <v>9</v>
      </c>
      <c r="D203" s="9">
        <v>10</v>
      </c>
      <c r="E203">
        <v>0.51300000000000001</v>
      </c>
      <c r="F203">
        <f>D203</f>
        <v>10</v>
      </c>
      <c r="G203" s="2">
        <f>AVERAGE(E203:E204)</f>
        <v>0.50649999999999995</v>
      </c>
      <c r="H203">
        <v>2</v>
      </c>
    </row>
    <row r="204" spans="1:9" x14ac:dyDescent="0.4">
      <c r="A204" s="10">
        <v>43209</v>
      </c>
      <c r="B204" s="9">
        <v>2226</v>
      </c>
      <c r="C204" s="9" t="s">
        <v>9</v>
      </c>
      <c r="D204" s="9">
        <v>10</v>
      </c>
      <c r="E204">
        <v>0.5</v>
      </c>
    </row>
    <row r="205" spans="1:9" x14ac:dyDescent="0.4">
      <c r="A205" s="10">
        <v>42292</v>
      </c>
      <c r="B205" s="9">
        <v>2226</v>
      </c>
      <c r="C205" s="9" t="s">
        <v>9</v>
      </c>
      <c r="D205" s="9">
        <v>95</v>
      </c>
      <c r="E205">
        <v>0.5</v>
      </c>
      <c r="F205">
        <f>D205</f>
        <v>95</v>
      </c>
      <c r="G205" s="2">
        <f>AVERAGE(E205:E206)</f>
        <v>0.502</v>
      </c>
      <c r="H205">
        <v>2</v>
      </c>
    </row>
    <row r="206" spans="1:9" x14ac:dyDescent="0.4">
      <c r="A206" s="10">
        <v>42311</v>
      </c>
      <c r="B206" s="9">
        <v>2226</v>
      </c>
      <c r="C206" s="9" t="s">
        <v>9</v>
      </c>
      <c r="D206" s="9">
        <v>95</v>
      </c>
      <c r="E206">
        <v>0.504</v>
      </c>
    </row>
    <row r="207" spans="1:9" x14ac:dyDescent="0.4">
      <c r="A207" s="10">
        <v>42292</v>
      </c>
      <c r="B207" s="9">
        <v>2348</v>
      </c>
      <c r="C207" s="9" t="s">
        <v>5</v>
      </c>
      <c r="D207" s="9">
        <v>0</v>
      </c>
      <c r="E207">
        <v>-1E-3</v>
      </c>
      <c r="F207">
        <f>D207</f>
        <v>0</v>
      </c>
      <c r="G207" s="2">
        <f>AVERAGE(E207:E215)</f>
        <v>8.3333333333333315E-3</v>
      </c>
      <c r="H207">
        <v>9</v>
      </c>
      <c r="I207" s="2">
        <f>STDEV(E207:E215)</f>
        <v>8.587782018658837E-3</v>
      </c>
    </row>
    <row r="208" spans="1:9" x14ac:dyDescent="0.4">
      <c r="A208" s="10">
        <v>42311</v>
      </c>
      <c r="B208" s="9">
        <v>2348</v>
      </c>
      <c r="C208" s="9" t="s">
        <v>5</v>
      </c>
      <c r="D208" s="9">
        <v>0</v>
      </c>
      <c r="E208">
        <v>0.01</v>
      </c>
    </row>
    <row r="209" spans="1:9" x14ac:dyDescent="0.4">
      <c r="A209" s="10">
        <v>42409</v>
      </c>
      <c r="B209" s="9">
        <v>2348</v>
      </c>
      <c r="C209" s="9" t="s">
        <v>5</v>
      </c>
      <c r="D209" s="9">
        <v>0</v>
      </c>
      <c r="E209">
        <v>4.0000000000000001E-3</v>
      </c>
    </row>
    <row r="210" spans="1:9" x14ac:dyDescent="0.4">
      <c r="A210" s="10">
        <v>42409</v>
      </c>
      <c r="B210" s="9">
        <v>2348</v>
      </c>
      <c r="C210" s="9" t="s">
        <v>5</v>
      </c>
      <c r="D210" s="9">
        <v>0</v>
      </c>
      <c r="E210">
        <v>0.01</v>
      </c>
    </row>
    <row r="211" spans="1:9" x14ac:dyDescent="0.4">
      <c r="A211" s="10">
        <v>42423</v>
      </c>
      <c r="B211" s="9">
        <v>2349</v>
      </c>
      <c r="C211" s="9" t="s">
        <v>5</v>
      </c>
      <c r="D211" s="9">
        <v>0</v>
      </c>
      <c r="E211">
        <v>1.2999999999999999E-2</v>
      </c>
    </row>
    <row r="212" spans="1:9" x14ac:dyDescent="0.4">
      <c r="A212" s="10">
        <v>42423</v>
      </c>
      <c r="B212" s="9">
        <v>2349</v>
      </c>
      <c r="C212" s="9" t="s">
        <v>5</v>
      </c>
      <c r="D212" s="9">
        <v>0</v>
      </c>
      <c r="E212">
        <v>1.4E-2</v>
      </c>
    </row>
    <row r="213" spans="1:9" x14ac:dyDescent="0.4">
      <c r="A213" s="10">
        <v>43209</v>
      </c>
      <c r="B213" s="9">
        <v>2349</v>
      </c>
      <c r="C213" s="9" t="s">
        <v>5</v>
      </c>
      <c r="D213" s="9">
        <v>0</v>
      </c>
      <c r="E213">
        <v>0.02</v>
      </c>
    </row>
    <row r="214" spans="1:9" x14ac:dyDescent="0.4">
      <c r="A214" s="10">
        <v>43209</v>
      </c>
      <c r="B214" s="9">
        <v>2349</v>
      </c>
      <c r="C214" s="9" t="s">
        <v>5</v>
      </c>
      <c r="D214" s="9">
        <v>0</v>
      </c>
      <c r="E214">
        <v>1.2999999999999999E-2</v>
      </c>
    </row>
    <row r="215" spans="1:9" x14ac:dyDescent="0.4">
      <c r="A215" s="10">
        <v>42122</v>
      </c>
      <c r="B215" s="9">
        <v>2261</v>
      </c>
      <c r="C215" s="9" t="s">
        <v>5</v>
      </c>
      <c r="D215" s="9">
        <v>0</v>
      </c>
      <c r="E215">
        <v>-8.0000000000000002E-3</v>
      </c>
    </row>
    <row r="216" spans="1:9" x14ac:dyDescent="0.4">
      <c r="A216" s="10">
        <v>43209</v>
      </c>
      <c r="B216" s="9">
        <v>2349</v>
      </c>
      <c r="C216" s="9" t="s">
        <v>5</v>
      </c>
      <c r="D216" s="9">
        <v>0.1</v>
      </c>
      <c r="E216">
        <v>1.0999999999999999E-2</v>
      </c>
      <c r="F216">
        <f>D216</f>
        <v>0.1</v>
      </c>
      <c r="G216" s="2">
        <f>AVERAGE(E216:E217)</f>
        <v>1.4999999999999999E-2</v>
      </c>
      <c r="H216">
        <v>2</v>
      </c>
    </row>
    <row r="217" spans="1:9" x14ac:dyDescent="0.4">
      <c r="A217" s="10">
        <v>43209</v>
      </c>
      <c r="B217" s="9">
        <v>2349</v>
      </c>
      <c r="C217" s="9" t="s">
        <v>5</v>
      </c>
      <c r="D217" s="9">
        <v>0.1</v>
      </c>
      <c r="E217">
        <v>1.9E-2</v>
      </c>
    </row>
    <row r="218" spans="1:9" x14ac:dyDescent="0.4">
      <c r="A218" s="10">
        <v>42423</v>
      </c>
      <c r="B218" s="9">
        <v>2349</v>
      </c>
      <c r="C218" s="9" t="s">
        <v>5</v>
      </c>
      <c r="D218" s="9">
        <v>0.31</v>
      </c>
      <c r="E218">
        <v>2.1000000000000001E-2</v>
      </c>
      <c r="F218">
        <f>D218</f>
        <v>0.31</v>
      </c>
      <c r="G218" s="2">
        <f>AVERAGE(E218:E219)</f>
        <v>1.8500000000000003E-2</v>
      </c>
      <c r="H218">
        <v>2</v>
      </c>
    </row>
    <row r="219" spans="1:9" x14ac:dyDescent="0.4">
      <c r="A219" s="10">
        <v>42122</v>
      </c>
      <c r="B219" s="9">
        <v>2261</v>
      </c>
      <c r="C219" s="9" t="s">
        <v>5</v>
      </c>
      <c r="D219" s="9">
        <v>0.31</v>
      </c>
      <c r="E219">
        <v>1.6E-2</v>
      </c>
    </row>
    <row r="220" spans="1:9" x14ac:dyDescent="0.4">
      <c r="A220" s="10">
        <v>42311</v>
      </c>
      <c r="B220" s="9">
        <v>2348</v>
      </c>
      <c r="C220" s="9" t="s">
        <v>5</v>
      </c>
      <c r="D220" s="9">
        <v>0.31350000000000006</v>
      </c>
      <c r="E220">
        <v>2.5000000000000001E-2</v>
      </c>
      <c r="F220">
        <f>D220</f>
        <v>0.31350000000000006</v>
      </c>
      <c r="G220" s="2">
        <f>AVERAGE(E220:E222)</f>
        <v>2.7666666666666669E-2</v>
      </c>
      <c r="H220">
        <v>3</v>
      </c>
      <c r="I220" s="2">
        <f>STDEV(E220:E222)</f>
        <v>2.5166114784235822E-3</v>
      </c>
    </row>
    <row r="221" spans="1:9" x14ac:dyDescent="0.4">
      <c r="A221" s="10">
        <v>42409</v>
      </c>
      <c r="B221" s="9">
        <v>2348</v>
      </c>
      <c r="C221" s="9" t="s">
        <v>5</v>
      </c>
      <c r="D221" s="9">
        <v>0.31350000000000006</v>
      </c>
      <c r="E221">
        <v>2.8000000000000001E-2</v>
      </c>
    </row>
    <row r="222" spans="1:9" x14ac:dyDescent="0.4">
      <c r="A222" s="10">
        <v>42409</v>
      </c>
      <c r="B222" s="9">
        <v>2348</v>
      </c>
      <c r="C222" s="9" t="s">
        <v>5</v>
      </c>
      <c r="D222" s="9">
        <v>0.31350000000000006</v>
      </c>
      <c r="E222">
        <v>0.03</v>
      </c>
    </row>
    <row r="223" spans="1:9" x14ac:dyDescent="0.4">
      <c r="A223" s="10">
        <v>43209</v>
      </c>
      <c r="B223" s="9">
        <v>2349</v>
      </c>
      <c r="C223" s="9" t="s">
        <v>5</v>
      </c>
      <c r="D223" s="9">
        <v>0.33</v>
      </c>
      <c r="E223">
        <v>3.3000000000000002E-2</v>
      </c>
      <c r="F223">
        <f>D223</f>
        <v>0.33</v>
      </c>
      <c r="G223" s="2">
        <f>AVERAGE(E223:E224)</f>
        <v>3.0499999999999999E-2</v>
      </c>
      <c r="H223">
        <v>2</v>
      </c>
    </row>
    <row r="224" spans="1:9" x14ac:dyDescent="0.4">
      <c r="A224" s="10">
        <v>43209</v>
      </c>
      <c r="B224" s="9">
        <v>2349</v>
      </c>
      <c r="C224" s="9" t="s">
        <v>5</v>
      </c>
      <c r="D224" s="9">
        <v>0.33</v>
      </c>
      <c r="E224">
        <v>2.8000000000000001E-2</v>
      </c>
    </row>
    <row r="225" spans="1:9" x14ac:dyDescent="0.4">
      <c r="A225" s="10">
        <v>42292</v>
      </c>
      <c r="B225" s="9">
        <v>2348</v>
      </c>
      <c r="C225" s="9" t="s">
        <v>5</v>
      </c>
      <c r="D225" s="9">
        <v>0.62700000000000011</v>
      </c>
      <c r="E225">
        <v>5.3999999999999999E-2</v>
      </c>
      <c r="F225">
        <f>D225</f>
        <v>0.62700000000000011</v>
      </c>
      <c r="G225" s="2">
        <f>AVERAGE(E225:E228)</f>
        <v>6.6500000000000004E-2</v>
      </c>
      <c r="H225">
        <v>4</v>
      </c>
      <c r="I225" s="2">
        <f>STDEV(E225:E228)</f>
        <v>1.2819256348686234E-2</v>
      </c>
    </row>
    <row r="226" spans="1:9" x14ac:dyDescent="0.4">
      <c r="A226" s="10">
        <v>42311</v>
      </c>
      <c r="B226" s="9">
        <v>2348</v>
      </c>
      <c r="C226" s="9" t="s">
        <v>5</v>
      </c>
      <c r="D226" s="9">
        <v>0.62700000000000011</v>
      </c>
      <c r="E226">
        <v>5.7000000000000002E-2</v>
      </c>
    </row>
    <row r="227" spans="1:9" x14ac:dyDescent="0.4">
      <c r="A227" s="10">
        <v>42409</v>
      </c>
      <c r="B227" s="9">
        <v>2348</v>
      </c>
      <c r="C227" s="9" t="s">
        <v>5</v>
      </c>
      <c r="D227" s="9">
        <v>0.62700000000000011</v>
      </c>
      <c r="E227">
        <v>7.5999999999999998E-2</v>
      </c>
    </row>
    <row r="228" spans="1:9" x14ac:dyDescent="0.4">
      <c r="A228" s="10">
        <v>42409</v>
      </c>
      <c r="B228" s="9">
        <v>2348</v>
      </c>
      <c r="C228" s="9" t="s">
        <v>5</v>
      </c>
      <c r="D228" s="9">
        <v>0.62700000000000011</v>
      </c>
      <c r="E228">
        <v>7.9000000000000001E-2</v>
      </c>
    </row>
    <row r="229" spans="1:9" x14ac:dyDescent="0.4">
      <c r="A229" s="10">
        <v>42423</v>
      </c>
      <c r="B229" s="9">
        <v>2349</v>
      </c>
      <c r="C229" s="9" t="s">
        <v>5</v>
      </c>
      <c r="D229" s="9">
        <v>0.63</v>
      </c>
      <c r="E229">
        <v>7.3999999999999996E-2</v>
      </c>
      <c r="F229">
        <f>D229</f>
        <v>0.63</v>
      </c>
      <c r="G229" s="2">
        <f>AVERAGE(E229:E231)</f>
        <v>6.3E-2</v>
      </c>
      <c r="H229">
        <v>3</v>
      </c>
      <c r="I229" s="2">
        <f>STDEV(E229:E231)</f>
        <v>1.2767145334803703E-2</v>
      </c>
    </row>
    <row r="230" spans="1:9" x14ac:dyDescent="0.4">
      <c r="A230" s="10">
        <v>42423</v>
      </c>
      <c r="B230" s="9">
        <v>2349</v>
      </c>
      <c r="C230" s="9" t="s">
        <v>5</v>
      </c>
      <c r="D230" s="9">
        <v>0.63</v>
      </c>
      <c r="E230">
        <v>6.6000000000000003E-2</v>
      </c>
    </row>
    <row r="231" spans="1:9" x14ac:dyDescent="0.4">
      <c r="A231" s="10">
        <v>42122</v>
      </c>
      <c r="B231" s="9">
        <v>2261</v>
      </c>
      <c r="C231" s="9" t="s">
        <v>5</v>
      </c>
      <c r="D231" s="9">
        <v>0.63</v>
      </c>
      <c r="E231">
        <v>4.9000000000000002E-2</v>
      </c>
    </row>
    <row r="232" spans="1:9" x14ac:dyDescent="0.4">
      <c r="A232" s="10">
        <v>43209</v>
      </c>
      <c r="B232" s="9">
        <v>2349</v>
      </c>
      <c r="C232" s="9" t="s">
        <v>5</v>
      </c>
      <c r="D232" s="9">
        <v>0.66</v>
      </c>
      <c r="E232">
        <v>8.1000000000000003E-2</v>
      </c>
      <c r="F232">
        <f>D232</f>
        <v>0.66</v>
      </c>
      <c r="G232" s="2">
        <f>AVERAGE(E232:E233)</f>
        <v>8.3499999999999991E-2</v>
      </c>
      <c r="H232">
        <v>2</v>
      </c>
    </row>
    <row r="233" spans="1:9" x14ac:dyDescent="0.4">
      <c r="A233" s="10">
        <v>43209</v>
      </c>
      <c r="B233" s="9">
        <v>2349</v>
      </c>
      <c r="C233" s="9" t="s">
        <v>5</v>
      </c>
      <c r="D233" s="9">
        <v>0.66</v>
      </c>
      <c r="E233">
        <v>8.5999999999999993E-2</v>
      </c>
    </row>
    <row r="234" spans="1:9" x14ac:dyDescent="0.4">
      <c r="A234" s="10">
        <v>42423</v>
      </c>
      <c r="B234" s="9">
        <v>2349</v>
      </c>
      <c r="C234" s="9" t="s">
        <v>5</v>
      </c>
      <c r="D234" s="9">
        <v>0.94</v>
      </c>
      <c r="E234">
        <v>0.11899999999999999</v>
      </c>
      <c r="F234">
        <f>D234</f>
        <v>0.94</v>
      </c>
      <c r="G234" s="2">
        <f>AVERAGE(E234:E236)</f>
        <v>0.13300000000000001</v>
      </c>
      <c r="H234">
        <v>3</v>
      </c>
      <c r="I234" s="2">
        <f>STDEV(E234:E236)</f>
        <v>3.1432467291003408E-2</v>
      </c>
    </row>
    <row r="235" spans="1:9" x14ac:dyDescent="0.4">
      <c r="A235" s="10">
        <v>42423</v>
      </c>
      <c r="B235" s="9">
        <v>2349</v>
      </c>
      <c r="C235" s="9" t="s">
        <v>5</v>
      </c>
      <c r="D235" s="9">
        <v>0.94</v>
      </c>
      <c r="E235">
        <v>0.111</v>
      </c>
    </row>
    <row r="236" spans="1:9" x14ac:dyDescent="0.4">
      <c r="A236" s="10">
        <v>42122</v>
      </c>
      <c r="B236" s="9">
        <v>2261</v>
      </c>
      <c r="C236" s="9" t="s">
        <v>5</v>
      </c>
      <c r="D236" s="9">
        <v>0.94</v>
      </c>
      <c r="E236">
        <v>0.16900000000000001</v>
      </c>
    </row>
    <row r="237" spans="1:9" x14ac:dyDescent="0.4">
      <c r="A237" s="10">
        <v>42292</v>
      </c>
      <c r="B237" s="9">
        <v>2348</v>
      </c>
      <c r="C237" s="9" t="s">
        <v>5</v>
      </c>
      <c r="D237" s="9">
        <v>0.95</v>
      </c>
      <c r="E237">
        <v>0.27600000000000002</v>
      </c>
      <c r="F237">
        <f>D237</f>
        <v>0.95</v>
      </c>
      <c r="G237" s="2">
        <f>AVERAGE(E237:E240)</f>
        <v>0.19500000000000001</v>
      </c>
      <c r="H237">
        <v>4</v>
      </c>
      <c r="I237" s="2">
        <f>STDEV(E237:E240)</f>
        <v>5.8280928841831857E-2</v>
      </c>
    </row>
    <row r="238" spans="1:9" x14ac:dyDescent="0.4">
      <c r="A238" s="10">
        <v>42311</v>
      </c>
      <c r="B238" s="9">
        <v>2348</v>
      </c>
      <c r="C238" s="9" t="s">
        <v>5</v>
      </c>
      <c r="D238" s="9">
        <v>0.95</v>
      </c>
      <c r="E238">
        <v>0.13900000000000001</v>
      </c>
    </row>
    <row r="239" spans="1:9" x14ac:dyDescent="0.4">
      <c r="A239" s="10">
        <v>42409</v>
      </c>
      <c r="B239" s="9">
        <v>2348</v>
      </c>
      <c r="C239" s="9" t="s">
        <v>5</v>
      </c>
      <c r="D239" s="9">
        <v>0.95</v>
      </c>
      <c r="E239">
        <v>0.17299999999999999</v>
      </c>
    </row>
    <row r="240" spans="1:9" x14ac:dyDescent="0.4">
      <c r="A240" s="10">
        <v>42409</v>
      </c>
      <c r="B240" s="9">
        <v>2348</v>
      </c>
      <c r="C240" s="9" t="s">
        <v>5</v>
      </c>
      <c r="D240" s="9">
        <v>0.95</v>
      </c>
      <c r="E240">
        <v>0.192</v>
      </c>
    </row>
    <row r="241" spans="1:9" x14ac:dyDescent="0.4">
      <c r="A241" s="10">
        <v>43209</v>
      </c>
      <c r="B241" s="9">
        <v>2349</v>
      </c>
      <c r="C241" s="9" t="s">
        <v>5</v>
      </c>
      <c r="D241" s="9">
        <v>1</v>
      </c>
      <c r="E241">
        <v>0.16300000000000001</v>
      </c>
      <c r="F241">
        <f>D241</f>
        <v>1</v>
      </c>
      <c r="G241" s="2">
        <f>AVERAGE(E241:E242)</f>
        <v>0.17899999999999999</v>
      </c>
      <c r="H241">
        <v>2</v>
      </c>
    </row>
    <row r="242" spans="1:9" x14ac:dyDescent="0.4">
      <c r="A242" s="10">
        <v>43209</v>
      </c>
      <c r="B242" s="9">
        <v>2349</v>
      </c>
      <c r="C242" s="9" t="s">
        <v>5</v>
      </c>
      <c r="D242" s="9">
        <v>1</v>
      </c>
      <c r="E242">
        <v>0.19500000000000001</v>
      </c>
    </row>
    <row r="243" spans="1:9" x14ac:dyDescent="0.4">
      <c r="A243" s="10">
        <v>42423</v>
      </c>
      <c r="B243" s="9">
        <v>2349</v>
      </c>
      <c r="C243" s="9" t="s">
        <v>5</v>
      </c>
      <c r="D243" s="9">
        <v>1.25</v>
      </c>
      <c r="E243">
        <v>0.26100000000000001</v>
      </c>
      <c r="F243">
        <f>D243</f>
        <v>1.25</v>
      </c>
      <c r="G243" s="2">
        <f>AVERAGE(E243:E245)</f>
        <v>0.26266666666666666</v>
      </c>
      <c r="H243">
        <v>3</v>
      </c>
      <c r="I243" s="2">
        <f>STDEV(E243:E245)</f>
        <v>1.3576941236277546E-2</v>
      </c>
    </row>
    <row r="244" spans="1:9" x14ac:dyDescent="0.4">
      <c r="A244" s="10">
        <v>42423</v>
      </c>
      <c r="B244" s="9">
        <v>2349</v>
      </c>
      <c r="C244" s="9" t="s">
        <v>5</v>
      </c>
      <c r="D244" s="9">
        <v>1.25</v>
      </c>
      <c r="E244">
        <v>0.25</v>
      </c>
    </row>
    <row r="245" spans="1:9" x14ac:dyDescent="0.4">
      <c r="A245" s="10">
        <v>42122</v>
      </c>
      <c r="B245" s="9">
        <v>2261</v>
      </c>
      <c r="C245" s="9" t="s">
        <v>5</v>
      </c>
      <c r="D245" s="9">
        <v>1.25</v>
      </c>
      <c r="E245">
        <v>0.27700000000000002</v>
      </c>
    </row>
    <row r="246" spans="1:9" x14ac:dyDescent="0.4">
      <c r="A246" s="10">
        <v>42292</v>
      </c>
      <c r="B246" s="9">
        <v>2348</v>
      </c>
      <c r="C246" s="9" t="s">
        <v>5</v>
      </c>
      <c r="D246" s="9">
        <v>1.6625000000000001</v>
      </c>
      <c r="E246">
        <v>0.36899999999999999</v>
      </c>
      <c r="F246">
        <f>D246</f>
        <v>1.6625000000000001</v>
      </c>
      <c r="G246" s="2">
        <f>AVERAGE(E246:E249)</f>
        <v>0.36749999999999994</v>
      </c>
      <c r="H246">
        <v>4</v>
      </c>
      <c r="I246" s="2">
        <f>STDEV(E246:E249)</f>
        <v>9.3273790530888235E-3</v>
      </c>
    </row>
    <row r="247" spans="1:9" x14ac:dyDescent="0.4">
      <c r="A247" s="10">
        <v>42311</v>
      </c>
      <c r="B247" s="9">
        <v>2348</v>
      </c>
      <c r="C247" s="9" t="s">
        <v>5</v>
      </c>
      <c r="D247" s="9">
        <v>1.6625000000000001</v>
      </c>
      <c r="E247">
        <v>0.35399999999999998</v>
      </c>
    </row>
    <row r="248" spans="1:9" x14ac:dyDescent="0.4">
      <c r="A248" s="10">
        <v>42409</v>
      </c>
      <c r="B248" s="9">
        <v>2348</v>
      </c>
      <c r="C248" s="9" t="s">
        <v>5</v>
      </c>
      <c r="D248" s="9">
        <v>1.6625000000000001</v>
      </c>
      <c r="E248">
        <v>0.375</v>
      </c>
    </row>
    <row r="249" spans="1:9" x14ac:dyDescent="0.4">
      <c r="A249" s="10">
        <v>42409</v>
      </c>
      <c r="B249" s="9">
        <v>2348</v>
      </c>
      <c r="C249" s="9" t="s">
        <v>5</v>
      </c>
      <c r="D249" s="9">
        <v>1.6625000000000001</v>
      </c>
      <c r="E249">
        <v>0.372</v>
      </c>
    </row>
    <row r="250" spans="1:9" x14ac:dyDescent="0.4">
      <c r="A250" s="10">
        <v>42423</v>
      </c>
      <c r="B250" s="9">
        <v>2349</v>
      </c>
      <c r="C250" s="9" t="s">
        <v>5</v>
      </c>
      <c r="D250" s="9">
        <v>1.75</v>
      </c>
      <c r="E250">
        <v>0.38800000000000001</v>
      </c>
      <c r="F250">
        <f>D250</f>
        <v>1.75</v>
      </c>
      <c r="G250" s="2">
        <f>AVERAGE(E250:E252)</f>
        <v>0.39933333333333332</v>
      </c>
      <c r="H250">
        <v>3</v>
      </c>
      <c r="I250" s="2">
        <f>STDEV(E250:E252)</f>
        <v>1.059874206372308E-2</v>
      </c>
    </row>
    <row r="251" spans="1:9" x14ac:dyDescent="0.4">
      <c r="A251" s="10">
        <v>43209</v>
      </c>
      <c r="B251" s="9">
        <v>2349</v>
      </c>
      <c r="C251" s="9" t="s">
        <v>5</v>
      </c>
      <c r="D251" s="9">
        <v>1.75</v>
      </c>
      <c r="E251">
        <v>0.40899999999999997</v>
      </c>
    </row>
    <row r="252" spans="1:9" x14ac:dyDescent="0.4">
      <c r="A252" s="10">
        <v>43209</v>
      </c>
      <c r="B252" s="9">
        <v>2349</v>
      </c>
      <c r="C252" s="9" t="s">
        <v>5</v>
      </c>
      <c r="D252" s="9">
        <v>1.75</v>
      </c>
      <c r="E252">
        <v>0.40100000000000002</v>
      </c>
    </row>
    <row r="253" spans="1:9" x14ac:dyDescent="0.4">
      <c r="A253" s="10">
        <v>42292</v>
      </c>
      <c r="B253" s="9">
        <v>2348</v>
      </c>
      <c r="C253" s="9" t="s">
        <v>5</v>
      </c>
      <c r="D253" s="9">
        <v>2.375</v>
      </c>
      <c r="E253">
        <v>0.42899999999999999</v>
      </c>
      <c r="F253">
        <f>D253</f>
        <v>2.375</v>
      </c>
      <c r="G253" s="2">
        <f>AVERAGE(E253:E256)</f>
        <v>0.42024999999999996</v>
      </c>
      <c r="H253">
        <v>4</v>
      </c>
      <c r="I253" s="2">
        <f>STDEV(E253:E256)</f>
        <v>6.1305247192498455E-3</v>
      </c>
    </row>
    <row r="254" spans="1:9" x14ac:dyDescent="0.4">
      <c r="A254" s="10">
        <v>42311</v>
      </c>
      <c r="B254" s="9">
        <v>2348</v>
      </c>
      <c r="C254" s="9" t="s">
        <v>5</v>
      </c>
      <c r="D254" s="9">
        <v>2.375</v>
      </c>
      <c r="E254">
        <v>0.41599999999999998</v>
      </c>
    </row>
    <row r="255" spans="1:9" x14ac:dyDescent="0.4">
      <c r="A255" s="10">
        <v>42409</v>
      </c>
      <c r="B255" s="9">
        <v>2348</v>
      </c>
      <c r="C255" s="9" t="s">
        <v>5</v>
      </c>
      <c r="D255" s="9">
        <v>2.375</v>
      </c>
      <c r="E255">
        <v>0.42</v>
      </c>
    </row>
    <row r="256" spans="1:9" x14ac:dyDescent="0.4">
      <c r="A256" s="10">
        <v>42409</v>
      </c>
      <c r="B256" s="9">
        <v>2348</v>
      </c>
      <c r="C256" s="9" t="s">
        <v>5</v>
      </c>
      <c r="D256" s="9">
        <v>2.375</v>
      </c>
      <c r="E256">
        <v>0.41599999999999998</v>
      </c>
    </row>
    <row r="257" spans="1:9" x14ac:dyDescent="0.4">
      <c r="A257" s="10">
        <v>42423</v>
      </c>
      <c r="B257" s="9">
        <v>2349</v>
      </c>
      <c r="C257" s="9" t="s">
        <v>5</v>
      </c>
      <c r="D257" s="9">
        <v>2.5</v>
      </c>
      <c r="E257">
        <v>0.41199999999999998</v>
      </c>
      <c r="F257">
        <f>D257</f>
        <v>2.5</v>
      </c>
      <c r="G257" s="2">
        <f>AVERAGE(E257:E261)</f>
        <v>0.41899999999999993</v>
      </c>
      <c r="H257">
        <v>5</v>
      </c>
      <c r="I257" s="2">
        <f>STDEV(E257:E261)</f>
        <v>1.234908903522848E-2</v>
      </c>
    </row>
    <row r="258" spans="1:9" x14ac:dyDescent="0.4">
      <c r="A258" s="10">
        <v>42423</v>
      </c>
      <c r="B258" s="9">
        <v>2349</v>
      </c>
      <c r="C258" s="9" t="s">
        <v>5</v>
      </c>
      <c r="D258" s="9">
        <v>2.5</v>
      </c>
      <c r="E258">
        <v>0.41099999999999998</v>
      </c>
    </row>
    <row r="259" spans="1:9" x14ac:dyDescent="0.4">
      <c r="A259" s="10">
        <v>43209</v>
      </c>
      <c r="B259" s="9">
        <v>2349</v>
      </c>
      <c r="C259" s="9" t="s">
        <v>5</v>
      </c>
      <c r="D259" s="9">
        <v>2.5</v>
      </c>
      <c r="E259">
        <v>0.438</v>
      </c>
    </row>
    <row r="260" spans="1:9" x14ac:dyDescent="0.4">
      <c r="A260" s="10">
        <v>43209</v>
      </c>
      <c r="B260" s="9">
        <v>2349</v>
      </c>
      <c r="C260" s="9" t="s">
        <v>5</v>
      </c>
      <c r="D260" s="9">
        <v>2.5</v>
      </c>
      <c r="E260">
        <v>0.42499999999999999</v>
      </c>
    </row>
    <row r="261" spans="1:9" x14ac:dyDescent="0.4">
      <c r="A261" s="10">
        <v>42122</v>
      </c>
      <c r="B261" s="9">
        <v>2261</v>
      </c>
      <c r="C261" s="9" t="s">
        <v>5</v>
      </c>
      <c r="D261" s="9">
        <v>2.5</v>
      </c>
      <c r="E261">
        <v>0.40899999999999997</v>
      </c>
    </row>
    <row r="262" spans="1:9" x14ac:dyDescent="0.4">
      <c r="A262" s="10">
        <v>43209</v>
      </c>
      <c r="B262" s="9">
        <v>2349</v>
      </c>
      <c r="C262" s="9" t="s">
        <v>5</v>
      </c>
      <c r="D262" s="9">
        <v>3.75</v>
      </c>
      <c r="E262">
        <v>0.437</v>
      </c>
      <c r="F262">
        <f>D262</f>
        <v>3.75</v>
      </c>
      <c r="G262" s="2">
        <f>AVERAGE(E262:E263)</f>
        <v>0.43149999999999999</v>
      </c>
      <c r="H262">
        <v>2</v>
      </c>
    </row>
    <row r="263" spans="1:9" x14ac:dyDescent="0.4">
      <c r="A263" s="10">
        <v>43209</v>
      </c>
      <c r="B263" s="9">
        <v>2349</v>
      </c>
      <c r="C263" s="9" t="s">
        <v>5</v>
      </c>
      <c r="D263" s="9">
        <v>3.75</v>
      </c>
      <c r="E263">
        <v>0.42599999999999999</v>
      </c>
    </row>
    <row r="264" spans="1:9" x14ac:dyDescent="0.4">
      <c r="A264" s="10">
        <v>42409</v>
      </c>
      <c r="B264" s="9">
        <v>2348</v>
      </c>
      <c r="C264" s="9" t="s">
        <v>5</v>
      </c>
      <c r="D264" s="9">
        <v>4.75</v>
      </c>
      <c r="E264">
        <v>0.42399999999999999</v>
      </c>
      <c r="F264">
        <f>D264</f>
        <v>4.75</v>
      </c>
      <c r="G264" s="2">
        <f>AVERAGE(E264:E265)</f>
        <v>0.42849999999999999</v>
      </c>
      <c r="H264">
        <v>2</v>
      </c>
    </row>
    <row r="265" spans="1:9" x14ac:dyDescent="0.4">
      <c r="A265" s="10">
        <v>42409</v>
      </c>
      <c r="B265" s="9">
        <v>2348</v>
      </c>
      <c r="C265" s="9" t="s">
        <v>5</v>
      </c>
      <c r="D265" s="9">
        <v>4.75</v>
      </c>
      <c r="E265">
        <v>0.433</v>
      </c>
    </row>
    <row r="266" spans="1:9" x14ac:dyDescent="0.4">
      <c r="A266" s="10">
        <v>42423</v>
      </c>
      <c r="B266" s="9">
        <v>2349</v>
      </c>
      <c r="C266" s="9" t="s">
        <v>5</v>
      </c>
      <c r="D266" s="9">
        <v>5</v>
      </c>
      <c r="E266">
        <v>0.43099999999999999</v>
      </c>
      <c r="F266">
        <f>D266</f>
        <v>5</v>
      </c>
      <c r="G266" s="2">
        <f>AVERAGE(E266:E268)</f>
        <v>0.433</v>
      </c>
      <c r="H266">
        <v>3</v>
      </c>
      <c r="I266" s="2">
        <f>STDEV(E266:E268)</f>
        <v>2.0000000000000018E-3</v>
      </c>
    </row>
    <row r="267" spans="1:9" x14ac:dyDescent="0.4">
      <c r="A267" s="10">
        <v>43209</v>
      </c>
      <c r="B267" s="9">
        <v>2349</v>
      </c>
      <c r="C267" s="9" t="s">
        <v>5</v>
      </c>
      <c r="D267" s="9">
        <v>5</v>
      </c>
      <c r="E267">
        <v>0.433</v>
      </c>
    </row>
    <row r="268" spans="1:9" x14ac:dyDescent="0.4">
      <c r="A268" s="10">
        <v>43209</v>
      </c>
      <c r="B268" s="9">
        <v>2349</v>
      </c>
      <c r="C268" s="9" t="s">
        <v>5</v>
      </c>
      <c r="D268" s="9">
        <v>5</v>
      </c>
      <c r="E268">
        <v>0.435</v>
      </c>
    </row>
    <row r="269" spans="1:9" x14ac:dyDescent="0.4">
      <c r="A269" s="10">
        <v>42292</v>
      </c>
      <c r="B269" s="9">
        <v>2348</v>
      </c>
      <c r="C269" s="9" t="s">
        <v>5</v>
      </c>
      <c r="D269" s="9">
        <v>9.5</v>
      </c>
      <c r="E269">
        <v>0.43</v>
      </c>
      <c r="F269">
        <f>D269</f>
        <v>9.5</v>
      </c>
      <c r="G269" s="2">
        <f>AVERAGE(E269:E272)</f>
        <v>0.43674999999999997</v>
      </c>
      <c r="H269">
        <v>4</v>
      </c>
      <c r="I269" s="2">
        <f>STDEV(E269:E272)</f>
        <v>5.8523499553598179E-3</v>
      </c>
    </row>
    <row r="270" spans="1:9" x14ac:dyDescent="0.4">
      <c r="A270" s="10">
        <v>42311</v>
      </c>
      <c r="B270" s="9">
        <v>2348</v>
      </c>
      <c r="C270" s="9" t="s">
        <v>5</v>
      </c>
      <c r="D270" s="9">
        <v>9.5</v>
      </c>
      <c r="E270">
        <v>0.44400000000000001</v>
      </c>
    </row>
    <row r="271" spans="1:9" x14ac:dyDescent="0.4">
      <c r="A271" s="10">
        <v>42409</v>
      </c>
      <c r="B271" s="9">
        <v>2348</v>
      </c>
      <c r="C271" s="9" t="s">
        <v>5</v>
      </c>
      <c r="D271" s="9">
        <v>9.5</v>
      </c>
      <c r="E271">
        <v>0.435</v>
      </c>
    </row>
    <row r="272" spans="1:9" x14ac:dyDescent="0.4">
      <c r="A272" s="10">
        <v>42409</v>
      </c>
      <c r="B272" s="9">
        <v>2348</v>
      </c>
      <c r="C272" s="9" t="s">
        <v>5</v>
      </c>
      <c r="D272" s="9">
        <v>9.5</v>
      </c>
      <c r="E272">
        <v>0.438</v>
      </c>
    </row>
    <row r="273" spans="1:9" x14ac:dyDescent="0.4">
      <c r="A273" s="10">
        <v>42423</v>
      </c>
      <c r="B273" s="9">
        <v>2349</v>
      </c>
      <c r="C273" s="9" t="s">
        <v>5</v>
      </c>
      <c r="D273" s="9">
        <v>10</v>
      </c>
      <c r="E273">
        <v>0.44400000000000001</v>
      </c>
      <c r="F273">
        <f>D273</f>
        <v>10</v>
      </c>
      <c r="G273" s="2">
        <f>AVERAGE(E273:E277)</f>
        <v>0.44320000000000004</v>
      </c>
      <c r="H273">
        <v>5</v>
      </c>
      <c r="I273" s="2">
        <f>STDEV(E273:E277)</f>
        <v>4.2071367935925296E-3</v>
      </c>
    </row>
    <row r="274" spans="1:9" x14ac:dyDescent="0.4">
      <c r="A274" s="10">
        <v>42423</v>
      </c>
      <c r="B274" s="9">
        <v>2349</v>
      </c>
      <c r="C274" s="9" t="s">
        <v>5</v>
      </c>
      <c r="D274" s="9">
        <v>10</v>
      </c>
      <c r="E274">
        <v>0.439</v>
      </c>
    </row>
    <row r="275" spans="1:9" x14ac:dyDescent="0.4">
      <c r="A275" s="10">
        <v>43209</v>
      </c>
      <c r="B275" s="9">
        <v>2349</v>
      </c>
      <c r="C275" s="9" t="s">
        <v>5</v>
      </c>
      <c r="D275" s="9">
        <v>10</v>
      </c>
      <c r="E275">
        <v>0.45</v>
      </c>
    </row>
    <row r="276" spans="1:9" x14ac:dyDescent="0.4">
      <c r="A276" s="10">
        <v>43209</v>
      </c>
      <c r="B276" s="9">
        <v>2349</v>
      </c>
      <c r="C276" s="9" t="s">
        <v>5</v>
      </c>
      <c r="D276" s="9">
        <v>10</v>
      </c>
      <c r="E276">
        <v>0.441</v>
      </c>
    </row>
    <row r="277" spans="1:9" x14ac:dyDescent="0.4">
      <c r="A277" s="10">
        <v>42122</v>
      </c>
      <c r="B277" s="9">
        <v>2261</v>
      </c>
      <c r="C277" s="9" t="s">
        <v>5</v>
      </c>
      <c r="D277" s="9">
        <v>10</v>
      </c>
      <c r="E277">
        <v>0.442</v>
      </c>
    </row>
    <row r="278" spans="1:9" x14ac:dyDescent="0.4">
      <c r="A278" s="10">
        <v>42292</v>
      </c>
      <c r="B278" s="9">
        <v>2348</v>
      </c>
      <c r="C278" s="9" t="s">
        <v>5</v>
      </c>
      <c r="D278" s="9">
        <v>95</v>
      </c>
      <c r="E278">
        <v>0.437</v>
      </c>
      <c r="F278">
        <f>D278</f>
        <v>95</v>
      </c>
      <c r="G278" s="2">
        <f>AVERAGE(E278:E279)</f>
        <v>0.4395</v>
      </c>
      <c r="H278">
        <v>2</v>
      </c>
    </row>
    <row r="279" spans="1:9" x14ac:dyDescent="0.4">
      <c r="A279" s="10">
        <v>42311</v>
      </c>
      <c r="B279" s="9">
        <v>2348</v>
      </c>
      <c r="C279" s="9" t="s">
        <v>5</v>
      </c>
      <c r="D279" s="9">
        <v>95</v>
      </c>
      <c r="E279">
        <v>0.442</v>
      </c>
    </row>
    <row r="280" spans="1:9" x14ac:dyDescent="0.4">
      <c r="A280" s="10">
        <v>42423</v>
      </c>
      <c r="B280" s="9">
        <v>2349</v>
      </c>
      <c r="C280" s="9" t="s">
        <v>5</v>
      </c>
      <c r="D280" s="9">
        <v>100</v>
      </c>
      <c r="E280">
        <v>0.44400000000000001</v>
      </c>
      <c r="F280">
        <f>D280</f>
        <v>100</v>
      </c>
      <c r="G280" s="2">
        <f>AVERAGE(E280:E281)</f>
        <v>0.44450000000000001</v>
      </c>
      <c r="H280">
        <v>2</v>
      </c>
    </row>
    <row r="281" spans="1:9" x14ac:dyDescent="0.4">
      <c r="A281" s="10">
        <v>42122</v>
      </c>
      <c r="B281" s="9">
        <v>2261</v>
      </c>
      <c r="C281" s="9" t="s">
        <v>5</v>
      </c>
      <c r="D281" s="9">
        <v>100</v>
      </c>
      <c r="E281">
        <v>0.44500000000000001</v>
      </c>
    </row>
    <row r="282" spans="1:9" x14ac:dyDescent="0.4">
      <c r="A282" s="10">
        <v>43209</v>
      </c>
      <c r="B282" s="9">
        <v>2475</v>
      </c>
      <c r="C282" s="9" t="s">
        <v>8</v>
      </c>
      <c r="D282" s="9">
        <v>0</v>
      </c>
      <c r="E282" s="12">
        <v>-3.0000000000000001E-3</v>
      </c>
      <c r="F282">
        <f>D282</f>
        <v>0</v>
      </c>
      <c r="G282" s="2">
        <f>AVERAGE(E282:E287)</f>
        <v>-6.1666666666666667E-3</v>
      </c>
      <c r="H282">
        <v>6</v>
      </c>
      <c r="I282" s="2">
        <f>STDEV(E282:E287)</f>
        <v>6.5853372477547934E-3</v>
      </c>
    </row>
    <row r="283" spans="1:9" x14ac:dyDescent="0.4">
      <c r="A283" s="10">
        <v>43209</v>
      </c>
      <c r="B283" s="9">
        <v>2475</v>
      </c>
      <c r="C283" s="9" t="s">
        <v>8</v>
      </c>
      <c r="D283" s="9">
        <v>0</v>
      </c>
      <c r="E283" s="12">
        <v>-1E-3</v>
      </c>
    </row>
    <row r="284" spans="1:9" x14ac:dyDescent="0.4">
      <c r="A284" s="10">
        <v>42292</v>
      </c>
      <c r="B284" s="9">
        <v>1652</v>
      </c>
      <c r="C284" s="9" t="s">
        <v>8</v>
      </c>
      <c r="D284" s="9">
        <v>0</v>
      </c>
      <c r="E284" s="12">
        <v>-8.0000000000000002E-3</v>
      </c>
    </row>
    <row r="285" spans="1:9" x14ac:dyDescent="0.4">
      <c r="A285" s="10">
        <v>42311</v>
      </c>
      <c r="B285" s="9">
        <v>1652</v>
      </c>
      <c r="C285" s="9" t="s">
        <v>8</v>
      </c>
      <c r="D285" s="9">
        <v>0</v>
      </c>
      <c r="E285" s="12">
        <v>1E-3</v>
      </c>
    </row>
    <row r="286" spans="1:9" x14ac:dyDescent="0.4">
      <c r="A286" s="10">
        <v>42409</v>
      </c>
      <c r="B286" s="9">
        <v>1652</v>
      </c>
      <c r="C286" s="9" t="s">
        <v>8</v>
      </c>
      <c r="D286" s="9">
        <v>0</v>
      </c>
      <c r="E286" s="12">
        <v>-8.9999999999999993E-3</v>
      </c>
    </row>
    <row r="287" spans="1:9" x14ac:dyDescent="0.4">
      <c r="A287" s="10">
        <v>42409</v>
      </c>
      <c r="B287" s="9">
        <v>1652</v>
      </c>
      <c r="C287" s="9" t="s">
        <v>8</v>
      </c>
      <c r="D287" s="9">
        <v>0</v>
      </c>
      <c r="E287" s="12">
        <v>-1.7000000000000001E-2</v>
      </c>
    </row>
    <row r="288" spans="1:9" x14ac:dyDescent="0.4">
      <c r="A288" s="10">
        <v>43209</v>
      </c>
      <c r="B288" s="9">
        <v>2475</v>
      </c>
      <c r="C288" s="9" t="s">
        <v>8</v>
      </c>
      <c r="D288" s="9">
        <v>0.1</v>
      </c>
      <c r="E288" s="12">
        <v>3.2000000000000001E-2</v>
      </c>
      <c r="F288">
        <f>D288</f>
        <v>0.1</v>
      </c>
      <c r="G288" s="2">
        <f>AVERAGE(E288:E289)</f>
        <v>3.6000000000000004E-2</v>
      </c>
      <c r="H288">
        <v>2</v>
      </c>
    </row>
    <row r="289" spans="1:9" x14ac:dyDescent="0.4">
      <c r="A289" s="10">
        <v>43209</v>
      </c>
      <c r="B289" s="9">
        <v>2475</v>
      </c>
      <c r="C289" s="9" t="s">
        <v>8</v>
      </c>
      <c r="D289" s="9">
        <v>0.1</v>
      </c>
      <c r="E289" s="12">
        <v>0.04</v>
      </c>
    </row>
    <row r="290" spans="1:9" x14ac:dyDescent="0.4">
      <c r="A290" s="10">
        <v>42292</v>
      </c>
      <c r="B290" s="9">
        <v>1652</v>
      </c>
      <c r="C290" s="9" t="s">
        <v>8</v>
      </c>
      <c r="D290" s="9">
        <v>0.31350000000000006</v>
      </c>
      <c r="E290">
        <v>0.26700000000000002</v>
      </c>
      <c r="F290">
        <f>D290</f>
        <v>0.31350000000000006</v>
      </c>
      <c r="G290" s="2">
        <f>AVERAGE(E290:E293)</f>
        <v>0.18500000000000003</v>
      </c>
      <c r="H290">
        <v>4</v>
      </c>
      <c r="I290" s="2">
        <f>STDEV(E290:E293)</f>
        <v>5.5527770829858797E-2</v>
      </c>
    </row>
    <row r="291" spans="1:9" x14ac:dyDescent="0.4">
      <c r="A291" s="10">
        <v>42311</v>
      </c>
      <c r="B291" s="9">
        <v>1652</v>
      </c>
      <c r="C291" s="9" t="s">
        <v>8</v>
      </c>
      <c r="D291" s="9">
        <v>0.31350000000000006</v>
      </c>
      <c r="E291">
        <v>0.14399999999999999</v>
      </c>
    </row>
    <row r="292" spans="1:9" x14ac:dyDescent="0.4">
      <c r="A292" s="10">
        <v>42409</v>
      </c>
      <c r="B292" s="9">
        <v>1652</v>
      </c>
      <c r="C292" s="9" t="s">
        <v>8</v>
      </c>
      <c r="D292" s="9">
        <v>0.31350000000000006</v>
      </c>
      <c r="E292">
        <v>0.16600000000000001</v>
      </c>
    </row>
    <row r="293" spans="1:9" x14ac:dyDescent="0.4">
      <c r="A293" s="10">
        <v>42409</v>
      </c>
      <c r="B293" s="9">
        <v>1652</v>
      </c>
      <c r="C293" s="9" t="s">
        <v>8</v>
      </c>
      <c r="D293" s="9">
        <v>0.31350000000000006</v>
      </c>
      <c r="E293">
        <v>0.16300000000000001</v>
      </c>
    </row>
    <row r="294" spans="1:9" x14ac:dyDescent="0.4">
      <c r="A294" s="10">
        <v>43209</v>
      </c>
      <c r="B294" s="9">
        <v>2475</v>
      </c>
      <c r="C294" s="9" t="s">
        <v>8</v>
      </c>
      <c r="D294" s="9">
        <v>0.33</v>
      </c>
      <c r="E294">
        <v>0.13800000000000001</v>
      </c>
      <c r="F294">
        <f>D294</f>
        <v>0.33</v>
      </c>
      <c r="G294" s="2">
        <f>AVERAGE(E294:E295)</f>
        <v>0.13950000000000001</v>
      </c>
      <c r="H294">
        <v>2</v>
      </c>
    </row>
    <row r="295" spans="1:9" x14ac:dyDescent="0.4">
      <c r="A295" s="10">
        <v>43209</v>
      </c>
      <c r="B295" s="9">
        <v>2475</v>
      </c>
      <c r="C295" s="9" t="s">
        <v>8</v>
      </c>
      <c r="D295" s="9">
        <v>0.33</v>
      </c>
      <c r="E295">
        <v>0.14099999999999999</v>
      </c>
    </row>
    <row r="296" spans="1:9" x14ac:dyDescent="0.4">
      <c r="A296" s="10">
        <v>42292</v>
      </c>
      <c r="B296" s="9">
        <v>1652</v>
      </c>
      <c r="C296" s="9" t="s">
        <v>8</v>
      </c>
      <c r="D296" s="9">
        <v>0.62700000000000011</v>
      </c>
      <c r="E296">
        <v>0.27200000000000002</v>
      </c>
      <c r="F296">
        <f>D296</f>
        <v>0.62700000000000011</v>
      </c>
      <c r="G296" s="2">
        <f>AVERAGE(E296:E299)</f>
        <v>0.2525</v>
      </c>
      <c r="H296">
        <v>4</v>
      </c>
      <c r="I296" s="2">
        <f>STDEV(E296:E299)</f>
        <v>1.8266545011760345E-2</v>
      </c>
    </row>
    <row r="297" spans="1:9" x14ac:dyDescent="0.4">
      <c r="A297" s="10">
        <v>42311</v>
      </c>
      <c r="B297" s="9">
        <v>1652</v>
      </c>
      <c r="C297" s="9" t="s">
        <v>8</v>
      </c>
      <c r="D297" s="9">
        <v>0.62700000000000011</v>
      </c>
      <c r="E297">
        <v>0.22800000000000001</v>
      </c>
    </row>
    <row r="298" spans="1:9" x14ac:dyDescent="0.4">
      <c r="A298" s="10">
        <v>42409</v>
      </c>
      <c r="B298" s="9">
        <v>1652</v>
      </c>
      <c r="C298" s="9" t="s">
        <v>8</v>
      </c>
      <c r="D298" s="9">
        <v>0.62700000000000011</v>
      </c>
      <c r="E298">
        <v>0.253</v>
      </c>
    </row>
    <row r="299" spans="1:9" x14ac:dyDescent="0.4">
      <c r="A299" s="10">
        <v>42409</v>
      </c>
      <c r="B299" s="9">
        <v>1652</v>
      </c>
      <c r="C299" s="9" t="s">
        <v>8</v>
      </c>
      <c r="D299" s="9">
        <v>0.62700000000000011</v>
      </c>
      <c r="E299">
        <v>0.25700000000000001</v>
      </c>
    </row>
    <row r="300" spans="1:9" x14ac:dyDescent="0.4">
      <c r="A300" s="10">
        <v>43209</v>
      </c>
      <c r="B300" s="9">
        <v>2475</v>
      </c>
      <c r="C300" s="9" t="s">
        <v>8</v>
      </c>
      <c r="D300" s="9">
        <v>0.66</v>
      </c>
      <c r="E300">
        <v>0.22800000000000001</v>
      </c>
      <c r="F300">
        <f>D300</f>
        <v>0.66</v>
      </c>
      <c r="G300" s="2">
        <f>AVERAGE(E300:E301)</f>
        <v>0.22800000000000001</v>
      </c>
      <c r="H300">
        <v>2</v>
      </c>
    </row>
    <row r="301" spans="1:9" x14ac:dyDescent="0.4">
      <c r="A301" s="10">
        <v>43209</v>
      </c>
      <c r="B301" s="9">
        <v>2475</v>
      </c>
      <c r="C301" s="9" t="s">
        <v>8</v>
      </c>
      <c r="D301" s="9">
        <v>0.66</v>
      </c>
      <c r="E301">
        <v>0.22800000000000001</v>
      </c>
    </row>
    <row r="302" spans="1:9" x14ac:dyDescent="0.4">
      <c r="A302" s="10">
        <v>42292</v>
      </c>
      <c r="B302" s="9">
        <v>1652</v>
      </c>
      <c r="C302" s="9" t="s">
        <v>8</v>
      </c>
      <c r="D302" s="9">
        <v>0.95</v>
      </c>
      <c r="E302">
        <v>0.36899999999999999</v>
      </c>
      <c r="F302">
        <f>D302</f>
        <v>0.95</v>
      </c>
      <c r="G302" s="2">
        <f>AVERAGE(E302:E305)</f>
        <v>0.32799999999999996</v>
      </c>
      <c r="H302">
        <v>4</v>
      </c>
      <c r="I302" s="2">
        <f>STDEV(E302:E305)</f>
        <v>2.7928480087537882E-2</v>
      </c>
    </row>
    <row r="303" spans="1:9" x14ac:dyDescent="0.4">
      <c r="A303" s="10">
        <v>42311</v>
      </c>
      <c r="B303" s="9">
        <v>1652</v>
      </c>
      <c r="C303" s="9" t="s">
        <v>8</v>
      </c>
      <c r="D303" s="9">
        <v>0.95</v>
      </c>
      <c r="E303">
        <v>0.315</v>
      </c>
    </row>
    <row r="304" spans="1:9" x14ac:dyDescent="0.4">
      <c r="A304" s="10">
        <v>42409</v>
      </c>
      <c r="B304" s="9">
        <v>1652</v>
      </c>
      <c r="C304" s="9" t="s">
        <v>8</v>
      </c>
      <c r="D304" s="9">
        <v>0.95</v>
      </c>
      <c r="E304">
        <v>0.307</v>
      </c>
    </row>
    <row r="305" spans="1:9" x14ac:dyDescent="0.4">
      <c r="A305" s="10">
        <v>42409</v>
      </c>
      <c r="B305" s="9">
        <v>1652</v>
      </c>
      <c r="C305" s="9" t="s">
        <v>8</v>
      </c>
      <c r="D305" s="9">
        <v>0.95</v>
      </c>
      <c r="E305">
        <v>0.32100000000000001</v>
      </c>
    </row>
    <row r="306" spans="1:9" x14ac:dyDescent="0.4">
      <c r="A306" s="10">
        <v>43209</v>
      </c>
      <c r="B306" s="9">
        <v>2475</v>
      </c>
      <c r="C306" s="9" t="s">
        <v>8</v>
      </c>
      <c r="D306" s="9">
        <v>1</v>
      </c>
      <c r="E306">
        <v>0.3</v>
      </c>
      <c r="F306">
        <f>D306</f>
        <v>1</v>
      </c>
      <c r="G306" s="2">
        <f>AVERAGE(E306:E307)</f>
        <v>0.30049999999999999</v>
      </c>
      <c r="H306">
        <v>2</v>
      </c>
    </row>
    <row r="307" spans="1:9" x14ac:dyDescent="0.4">
      <c r="A307" s="10">
        <v>43209</v>
      </c>
      <c r="B307" s="9">
        <v>2475</v>
      </c>
      <c r="C307" s="9" t="s">
        <v>8</v>
      </c>
      <c r="D307" s="9">
        <v>1</v>
      </c>
      <c r="E307">
        <v>0.30099999999999999</v>
      </c>
    </row>
    <row r="308" spans="1:9" x14ac:dyDescent="0.4">
      <c r="A308" s="10">
        <v>42292</v>
      </c>
      <c r="B308" s="9">
        <v>1652</v>
      </c>
      <c r="C308" s="9" t="s">
        <v>8</v>
      </c>
      <c r="D308" s="9">
        <v>1.6625000000000001</v>
      </c>
      <c r="E308">
        <v>0.42499999999999999</v>
      </c>
      <c r="F308">
        <f>D308</f>
        <v>1.6625000000000001</v>
      </c>
      <c r="G308" s="2">
        <f>AVERAGE(E308:E311)</f>
        <v>0.40950000000000003</v>
      </c>
      <c r="H308">
        <v>4</v>
      </c>
      <c r="I308" s="2">
        <f>STDEV(E308:E311)</f>
        <v>1.0878112581387132E-2</v>
      </c>
    </row>
    <row r="309" spans="1:9" x14ac:dyDescent="0.4">
      <c r="A309" s="10">
        <v>42311</v>
      </c>
      <c r="B309" s="9">
        <v>1652</v>
      </c>
      <c r="C309" s="9" t="s">
        <v>8</v>
      </c>
      <c r="D309" s="9">
        <v>1.6625000000000001</v>
      </c>
      <c r="E309">
        <v>0.40100000000000002</v>
      </c>
    </row>
    <row r="310" spans="1:9" x14ac:dyDescent="0.4">
      <c r="A310" s="10">
        <v>42409</v>
      </c>
      <c r="B310" s="9">
        <v>1652</v>
      </c>
      <c r="C310" s="9" t="s">
        <v>8</v>
      </c>
      <c r="D310" s="9">
        <v>1.6625000000000001</v>
      </c>
      <c r="E310">
        <v>0.40899999999999997</v>
      </c>
    </row>
    <row r="311" spans="1:9" x14ac:dyDescent="0.4">
      <c r="A311" s="10">
        <v>42409</v>
      </c>
      <c r="B311" s="9">
        <v>1652</v>
      </c>
      <c r="C311" s="9" t="s">
        <v>8</v>
      </c>
      <c r="D311" s="9">
        <v>1.6625000000000001</v>
      </c>
      <c r="E311">
        <v>0.40300000000000002</v>
      </c>
    </row>
    <row r="312" spans="1:9" x14ac:dyDescent="0.4">
      <c r="A312" s="10">
        <v>43209</v>
      </c>
      <c r="B312" s="9">
        <v>2475</v>
      </c>
      <c r="C312" s="9" t="s">
        <v>8</v>
      </c>
      <c r="D312" s="9">
        <v>1.75</v>
      </c>
      <c r="E312">
        <v>0.40300000000000002</v>
      </c>
      <c r="F312">
        <f>D312</f>
        <v>1.75</v>
      </c>
      <c r="G312" s="2">
        <f>AVERAGE(E312:E313)</f>
        <v>0.38800000000000001</v>
      </c>
      <c r="H312">
        <v>2</v>
      </c>
    </row>
    <row r="313" spans="1:9" x14ac:dyDescent="0.4">
      <c r="A313" s="10">
        <v>43209</v>
      </c>
      <c r="B313" s="9">
        <v>2475</v>
      </c>
      <c r="C313" s="9" t="s">
        <v>8</v>
      </c>
      <c r="D313" s="9">
        <v>1.75</v>
      </c>
      <c r="E313">
        <v>0.373</v>
      </c>
    </row>
    <row r="314" spans="1:9" x14ac:dyDescent="0.4">
      <c r="A314" s="10">
        <v>42292</v>
      </c>
      <c r="B314" s="9">
        <v>1652</v>
      </c>
      <c r="C314" s="9" t="s">
        <v>8</v>
      </c>
      <c r="D314" s="9">
        <v>2.375</v>
      </c>
      <c r="E314">
        <v>0.46300000000000002</v>
      </c>
      <c r="F314">
        <f>D314</f>
        <v>2.375</v>
      </c>
      <c r="G314" s="2">
        <f>AVERAGE(E314:E317)</f>
        <v>0.45800000000000002</v>
      </c>
      <c r="H314">
        <v>4</v>
      </c>
      <c r="I314" s="2">
        <f>STDEV(E314:E317)</f>
        <v>1.4306175822583278E-2</v>
      </c>
    </row>
    <row r="315" spans="1:9" x14ac:dyDescent="0.4">
      <c r="A315" s="10">
        <v>42311</v>
      </c>
      <c r="B315" s="9">
        <v>1652</v>
      </c>
      <c r="C315" s="9" t="s">
        <v>8</v>
      </c>
      <c r="D315" s="9">
        <v>2.375</v>
      </c>
      <c r="E315">
        <v>0.47599999999999998</v>
      </c>
    </row>
    <row r="316" spans="1:9" x14ac:dyDescent="0.4">
      <c r="A316" s="10">
        <v>42409</v>
      </c>
      <c r="B316" s="9">
        <v>1652</v>
      </c>
      <c r="C316" s="9" t="s">
        <v>8</v>
      </c>
      <c r="D316" s="9">
        <v>2.375</v>
      </c>
      <c r="E316">
        <v>0.44700000000000001</v>
      </c>
    </row>
    <row r="317" spans="1:9" x14ac:dyDescent="0.4">
      <c r="A317" s="10">
        <v>42409</v>
      </c>
      <c r="B317" s="9">
        <v>1652</v>
      </c>
      <c r="C317" s="9" t="s">
        <v>8</v>
      </c>
      <c r="D317" s="9">
        <v>2.375</v>
      </c>
      <c r="E317">
        <v>0.44600000000000001</v>
      </c>
    </row>
    <row r="318" spans="1:9" x14ac:dyDescent="0.4">
      <c r="A318" s="10">
        <v>43209</v>
      </c>
      <c r="B318" s="9">
        <v>2475</v>
      </c>
      <c r="C318" s="9" t="s">
        <v>8</v>
      </c>
      <c r="D318" s="9">
        <v>2.5</v>
      </c>
      <c r="E318">
        <v>0.435</v>
      </c>
      <c r="F318">
        <f>D318</f>
        <v>2.5</v>
      </c>
      <c r="G318" s="2">
        <f>AVERAGE(E318:E319)</f>
        <v>0.43</v>
      </c>
      <c r="H318">
        <v>2</v>
      </c>
    </row>
    <row r="319" spans="1:9" x14ac:dyDescent="0.4">
      <c r="A319" s="10">
        <v>43209</v>
      </c>
      <c r="B319" s="9">
        <v>2475</v>
      </c>
      <c r="C319" s="9" t="s">
        <v>8</v>
      </c>
      <c r="D319" s="9">
        <v>2.5</v>
      </c>
      <c r="E319">
        <v>0.42499999999999999</v>
      </c>
    </row>
    <row r="320" spans="1:9" x14ac:dyDescent="0.4">
      <c r="A320" s="10">
        <v>43209</v>
      </c>
      <c r="B320" s="9">
        <v>2475</v>
      </c>
      <c r="C320" s="9" t="s">
        <v>8</v>
      </c>
      <c r="D320" s="9">
        <v>3.75</v>
      </c>
      <c r="E320">
        <v>0.45200000000000001</v>
      </c>
    </row>
    <row r="321" spans="1:9" x14ac:dyDescent="0.4">
      <c r="A321" s="10">
        <v>42409</v>
      </c>
      <c r="B321" s="9">
        <v>1652</v>
      </c>
      <c r="C321" s="9" t="s">
        <v>8</v>
      </c>
      <c r="D321" s="9">
        <v>4.75</v>
      </c>
      <c r="E321">
        <v>0.47199999999999998</v>
      </c>
      <c r="F321">
        <f>D321</f>
        <v>4.75</v>
      </c>
      <c r="G321" s="2">
        <f>AVERAGE(E321:E322)</f>
        <v>0.47649999999999998</v>
      </c>
      <c r="H321">
        <v>2</v>
      </c>
    </row>
    <row r="322" spans="1:9" x14ac:dyDescent="0.4">
      <c r="A322" s="10">
        <v>42409</v>
      </c>
      <c r="B322" s="9">
        <v>1652</v>
      </c>
      <c r="C322" s="9" t="s">
        <v>8</v>
      </c>
      <c r="D322" s="9">
        <v>4.75</v>
      </c>
      <c r="E322">
        <v>0.48099999999999998</v>
      </c>
    </row>
    <row r="323" spans="1:9" x14ac:dyDescent="0.4">
      <c r="A323" s="10">
        <v>43209</v>
      </c>
      <c r="B323" s="9">
        <v>2475</v>
      </c>
      <c r="C323" s="9" t="s">
        <v>8</v>
      </c>
      <c r="D323" s="9">
        <v>5</v>
      </c>
      <c r="E323">
        <v>0.47299999999999998</v>
      </c>
      <c r="F323">
        <f>D323</f>
        <v>5</v>
      </c>
      <c r="G323" s="2">
        <f>AVERAGE(E323:E324)</f>
        <v>0.46950000000000003</v>
      </c>
      <c r="H323">
        <v>2</v>
      </c>
    </row>
    <row r="324" spans="1:9" x14ac:dyDescent="0.4">
      <c r="A324" s="10">
        <v>43209</v>
      </c>
      <c r="B324" s="9">
        <v>2475</v>
      </c>
      <c r="C324" s="9" t="s">
        <v>8</v>
      </c>
      <c r="D324" s="9">
        <v>5</v>
      </c>
      <c r="E324">
        <v>0.46600000000000003</v>
      </c>
    </row>
    <row r="325" spans="1:9" x14ac:dyDescent="0.4">
      <c r="A325" s="10">
        <v>42292</v>
      </c>
      <c r="B325" s="9">
        <v>1652</v>
      </c>
      <c r="C325" s="9" t="s">
        <v>8</v>
      </c>
      <c r="D325" s="9">
        <v>9.5</v>
      </c>
      <c r="E325">
        <v>0.47099999999999997</v>
      </c>
      <c r="F325">
        <f>D325</f>
        <v>9.5</v>
      </c>
      <c r="G325" s="2">
        <f>AVERAGE(E325:E328)</f>
        <v>0.46825</v>
      </c>
      <c r="H325">
        <v>4</v>
      </c>
      <c r="I325" s="2">
        <f>STDEV(E325:E328)</f>
        <v>8.920949127381738E-3</v>
      </c>
    </row>
    <row r="326" spans="1:9" x14ac:dyDescent="0.4">
      <c r="A326" s="10">
        <v>42311</v>
      </c>
      <c r="B326" s="9">
        <v>1652</v>
      </c>
      <c r="C326" s="9" t="s">
        <v>8</v>
      </c>
      <c r="D326" s="9">
        <v>9.5</v>
      </c>
      <c r="E326">
        <v>0.47299999999999998</v>
      </c>
    </row>
    <row r="327" spans="1:9" x14ac:dyDescent="0.4">
      <c r="A327" s="10">
        <v>42409</v>
      </c>
      <c r="B327" s="9">
        <v>1652</v>
      </c>
      <c r="C327" s="9" t="s">
        <v>8</v>
      </c>
      <c r="D327" s="9">
        <v>9.5</v>
      </c>
      <c r="E327">
        <v>0.45500000000000002</v>
      </c>
    </row>
    <row r="328" spans="1:9" x14ac:dyDescent="0.4">
      <c r="A328" s="10">
        <v>42409</v>
      </c>
      <c r="B328" s="9">
        <v>1652</v>
      </c>
      <c r="C328" s="9" t="s">
        <v>8</v>
      </c>
      <c r="D328" s="9">
        <v>9.5</v>
      </c>
      <c r="E328">
        <v>0.47399999999999998</v>
      </c>
    </row>
    <row r="329" spans="1:9" x14ac:dyDescent="0.4">
      <c r="A329" s="10">
        <v>43209</v>
      </c>
      <c r="B329" s="9">
        <v>2475</v>
      </c>
      <c r="C329" s="9" t="s">
        <v>8</v>
      </c>
      <c r="D329" s="9">
        <v>10</v>
      </c>
      <c r="E329">
        <v>0.48299999999999998</v>
      </c>
      <c r="F329">
        <f>D329</f>
        <v>10</v>
      </c>
      <c r="G329" s="2">
        <f>AVERAGE(E329:E330)</f>
        <v>0.47799999999999998</v>
      </c>
      <c r="H329">
        <v>2</v>
      </c>
    </row>
    <row r="330" spans="1:9" x14ac:dyDescent="0.4">
      <c r="A330" s="10">
        <v>43209</v>
      </c>
      <c r="B330" s="9">
        <v>2475</v>
      </c>
      <c r="C330" s="9" t="s">
        <v>8</v>
      </c>
      <c r="D330" s="9">
        <v>10</v>
      </c>
      <c r="E330">
        <v>0.47299999999999998</v>
      </c>
    </row>
    <row r="331" spans="1:9" x14ac:dyDescent="0.4">
      <c r="A331" s="10">
        <v>42292</v>
      </c>
      <c r="B331" s="9">
        <v>1652</v>
      </c>
      <c r="C331" s="9" t="s">
        <v>8</v>
      </c>
      <c r="D331" s="9">
        <v>95</v>
      </c>
      <c r="E331">
        <v>0.40300000000000002</v>
      </c>
      <c r="F331">
        <f>D331</f>
        <v>95</v>
      </c>
      <c r="G331" s="2">
        <f>AVERAGE(E331:E332)</f>
        <v>0.38350000000000001</v>
      </c>
      <c r="H331">
        <v>2</v>
      </c>
    </row>
    <row r="332" spans="1:9" x14ac:dyDescent="0.4">
      <c r="A332" s="10">
        <v>42311</v>
      </c>
      <c r="B332" s="9">
        <v>1652</v>
      </c>
      <c r="C332" s="9" t="s">
        <v>8</v>
      </c>
      <c r="D332" s="9">
        <v>95</v>
      </c>
      <c r="E332">
        <v>0.36399999999999999</v>
      </c>
    </row>
  </sheetData>
  <sortState xmlns:xlrd2="http://schemas.microsoft.com/office/spreadsheetml/2017/richdata2" ref="K102:N149">
    <sortCondition ref="K102:K149"/>
  </sortState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4AC3-2B7C-4830-9DF0-F3848676C502}">
  <dimension ref="A1:F13"/>
  <sheetViews>
    <sheetView tabSelected="1" workbookViewId="0">
      <selection activeCell="B6" sqref="B6:B7"/>
    </sheetView>
  </sheetViews>
  <sheetFormatPr defaultRowHeight="14.6" x14ac:dyDescent="0.4"/>
  <cols>
    <col min="1" max="1" width="11.3046875" bestFit="1" customWidth="1"/>
    <col min="2" max="2" width="13.07421875" bestFit="1" customWidth="1"/>
    <col min="3" max="3" width="10.84375" bestFit="1" customWidth="1"/>
    <col min="4" max="4" width="7.84375" bestFit="1" customWidth="1"/>
    <col min="5" max="5" width="19.84375" bestFit="1" customWidth="1"/>
    <col min="6" max="6" width="20.07421875" bestFit="1" customWidth="1"/>
  </cols>
  <sheetData>
    <row r="1" spans="1:6" x14ac:dyDescent="0.4">
      <c r="A1" s="13" t="s">
        <v>19</v>
      </c>
      <c r="B1" s="13" t="s">
        <v>20</v>
      </c>
      <c r="C1" s="13" t="s">
        <v>21</v>
      </c>
      <c r="D1" s="13" t="s">
        <v>22</v>
      </c>
      <c r="E1" s="13" t="s">
        <v>23</v>
      </c>
      <c r="F1" s="13" t="s">
        <v>24</v>
      </c>
    </row>
    <row r="2" spans="1:6" x14ac:dyDescent="0.4">
      <c r="A2" s="14">
        <v>1335</v>
      </c>
      <c r="B2" s="15" t="s">
        <v>4</v>
      </c>
      <c r="C2" s="16" t="s">
        <v>25</v>
      </c>
      <c r="D2" s="17">
        <v>0.50429999999999997</v>
      </c>
      <c r="E2" s="17">
        <v>0.49399999999999999</v>
      </c>
      <c r="F2" s="17">
        <v>0.51459999999999995</v>
      </c>
    </row>
    <row r="3" spans="1:6" x14ac:dyDescent="0.4">
      <c r="A3" s="14">
        <v>1335</v>
      </c>
      <c r="B3" s="15" t="s">
        <v>4</v>
      </c>
      <c r="C3" s="16" t="s">
        <v>11</v>
      </c>
      <c r="D3" s="18">
        <v>3.6019999999999999</v>
      </c>
      <c r="E3" s="18">
        <v>3.2719999999999998</v>
      </c>
      <c r="F3" s="18">
        <v>3.9329999999999998</v>
      </c>
    </row>
    <row r="4" spans="1:6" x14ac:dyDescent="0.4">
      <c r="A4" s="19">
        <v>1335</v>
      </c>
      <c r="B4" s="20" t="s">
        <v>4</v>
      </c>
      <c r="C4" s="21" t="s">
        <v>26</v>
      </c>
      <c r="D4" s="22">
        <v>2.1059999999999999</v>
      </c>
      <c r="E4" s="22">
        <v>2.0489999999999999</v>
      </c>
      <c r="F4" s="22">
        <v>2.1619999999999999</v>
      </c>
    </row>
    <row r="5" spans="1:6" x14ac:dyDescent="0.4">
      <c r="A5" s="23">
        <v>2261</v>
      </c>
      <c r="B5" s="24" t="s">
        <v>30</v>
      </c>
      <c r="C5" s="25" t="s">
        <v>25</v>
      </c>
      <c r="D5" s="26">
        <v>0.44180000000000003</v>
      </c>
      <c r="E5" s="26">
        <v>0.43290000000000001</v>
      </c>
      <c r="F5" s="26">
        <v>0.4506</v>
      </c>
    </row>
    <row r="6" spans="1:6" x14ac:dyDescent="0.4">
      <c r="A6" s="14">
        <v>2261</v>
      </c>
      <c r="B6" s="24" t="s">
        <v>30</v>
      </c>
      <c r="C6" s="16" t="s">
        <v>11</v>
      </c>
      <c r="D6" s="18">
        <v>3.472</v>
      </c>
      <c r="E6" s="18">
        <v>3.129</v>
      </c>
      <c r="F6" s="18">
        <v>3.8159999999999998</v>
      </c>
    </row>
    <row r="7" spans="1:6" x14ac:dyDescent="0.4">
      <c r="A7" s="19">
        <v>2261</v>
      </c>
      <c r="B7" s="24" t="s">
        <v>30</v>
      </c>
      <c r="C7" s="21" t="s">
        <v>26</v>
      </c>
      <c r="D7" s="27">
        <v>1.0740000000000001</v>
      </c>
      <c r="E7" s="27">
        <v>1.04</v>
      </c>
      <c r="F7" s="27">
        <v>1.109</v>
      </c>
    </row>
    <row r="8" spans="1:6" x14ac:dyDescent="0.4">
      <c r="A8" s="23">
        <v>2226</v>
      </c>
      <c r="B8" s="24" t="s">
        <v>27</v>
      </c>
      <c r="C8" s="25" t="s">
        <v>25</v>
      </c>
      <c r="D8" s="26">
        <v>0.50629999999999997</v>
      </c>
      <c r="E8" s="26">
        <v>0.49430000000000002</v>
      </c>
      <c r="F8" s="26">
        <v>0.51829999999999998</v>
      </c>
    </row>
    <row r="9" spans="1:6" x14ac:dyDescent="0.4">
      <c r="A9" s="14">
        <v>2226</v>
      </c>
      <c r="B9" s="15" t="s">
        <v>27</v>
      </c>
      <c r="C9" s="16" t="s">
        <v>11</v>
      </c>
      <c r="D9" s="18">
        <v>1.651</v>
      </c>
      <c r="E9" s="18">
        <v>1.504</v>
      </c>
      <c r="F9" s="18">
        <v>1.798</v>
      </c>
    </row>
    <row r="10" spans="1:6" x14ac:dyDescent="0.4">
      <c r="A10" s="19">
        <v>2226</v>
      </c>
      <c r="B10" s="20" t="s">
        <v>27</v>
      </c>
      <c r="C10" s="21" t="s">
        <v>26</v>
      </c>
      <c r="D10" s="27">
        <v>0.74750000000000005</v>
      </c>
      <c r="E10" s="27">
        <v>0.70679999999999998</v>
      </c>
      <c r="F10" s="27">
        <v>0.78820000000000001</v>
      </c>
    </row>
    <row r="11" spans="1:6" x14ac:dyDescent="0.4">
      <c r="A11" s="25" t="s">
        <v>28</v>
      </c>
      <c r="B11" s="24" t="s">
        <v>29</v>
      </c>
      <c r="C11" s="25" t="s">
        <v>25</v>
      </c>
      <c r="D11" s="26">
        <v>0.47160000000000002</v>
      </c>
      <c r="E11" s="26">
        <v>0.44929999999999998</v>
      </c>
      <c r="F11" s="26">
        <v>0.49390000000000001</v>
      </c>
    </row>
    <row r="12" spans="1:6" x14ac:dyDescent="0.4">
      <c r="A12" s="16" t="s">
        <v>28</v>
      </c>
      <c r="B12" s="15" t="s">
        <v>29</v>
      </c>
      <c r="C12" s="16" t="s">
        <v>11</v>
      </c>
      <c r="D12" s="18">
        <v>1.478</v>
      </c>
      <c r="E12" s="18">
        <v>1.194</v>
      </c>
      <c r="F12" s="18">
        <v>1.7609999999999999</v>
      </c>
    </row>
    <row r="13" spans="1:6" x14ac:dyDescent="0.4">
      <c r="A13" s="21" t="s">
        <v>28</v>
      </c>
      <c r="B13" s="20" t="s">
        <v>29</v>
      </c>
      <c r="C13" s="21" t="s">
        <v>26</v>
      </c>
      <c r="D13" s="27">
        <v>0.53859999999999997</v>
      </c>
      <c r="E13" s="27">
        <v>0.47210000000000002</v>
      </c>
      <c r="F13" s="27">
        <v>0.60499999999999998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plotting</vt:lpstr>
      <vt:lpstr>Km</vt:lpstr>
    </vt:vector>
  </TitlesOfParts>
  <Company>Fred Hutch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Hart, Samuel F</dc:creator>
  <cp:lastModifiedBy>Shou Group</cp:lastModifiedBy>
  <dcterms:created xsi:type="dcterms:W3CDTF">2018-06-26T20:21:52Z</dcterms:created>
  <dcterms:modified xsi:type="dcterms:W3CDTF">2020-04-16T16:14:43Z</dcterms:modified>
</cp:coreProperties>
</file>