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bru\Box Sync\KI (andra.brunner@ki.se)\4 AZD1775 DNAPK\1_eLife resubmission\Submitted files\"/>
    </mc:Choice>
  </mc:AlternateContent>
  <xr:revisionPtr revIDLastSave="0" documentId="13_ncr:1_{E99ABFB6-9B59-464F-987F-9C005FE69ACA}" xr6:coauthVersionLast="45" xr6:coauthVersionMax="45" xr10:uidLastSave="{00000000-0000-0000-0000-000000000000}"/>
  <bookViews>
    <workbookView xWindow="-108" yWindow="-108" windowWidth="23256" windowHeight="12576" activeTab="2" xr2:uid="{10C2203E-66FA-4123-8326-39781D66D321}"/>
  </bookViews>
  <sheets>
    <sheet name="A" sheetId="4" r:id="rId1"/>
    <sheet name="C" sheetId="1" r:id="rId2"/>
    <sheet name="S1C" sheetId="2" r:id="rId3"/>
    <sheet name="S1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G11" i="3"/>
  <c r="F12" i="3"/>
  <c r="G12" i="3"/>
  <c r="F13" i="3"/>
  <c r="G13" i="3"/>
  <c r="F14" i="3"/>
  <c r="G14" i="3"/>
  <c r="F15" i="3"/>
  <c r="G15" i="3"/>
  <c r="F16" i="3"/>
  <c r="G16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G3" i="3"/>
  <c r="F3" i="3"/>
  <c r="J83" i="2" l="1"/>
  <c r="D82" i="2"/>
  <c r="L76" i="2"/>
  <c r="L87" i="2" s="1"/>
  <c r="K76" i="2"/>
  <c r="K87" i="2" s="1"/>
  <c r="J76" i="2"/>
  <c r="J87" i="2" s="1"/>
  <c r="I76" i="2"/>
  <c r="I87" i="2" s="1"/>
  <c r="H76" i="2"/>
  <c r="H87" i="2" s="1"/>
  <c r="G76" i="2"/>
  <c r="G87" i="2" s="1"/>
  <c r="F76" i="2"/>
  <c r="F87" i="2" s="1"/>
  <c r="E76" i="2"/>
  <c r="E87" i="2" s="1"/>
  <c r="D76" i="2"/>
  <c r="D87" i="2" s="1"/>
  <c r="C76" i="2"/>
  <c r="C87" i="2" s="1"/>
  <c r="L75" i="2"/>
  <c r="L86" i="2" s="1"/>
  <c r="K75" i="2"/>
  <c r="K86" i="2" s="1"/>
  <c r="J75" i="2"/>
  <c r="J86" i="2" s="1"/>
  <c r="I75" i="2"/>
  <c r="I86" i="2" s="1"/>
  <c r="H75" i="2"/>
  <c r="H86" i="2" s="1"/>
  <c r="G75" i="2"/>
  <c r="G86" i="2" s="1"/>
  <c r="F75" i="2"/>
  <c r="F86" i="2" s="1"/>
  <c r="E75" i="2"/>
  <c r="E86" i="2" s="1"/>
  <c r="D75" i="2"/>
  <c r="D86" i="2" s="1"/>
  <c r="C75" i="2"/>
  <c r="C86" i="2" s="1"/>
  <c r="L74" i="2"/>
  <c r="L85" i="2" s="1"/>
  <c r="K74" i="2"/>
  <c r="K85" i="2" s="1"/>
  <c r="J74" i="2"/>
  <c r="J85" i="2" s="1"/>
  <c r="I74" i="2"/>
  <c r="I85" i="2" s="1"/>
  <c r="H74" i="2"/>
  <c r="H85" i="2" s="1"/>
  <c r="G74" i="2"/>
  <c r="G85" i="2" s="1"/>
  <c r="F74" i="2"/>
  <c r="F85" i="2" s="1"/>
  <c r="E74" i="2"/>
  <c r="E85" i="2" s="1"/>
  <c r="D74" i="2"/>
  <c r="D85" i="2" s="1"/>
  <c r="C74" i="2"/>
  <c r="C85" i="2" s="1"/>
  <c r="L73" i="2"/>
  <c r="L84" i="2" s="1"/>
  <c r="K73" i="2"/>
  <c r="K84" i="2" s="1"/>
  <c r="J73" i="2"/>
  <c r="J84" i="2" s="1"/>
  <c r="I73" i="2"/>
  <c r="I84" i="2" s="1"/>
  <c r="H73" i="2"/>
  <c r="H84" i="2" s="1"/>
  <c r="G73" i="2"/>
  <c r="G84" i="2" s="1"/>
  <c r="F73" i="2"/>
  <c r="F84" i="2" s="1"/>
  <c r="E73" i="2"/>
  <c r="E84" i="2" s="1"/>
  <c r="D73" i="2"/>
  <c r="D84" i="2" s="1"/>
  <c r="C73" i="2"/>
  <c r="C84" i="2" s="1"/>
  <c r="L72" i="2"/>
  <c r="L83" i="2" s="1"/>
  <c r="K72" i="2"/>
  <c r="K83" i="2" s="1"/>
  <c r="J72" i="2"/>
  <c r="I72" i="2"/>
  <c r="I83" i="2" s="1"/>
  <c r="H72" i="2"/>
  <c r="H83" i="2" s="1"/>
  <c r="G72" i="2"/>
  <c r="G83" i="2" s="1"/>
  <c r="F72" i="2"/>
  <c r="F83" i="2" s="1"/>
  <c r="E72" i="2"/>
  <c r="E83" i="2" s="1"/>
  <c r="D72" i="2"/>
  <c r="D83" i="2" s="1"/>
  <c r="C72" i="2"/>
  <c r="C83" i="2" s="1"/>
  <c r="L71" i="2"/>
  <c r="L82" i="2" s="1"/>
  <c r="K71" i="2"/>
  <c r="K82" i="2" s="1"/>
  <c r="J71" i="2"/>
  <c r="J82" i="2" s="1"/>
  <c r="I71" i="2"/>
  <c r="I82" i="2" s="1"/>
  <c r="H71" i="2"/>
  <c r="H82" i="2" s="1"/>
  <c r="G71" i="2"/>
  <c r="G82" i="2" s="1"/>
  <c r="F71" i="2"/>
  <c r="F82" i="2" s="1"/>
  <c r="E71" i="2"/>
  <c r="E82" i="2" s="1"/>
  <c r="D71" i="2"/>
  <c r="C71" i="2"/>
  <c r="C82" i="2" s="1"/>
  <c r="L42" i="2"/>
  <c r="L96" i="2" s="1"/>
  <c r="H42" i="2"/>
  <c r="H96" i="2" s="1"/>
  <c r="F41" i="2"/>
  <c r="F95" i="2" s="1"/>
  <c r="L40" i="2"/>
  <c r="J39" i="2"/>
  <c r="F39" i="2"/>
  <c r="D38" i="2"/>
  <c r="L32" i="2"/>
  <c r="L43" i="2" s="1"/>
  <c r="L97" i="2" s="1"/>
  <c r="K32" i="2"/>
  <c r="K43" i="2" s="1"/>
  <c r="J32" i="2"/>
  <c r="J43" i="2" s="1"/>
  <c r="J97" i="2" s="1"/>
  <c r="I32" i="2"/>
  <c r="I43" i="2" s="1"/>
  <c r="H32" i="2"/>
  <c r="H43" i="2" s="1"/>
  <c r="H97" i="2" s="1"/>
  <c r="G32" i="2"/>
  <c r="G43" i="2" s="1"/>
  <c r="F32" i="2"/>
  <c r="F43" i="2" s="1"/>
  <c r="F97" i="2" s="1"/>
  <c r="E32" i="2"/>
  <c r="E43" i="2" s="1"/>
  <c r="D32" i="2"/>
  <c r="D43" i="2" s="1"/>
  <c r="D97" i="2" s="1"/>
  <c r="C32" i="2"/>
  <c r="C43" i="2" s="1"/>
  <c r="L31" i="2"/>
  <c r="K31" i="2"/>
  <c r="K42" i="2" s="1"/>
  <c r="J31" i="2"/>
  <c r="J42" i="2" s="1"/>
  <c r="J96" i="2" s="1"/>
  <c r="I31" i="2"/>
  <c r="I42" i="2" s="1"/>
  <c r="H31" i="2"/>
  <c r="G31" i="2"/>
  <c r="G42" i="2" s="1"/>
  <c r="F31" i="2"/>
  <c r="F42" i="2" s="1"/>
  <c r="F96" i="2" s="1"/>
  <c r="E31" i="2"/>
  <c r="E42" i="2" s="1"/>
  <c r="D31" i="2"/>
  <c r="D42" i="2" s="1"/>
  <c r="D96" i="2" s="1"/>
  <c r="C31" i="2"/>
  <c r="C42" i="2" s="1"/>
  <c r="L30" i="2"/>
  <c r="L41" i="2" s="1"/>
  <c r="L95" i="2" s="1"/>
  <c r="K30" i="2"/>
  <c r="K41" i="2" s="1"/>
  <c r="K95" i="2" s="1"/>
  <c r="J30" i="2"/>
  <c r="J41" i="2" s="1"/>
  <c r="J95" i="2" s="1"/>
  <c r="I30" i="2"/>
  <c r="I41" i="2" s="1"/>
  <c r="H30" i="2"/>
  <c r="H41" i="2" s="1"/>
  <c r="H95" i="2" s="1"/>
  <c r="G30" i="2"/>
  <c r="G41" i="2" s="1"/>
  <c r="G95" i="2" s="1"/>
  <c r="F30" i="2"/>
  <c r="E30" i="2"/>
  <c r="E41" i="2" s="1"/>
  <c r="D30" i="2"/>
  <c r="D41" i="2" s="1"/>
  <c r="D95" i="2" s="1"/>
  <c r="C30" i="2"/>
  <c r="C41" i="2" s="1"/>
  <c r="C95" i="2" s="1"/>
  <c r="L29" i="2"/>
  <c r="K29" i="2"/>
  <c r="K40" i="2" s="1"/>
  <c r="J29" i="2"/>
  <c r="J40" i="2" s="1"/>
  <c r="J94" i="2" s="1"/>
  <c r="I29" i="2"/>
  <c r="I40" i="2" s="1"/>
  <c r="I94" i="2" s="1"/>
  <c r="H29" i="2"/>
  <c r="H40" i="2" s="1"/>
  <c r="H94" i="2" s="1"/>
  <c r="G29" i="2"/>
  <c r="G40" i="2" s="1"/>
  <c r="F29" i="2"/>
  <c r="F40" i="2" s="1"/>
  <c r="F94" i="2" s="1"/>
  <c r="E29" i="2"/>
  <c r="E40" i="2" s="1"/>
  <c r="E94" i="2" s="1"/>
  <c r="D29" i="2"/>
  <c r="D40" i="2" s="1"/>
  <c r="D94" i="2" s="1"/>
  <c r="C29" i="2"/>
  <c r="C40" i="2" s="1"/>
  <c r="L28" i="2"/>
  <c r="L39" i="2" s="1"/>
  <c r="L93" i="2" s="1"/>
  <c r="K28" i="2"/>
  <c r="K39" i="2" s="1"/>
  <c r="K93" i="2" s="1"/>
  <c r="J28" i="2"/>
  <c r="I28" i="2"/>
  <c r="I39" i="2" s="1"/>
  <c r="H28" i="2"/>
  <c r="H39" i="2" s="1"/>
  <c r="H93" i="2" s="1"/>
  <c r="G28" i="2"/>
  <c r="G39" i="2" s="1"/>
  <c r="G93" i="2" s="1"/>
  <c r="F28" i="2"/>
  <c r="E28" i="2"/>
  <c r="E39" i="2" s="1"/>
  <c r="D28" i="2"/>
  <c r="D39" i="2" s="1"/>
  <c r="D93" i="2" s="1"/>
  <c r="C28" i="2"/>
  <c r="C39" i="2" s="1"/>
  <c r="C93" i="2" s="1"/>
  <c r="L27" i="2"/>
  <c r="L38" i="2" s="1"/>
  <c r="L92" i="2" s="1"/>
  <c r="K27" i="2"/>
  <c r="K38" i="2" s="1"/>
  <c r="J27" i="2"/>
  <c r="J38" i="2" s="1"/>
  <c r="J92" i="2" s="1"/>
  <c r="I27" i="2"/>
  <c r="I38" i="2" s="1"/>
  <c r="I92" i="2" s="1"/>
  <c r="H27" i="2"/>
  <c r="H38" i="2" s="1"/>
  <c r="H92" i="2" s="1"/>
  <c r="G27" i="2"/>
  <c r="G38" i="2" s="1"/>
  <c r="F27" i="2"/>
  <c r="F38" i="2" s="1"/>
  <c r="F92" i="2" s="1"/>
  <c r="E27" i="2"/>
  <c r="E38" i="2" s="1"/>
  <c r="E92" i="2" s="1"/>
  <c r="D27" i="2"/>
  <c r="C27" i="2"/>
  <c r="C38" i="2" s="1"/>
  <c r="F93" i="2" l="1"/>
  <c r="C92" i="2"/>
  <c r="K92" i="2"/>
  <c r="C94" i="2"/>
  <c r="K94" i="2"/>
  <c r="C96" i="2"/>
  <c r="E97" i="2"/>
  <c r="D92" i="2"/>
  <c r="L94" i="2"/>
  <c r="G92" i="2"/>
  <c r="I93" i="2"/>
  <c r="G94" i="2"/>
  <c r="E95" i="2"/>
  <c r="G96" i="2"/>
  <c r="I97" i="2"/>
  <c r="E93" i="2"/>
  <c r="I95" i="2"/>
  <c r="K96" i="2"/>
  <c r="J93" i="2"/>
  <c r="E96" i="2"/>
  <c r="I96" i="2"/>
  <c r="C97" i="2"/>
  <c r="G97" i="2"/>
  <c r="K97" i="2"/>
</calcChain>
</file>

<file path=xl/sharedStrings.xml><?xml version="1.0" encoding="utf-8"?>
<sst xmlns="http://schemas.openxmlformats.org/spreadsheetml/2006/main" count="138" uniqueCount="46">
  <si>
    <t>AZD6738 (2X)</t>
  </si>
  <si>
    <t>AZD1775</t>
  </si>
  <si>
    <t>AZD1775 - 6738 (1:2)</t>
  </si>
  <si>
    <t>HCC1954</t>
  </si>
  <si>
    <t>HCC1143</t>
  </si>
  <si>
    <t>BT20</t>
  </si>
  <si>
    <t>SUM159PT</t>
  </si>
  <si>
    <t>HCC38</t>
  </si>
  <si>
    <t>HCC70</t>
  </si>
  <si>
    <t>HCC1937</t>
  </si>
  <si>
    <t>Plate 1</t>
  </si>
  <si>
    <t>0h</t>
  </si>
  <si>
    <t>3h</t>
  </si>
  <si>
    <t>Background subtraction</t>
  </si>
  <si>
    <t>Cell viability</t>
  </si>
  <si>
    <t>Plate 2</t>
  </si>
  <si>
    <t>Average</t>
  </si>
  <si>
    <t>SD</t>
  </si>
  <si>
    <t>Exp #1</t>
  </si>
  <si>
    <t>Exp #2</t>
  </si>
  <si>
    <t>SUM149PT</t>
  </si>
  <si>
    <t>HCC1569</t>
  </si>
  <si>
    <t>Mean</t>
  </si>
  <si>
    <t>BT549</t>
  </si>
  <si>
    <t>Cal51</t>
  </si>
  <si>
    <t>Exp #3</t>
  </si>
  <si>
    <t>Cell line</t>
  </si>
  <si>
    <t>Exp #4</t>
  </si>
  <si>
    <t>MDA-MB-468</t>
  </si>
  <si>
    <t>MDA-MB-231</t>
  </si>
  <si>
    <t>MDA-MB-157</t>
  </si>
  <si>
    <t>Folds of re-growth after AZD1775 wash-out</t>
  </si>
  <si>
    <t>High content image-based drug screening of AZD1775 and AZD6738 in breast cancer cell lines</t>
  </si>
  <si>
    <t>Data presented as raw cell counts from imaging cytometry</t>
  </si>
  <si>
    <t>*DMSO 0.1%</t>
  </si>
  <si>
    <t>Compound</t>
  </si>
  <si>
    <t>Concentration (nM)</t>
  </si>
  <si>
    <t>CAL51</t>
  </si>
  <si>
    <t>HCC1187</t>
  </si>
  <si>
    <t>HCC1419</t>
  </si>
  <si>
    <t>HCC1428</t>
  </si>
  <si>
    <t>MCF7</t>
  </si>
  <si>
    <t>SKBR3</t>
  </si>
  <si>
    <t>T47D</t>
  </si>
  <si>
    <t xml:space="preserve">DMSO </t>
  </si>
  <si>
    <t>AZD6738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</si>
</sst>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1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1" fontId="0" fillId="2" borderId="8" xfId="0" applyNumberFormat="1" applyFill="1" applyBorder="1" applyAlignment="1">
      <alignment horizontal="right"/>
    </xf>
    <xf numFmtId="1" fontId="6" fillId="2" borderId="8" xfId="0" applyNumberFormat="1" applyFont="1" applyFill="1" applyBorder="1" applyAlignment="1">
      <alignment horizontal="right"/>
    </xf>
    <xf numFmtId="1" fontId="0" fillId="2" borderId="9" xfId="0" applyNumberFormat="1" applyFill="1" applyBorder="1" applyAlignment="1">
      <alignment horizontal="right"/>
    </xf>
    <xf numFmtId="1" fontId="6" fillId="2" borderId="9" xfId="0" applyNumberFormat="1" applyFont="1" applyFill="1" applyBorder="1" applyAlignment="1">
      <alignment horizontal="right"/>
    </xf>
    <xf numFmtId="1" fontId="0" fillId="2" borderId="10" xfId="0" applyNumberFormat="1" applyFill="1" applyBorder="1" applyAlignment="1">
      <alignment horizontal="right"/>
    </xf>
    <xf numFmtId="1" fontId="6" fillId="2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9" fontId="0" fillId="0" borderId="4" xfId="0" applyNumberForma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justify" textRotation="255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0841-C288-4F23-8BDB-2E7C442132F6}">
  <dimension ref="A1:XFD56"/>
  <sheetViews>
    <sheetView workbookViewId="0">
      <selection activeCell="B4" sqref="B4"/>
    </sheetView>
  </sheetViews>
  <sheetFormatPr defaultColWidth="9.109375" defaultRowHeight="14.4" x14ac:dyDescent="0.3"/>
  <cols>
    <col min="1" max="1" width="14.77734375" customWidth="1"/>
    <col min="2" max="2" width="19.44140625" customWidth="1"/>
    <col min="3" max="18" width="11.44140625" customWidth="1"/>
  </cols>
  <sheetData>
    <row r="1" spans="1:16384" x14ac:dyDescent="0.3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6384" x14ac:dyDescent="0.3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638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  <c r="XFC3" s="17"/>
      <c r="XFD3" s="17"/>
    </row>
    <row r="4" spans="1:16384" x14ac:dyDescent="0.3">
      <c r="A4" s="18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6384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6384" x14ac:dyDescent="0.3">
      <c r="A6" s="19" t="s">
        <v>35</v>
      </c>
      <c r="B6" s="19" t="s">
        <v>36</v>
      </c>
      <c r="C6" s="20" t="s">
        <v>5</v>
      </c>
      <c r="D6" s="19" t="s">
        <v>23</v>
      </c>
      <c r="E6" s="19" t="s">
        <v>37</v>
      </c>
      <c r="F6" s="21" t="s">
        <v>7</v>
      </c>
      <c r="G6" s="20" t="s">
        <v>8</v>
      </c>
      <c r="H6" s="19" t="s">
        <v>4</v>
      </c>
      <c r="I6" s="19" t="s">
        <v>38</v>
      </c>
      <c r="J6" s="21" t="s">
        <v>39</v>
      </c>
      <c r="K6" s="20" t="s">
        <v>40</v>
      </c>
      <c r="L6" s="19" t="s">
        <v>21</v>
      </c>
      <c r="M6" s="19" t="s">
        <v>9</v>
      </c>
      <c r="N6" s="21" t="s">
        <v>3</v>
      </c>
      <c r="O6" s="20" t="s">
        <v>41</v>
      </c>
      <c r="P6" s="19" t="s">
        <v>42</v>
      </c>
      <c r="Q6" s="21" t="s">
        <v>20</v>
      </c>
      <c r="R6" s="20" t="s">
        <v>43</v>
      </c>
    </row>
    <row r="7" spans="1:16384" x14ac:dyDescent="0.3">
      <c r="A7" s="17" t="s">
        <v>44</v>
      </c>
      <c r="B7" s="17">
        <v>1E-3</v>
      </c>
      <c r="C7" s="22">
        <v>854</v>
      </c>
      <c r="D7" s="22">
        <v>1520</v>
      </c>
      <c r="E7" s="22">
        <v>2421</v>
      </c>
      <c r="F7" s="22">
        <v>567</v>
      </c>
      <c r="G7" s="22">
        <v>920</v>
      </c>
      <c r="H7" s="22">
        <v>2308</v>
      </c>
      <c r="I7" s="22">
        <v>618</v>
      </c>
      <c r="J7" s="22">
        <v>648</v>
      </c>
      <c r="K7" s="22">
        <v>650</v>
      </c>
      <c r="L7" s="22">
        <v>762</v>
      </c>
      <c r="M7" s="22">
        <v>1453</v>
      </c>
      <c r="N7" s="22">
        <v>1493</v>
      </c>
      <c r="O7" s="22">
        <v>1046</v>
      </c>
      <c r="P7" s="22">
        <v>1008</v>
      </c>
      <c r="Q7" s="22">
        <v>1086</v>
      </c>
      <c r="R7" s="23">
        <v>2158</v>
      </c>
    </row>
    <row r="8" spans="1:16384" x14ac:dyDescent="0.3">
      <c r="A8" s="17" t="s">
        <v>44</v>
      </c>
      <c r="B8" s="17">
        <v>1E-3</v>
      </c>
      <c r="C8" s="24">
        <v>863</v>
      </c>
      <c r="D8" s="24">
        <v>1641</v>
      </c>
      <c r="E8" s="24">
        <v>2869</v>
      </c>
      <c r="F8" s="24">
        <v>561</v>
      </c>
      <c r="G8" s="24">
        <v>749</v>
      </c>
      <c r="H8" s="24">
        <v>2429</v>
      </c>
      <c r="I8" s="24">
        <v>732</v>
      </c>
      <c r="J8" s="24">
        <v>709</v>
      </c>
      <c r="K8" s="24">
        <v>709</v>
      </c>
      <c r="L8" s="24">
        <v>702</v>
      </c>
      <c r="M8" s="24">
        <v>1246</v>
      </c>
      <c r="N8" s="24">
        <v>1276</v>
      </c>
      <c r="O8" s="24">
        <v>910</v>
      </c>
      <c r="P8" s="24">
        <v>1293</v>
      </c>
      <c r="Q8" s="24">
        <v>1006</v>
      </c>
      <c r="R8" s="25">
        <v>1953</v>
      </c>
    </row>
    <row r="9" spans="1:16384" x14ac:dyDescent="0.3">
      <c r="A9" s="17" t="s">
        <v>45</v>
      </c>
      <c r="B9" s="17">
        <v>40</v>
      </c>
      <c r="C9" s="24">
        <v>829</v>
      </c>
      <c r="D9" s="24">
        <v>1479</v>
      </c>
      <c r="E9" s="24">
        <v>2100</v>
      </c>
      <c r="F9" s="24">
        <v>577</v>
      </c>
      <c r="G9" s="24">
        <v>797</v>
      </c>
      <c r="H9" s="24">
        <v>2321</v>
      </c>
      <c r="I9" s="24">
        <v>672</v>
      </c>
      <c r="J9" s="24">
        <v>792</v>
      </c>
      <c r="K9" s="24">
        <v>733</v>
      </c>
      <c r="L9" s="24">
        <v>553</v>
      </c>
      <c r="M9" s="24">
        <v>1409</v>
      </c>
      <c r="N9" s="24">
        <v>1584</v>
      </c>
      <c r="O9" s="24">
        <v>1068</v>
      </c>
      <c r="P9" s="24">
        <v>974</v>
      </c>
      <c r="Q9" s="24">
        <v>1356</v>
      </c>
      <c r="R9" s="25">
        <v>2061</v>
      </c>
    </row>
    <row r="10" spans="1:16384" x14ac:dyDescent="0.3">
      <c r="A10" s="17" t="s">
        <v>45</v>
      </c>
      <c r="B10" s="17">
        <v>40</v>
      </c>
      <c r="C10" s="24">
        <v>667</v>
      </c>
      <c r="D10" s="24">
        <v>1441</v>
      </c>
      <c r="E10" s="24">
        <v>2199</v>
      </c>
      <c r="F10" s="24">
        <v>449</v>
      </c>
      <c r="G10" s="24">
        <v>788</v>
      </c>
      <c r="H10" s="24">
        <v>2171</v>
      </c>
      <c r="I10" s="24">
        <v>618</v>
      </c>
      <c r="J10" s="24">
        <v>676</v>
      </c>
      <c r="K10" s="24">
        <v>729</v>
      </c>
      <c r="L10" s="24">
        <v>712</v>
      </c>
      <c r="M10" s="24">
        <v>1400</v>
      </c>
      <c r="N10" s="24">
        <v>1580</v>
      </c>
      <c r="O10" s="24">
        <v>868</v>
      </c>
      <c r="P10" s="24">
        <v>939</v>
      </c>
      <c r="Q10" s="24">
        <v>1110</v>
      </c>
      <c r="R10" s="25">
        <v>2052</v>
      </c>
    </row>
    <row r="11" spans="1:16384" x14ac:dyDescent="0.3">
      <c r="A11" s="17" t="s">
        <v>45</v>
      </c>
      <c r="B11" s="17">
        <v>40</v>
      </c>
      <c r="C11" s="24">
        <v>907</v>
      </c>
      <c r="D11" s="24">
        <v>1041</v>
      </c>
      <c r="E11" s="24">
        <v>2148</v>
      </c>
      <c r="F11" s="24">
        <v>493</v>
      </c>
      <c r="G11" s="24">
        <v>851</v>
      </c>
      <c r="H11" s="24">
        <v>2076</v>
      </c>
      <c r="I11" s="24">
        <v>642</v>
      </c>
      <c r="J11" s="24">
        <v>720</v>
      </c>
      <c r="K11" s="24">
        <v>649</v>
      </c>
      <c r="L11" s="24">
        <v>750</v>
      </c>
      <c r="M11" s="24">
        <v>1260</v>
      </c>
      <c r="N11" s="24">
        <v>1656</v>
      </c>
      <c r="O11" s="24">
        <v>848</v>
      </c>
      <c r="P11" s="24">
        <v>1324</v>
      </c>
      <c r="Q11" s="24">
        <v>951</v>
      </c>
      <c r="R11" s="25">
        <v>1757</v>
      </c>
    </row>
    <row r="12" spans="1:16384" x14ac:dyDescent="0.3">
      <c r="A12" s="17" t="s">
        <v>1</v>
      </c>
      <c r="B12" s="17">
        <v>1000</v>
      </c>
      <c r="C12" s="24">
        <v>202</v>
      </c>
      <c r="D12" s="24">
        <v>78</v>
      </c>
      <c r="E12" s="24">
        <v>69</v>
      </c>
      <c r="F12" s="24">
        <v>73</v>
      </c>
      <c r="G12" s="24">
        <v>112</v>
      </c>
      <c r="H12" s="24">
        <v>867</v>
      </c>
      <c r="I12" s="24">
        <v>84</v>
      </c>
      <c r="J12" s="24">
        <v>400</v>
      </c>
      <c r="K12" s="24">
        <v>596</v>
      </c>
      <c r="L12" s="24">
        <v>270</v>
      </c>
      <c r="M12" s="24">
        <v>345</v>
      </c>
      <c r="N12" s="24">
        <v>505</v>
      </c>
      <c r="O12" s="24">
        <v>230</v>
      </c>
      <c r="P12" s="24">
        <v>232</v>
      </c>
      <c r="Q12" s="24">
        <v>71</v>
      </c>
      <c r="R12" s="25">
        <v>921</v>
      </c>
    </row>
    <row r="13" spans="1:16384" x14ac:dyDescent="0.3">
      <c r="A13" s="17" t="s">
        <v>44</v>
      </c>
      <c r="B13" s="17">
        <v>1E-3</v>
      </c>
      <c r="C13" s="24">
        <v>842</v>
      </c>
      <c r="D13" s="24">
        <v>1516</v>
      </c>
      <c r="E13" s="24">
        <v>2638</v>
      </c>
      <c r="F13" s="24">
        <v>442</v>
      </c>
      <c r="G13" s="24">
        <v>757</v>
      </c>
      <c r="H13" s="24">
        <v>2533</v>
      </c>
      <c r="I13" s="24">
        <v>614</v>
      </c>
      <c r="J13" s="24">
        <v>609</v>
      </c>
      <c r="K13" s="24">
        <v>775</v>
      </c>
      <c r="L13" s="24">
        <v>774</v>
      </c>
      <c r="M13" s="24">
        <v>1289</v>
      </c>
      <c r="N13" s="24">
        <v>1662</v>
      </c>
      <c r="O13" s="24">
        <v>1094</v>
      </c>
      <c r="P13" s="24">
        <v>1059</v>
      </c>
      <c r="Q13" s="24">
        <v>1308</v>
      </c>
      <c r="R13" s="25">
        <v>1942</v>
      </c>
    </row>
    <row r="14" spans="1:16384" x14ac:dyDescent="0.3">
      <c r="A14" s="17" t="s">
        <v>1</v>
      </c>
      <c r="B14" s="17">
        <v>1000</v>
      </c>
      <c r="C14" s="24">
        <v>205</v>
      </c>
      <c r="D14" s="24">
        <v>134</v>
      </c>
      <c r="E14" s="24">
        <v>100</v>
      </c>
      <c r="F14" s="24">
        <v>62</v>
      </c>
      <c r="G14" s="24">
        <v>120</v>
      </c>
      <c r="H14" s="24">
        <v>1058</v>
      </c>
      <c r="I14" s="24">
        <v>76</v>
      </c>
      <c r="J14" s="24">
        <v>353</v>
      </c>
      <c r="K14" s="24">
        <v>667</v>
      </c>
      <c r="L14" s="24">
        <v>230</v>
      </c>
      <c r="M14" s="24">
        <v>308</v>
      </c>
      <c r="N14" s="24">
        <v>422</v>
      </c>
      <c r="O14" s="24">
        <v>248</v>
      </c>
      <c r="P14" s="24">
        <v>318</v>
      </c>
      <c r="Q14" s="24">
        <v>96</v>
      </c>
      <c r="R14" s="25">
        <v>986</v>
      </c>
    </row>
    <row r="15" spans="1:16384" x14ac:dyDescent="0.3">
      <c r="A15" s="17" t="s">
        <v>1</v>
      </c>
      <c r="B15" s="17">
        <v>1000</v>
      </c>
      <c r="C15" s="24">
        <v>187</v>
      </c>
      <c r="D15" s="24">
        <v>119</v>
      </c>
      <c r="E15" s="24">
        <v>77</v>
      </c>
      <c r="F15" s="24">
        <v>73</v>
      </c>
      <c r="G15" s="24">
        <v>68</v>
      </c>
      <c r="H15" s="24">
        <v>1094</v>
      </c>
      <c r="I15" s="24">
        <v>100</v>
      </c>
      <c r="J15" s="24">
        <v>401</v>
      </c>
      <c r="K15" s="24">
        <v>639</v>
      </c>
      <c r="L15" s="24">
        <v>236</v>
      </c>
      <c r="M15" s="24">
        <v>360</v>
      </c>
      <c r="N15" s="24">
        <v>499</v>
      </c>
      <c r="O15" s="24">
        <v>230</v>
      </c>
      <c r="P15" s="24">
        <v>231</v>
      </c>
      <c r="Q15" s="24">
        <v>76</v>
      </c>
      <c r="R15" s="25">
        <v>832</v>
      </c>
    </row>
    <row r="16" spans="1:16384" x14ac:dyDescent="0.3">
      <c r="A16" s="17" t="s">
        <v>44</v>
      </c>
      <c r="B16" s="17">
        <v>1E-3</v>
      </c>
      <c r="C16" s="24">
        <v>802</v>
      </c>
      <c r="D16" s="24">
        <v>1277</v>
      </c>
      <c r="E16" s="24">
        <v>2812</v>
      </c>
      <c r="F16" s="24">
        <v>613</v>
      </c>
      <c r="G16" s="24">
        <v>846</v>
      </c>
      <c r="H16" s="24">
        <v>2510</v>
      </c>
      <c r="I16" s="24">
        <v>624</v>
      </c>
      <c r="J16" s="24">
        <v>596</v>
      </c>
      <c r="K16" s="24">
        <v>794</v>
      </c>
      <c r="L16" s="24">
        <v>655</v>
      </c>
      <c r="M16" s="24">
        <v>1310</v>
      </c>
      <c r="N16" s="24">
        <v>1358</v>
      </c>
      <c r="O16" s="24">
        <v>860</v>
      </c>
      <c r="P16" s="24">
        <v>1124</v>
      </c>
      <c r="Q16" s="24">
        <v>983</v>
      </c>
      <c r="R16" s="25">
        <v>1879</v>
      </c>
    </row>
    <row r="17" spans="1:18" x14ac:dyDescent="0.3">
      <c r="A17" s="17" t="s">
        <v>1</v>
      </c>
      <c r="B17" s="17">
        <v>8</v>
      </c>
      <c r="C17" s="24">
        <v>748</v>
      </c>
      <c r="D17" s="24">
        <v>1310</v>
      </c>
      <c r="E17" s="24">
        <v>2402</v>
      </c>
      <c r="F17" s="24">
        <v>561</v>
      </c>
      <c r="G17" s="24">
        <v>891</v>
      </c>
      <c r="H17" s="24">
        <v>2280</v>
      </c>
      <c r="I17" s="24">
        <v>800</v>
      </c>
      <c r="J17" s="24">
        <v>706</v>
      </c>
      <c r="K17" s="24">
        <v>759</v>
      </c>
      <c r="L17" s="24">
        <v>682</v>
      </c>
      <c r="M17" s="24">
        <v>1172</v>
      </c>
      <c r="N17" s="24">
        <v>1539</v>
      </c>
      <c r="O17" s="24">
        <v>1162</v>
      </c>
      <c r="P17" s="24">
        <v>1184</v>
      </c>
      <c r="Q17" s="24">
        <v>922</v>
      </c>
      <c r="R17" s="25">
        <v>1946</v>
      </c>
    </row>
    <row r="18" spans="1:18" x14ac:dyDescent="0.3">
      <c r="A18" s="17" t="s">
        <v>44</v>
      </c>
      <c r="B18" s="17">
        <v>1E-3</v>
      </c>
      <c r="C18" s="24">
        <v>881</v>
      </c>
      <c r="D18" s="24">
        <v>1430</v>
      </c>
      <c r="E18" s="24">
        <v>2770</v>
      </c>
      <c r="F18" s="24">
        <v>608</v>
      </c>
      <c r="G18" s="24">
        <v>965</v>
      </c>
      <c r="H18" s="24">
        <v>2804</v>
      </c>
      <c r="I18" s="24">
        <v>632</v>
      </c>
      <c r="J18" s="24">
        <v>762</v>
      </c>
      <c r="K18" s="24">
        <v>834</v>
      </c>
      <c r="L18" s="24">
        <v>626</v>
      </c>
      <c r="M18" s="24">
        <v>1346</v>
      </c>
      <c r="N18" s="24">
        <v>1691</v>
      </c>
      <c r="O18" s="24">
        <v>1286</v>
      </c>
      <c r="P18" s="24">
        <v>1139</v>
      </c>
      <c r="Q18" s="24">
        <v>1268</v>
      </c>
      <c r="R18" s="25">
        <v>1957</v>
      </c>
    </row>
    <row r="19" spans="1:18" x14ac:dyDescent="0.3">
      <c r="A19" s="17" t="s">
        <v>1</v>
      </c>
      <c r="B19" s="17">
        <v>8</v>
      </c>
      <c r="C19" s="24">
        <v>828</v>
      </c>
      <c r="D19" s="24">
        <v>1400</v>
      </c>
      <c r="E19" s="24">
        <v>2175</v>
      </c>
      <c r="F19" s="24">
        <v>462</v>
      </c>
      <c r="G19" s="24">
        <v>880</v>
      </c>
      <c r="H19" s="24">
        <v>2208</v>
      </c>
      <c r="I19" s="24">
        <v>628</v>
      </c>
      <c r="J19" s="24">
        <v>706</v>
      </c>
      <c r="K19" s="24">
        <v>814</v>
      </c>
      <c r="L19" s="24">
        <v>766</v>
      </c>
      <c r="M19" s="24">
        <v>1304</v>
      </c>
      <c r="N19" s="24">
        <v>1429</v>
      </c>
      <c r="O19" s="24">
        <v>902</v>
      </c>
      <c r="P19" s="24">
        <v>925</v>
      </c>
      <c r="Q19" s="24">
        <v>1228</v>
      </c>
      <c r="R19" s="25">
        <v>1993</v>
      </c>
    </row>
    <row r="20" spans="1:18" x14ac:dyDescent="0.3">
      <c r="A20" s="17" t="s">
        <v>1</v>
      </c>
      <c r="B20" s="17">
        <v>8</v>
      </c>
      <c r="C20" s="24">
        <v>728</v>
      </c>
      <c r="D20" s="24">
        <v>1321</v>
      </c>
      <c r="E20" s="24">
        <v>2482</v>
      </c>
      <c r="F20" s="24">
        <v>452</v>
      </c>
      <c r="G20" s="24">
        <v>815</v>
      </c>
      <c r="H20" s="24">
        <v>2275</v>
      </c>
      <c r="I20" s="24">
        <v>506</v>
      </c>
      <c r="J20" s="24">
        <v>614</v>
      </c>
      <c r="K20" s="24">
        <v>681</v>
      </c>
      <c r="L20" s="24">
        <v>769</v>
      </c>
      <c r="M20" s="24">
        <v>1528</v>
      </c>
      <c r="N20" s="24">
        <v>1523</v>
      </c>
      <c r="O20" s="24">
        <v>900</v>
      </c>
      <c r="P20" s="24">
        <v>1276</v>
      </c>
      <c r="Q20" s="24">
        <v>1171</v>
      </c>
      <c r="R20" s="25">
        <v>1662</v>
      </c>
    </row>
    <row r="21" spans="1:18" x14ac:dyDescent="0.3">
      <c r="A21" s="17" t="s">
        <v>44</v>
      </c>
      <c r="B21" s="17">
        <v>1E-3</v>
      </c>
      <c r="C21" s="24">
        <v>689</v>
      </c>
      <c r="D21" s="24">
        <v>1405</v>
      </c>
      <c r="E21" s="24">
        <v>3105</v>
      </c>
      <c r="F21" s="24">
        <v>593</v>
      </c>
      <c r="G21" s="24">
        <v>857</v>
      </c>
      <c r="H21" s="24">
        <v>2585</v>
      </c>
      <c r="I21" s="24">
        <v>1064</v>
      </c>
      <c r="J21" s="24">
        <v>583</v>
      </c>
      <c r="K21" s="24">
        <v>740</v>
      </c>
      <c r="L21" s="24">
        <v>586</v>
      </c>
      <c r="M21" s="24">
        <v>1296</v>
      </c>
      <c r="N21" s="24">
        <v>1675</v>
      </c>
      <c r="O21" s="24">
        <v>1200</v>
      </c>
      <c r="P21" s="24">
        <v>1054</v>
      </c>
      <c r="Q21" s="24">
        <v>1253</v>
      </c>
      <c r="R21" s="25">
        <v>1777</v>
      </c>
    </row>
    <row r="22" spans="1:18" x14ac:dyDescent="0.3">
      <c r="A22" s="17" t="s">
        <v>44</v>
      </c>
      <c r="B22" s="17">
        <v>1E-3</v>
      </c>
      <c r="C22" s="24">
        <v>754</v>
      </c>
      <c r="D22" s="24">
        <v>1536</v>
      </c>
      <c r="E22" s="24">
        <v>2798</v>
      </c>
      <c r="F22" s="24">
        <v>454</v>
      </c>
      <c r="G22" s="24">
        <v>591</v>
      </c>
      <c r="H22" s="24">
        <v>2836</v>
      </c>
      <c r="I22" s="24">
        <v>850</v>
      </c>
      <c r="J22" s="24">
        <v>609</v>
      </c>
      <c r="K22" s="24">
        <v>668</v>
      </c>
      <c r="L22" s="24">
        <v>678</v>
      </c>
      <c r="M22" s="24">
        <v>1390</v>
      </c>
      <c r="N22" s="24">
        <v>1725</v>
      </c>
      <c r="O22" s="24">
        <v>998</v>
      </c>
      <c r="P22" s="24">
        <v>1266</v>
      </c>
      <c r="Q22" s="24">
        <v>1093</v>
      </c>
      <c r="R22" s="25">
        <v>1595</v>
      </c>
    </row>
    <row r="23" spans="1:18" x14ac:dyDescent="0.3">
      <c r="A23" s="17" t="s">
        <v>44</v>
      </c>
      <c r="B23" s="17">
        <v>1E-3</v>
      </c>
      <c r="C23" s="24">
        <v>848</v>
      </c>
      <c r="D23" s="24">
        <v>1469</v>
      </c>
      <c r="E23" s="24">
        <v>2997</v>
      </c>
      <c r="F23" s="24">
        <v>576</v>
      </c>
      <c r="G23" s="24">
        <v>722</v>
      </c>
      <c r="H23" s="24">
        <v>2735</v>
      </c>
      <c r="I23" s="24">
        <v>690</v>
      </c>
      <c r="J23" s="24">
        <v>674</v>
      </c>
      <c r="K23" s="24">
        <v>834</v>
      </c>
      <c r="L23" s="24">
        <v>727</v>
      </c>
      <c r="M23" s="24">
        <v>1303</v>
      </c>
      <c r="N23" s="24">
        <v>1397</v>
      </c>
      <c r="O23" s="24">
        <v>1098</v>
      </c>
      <c r="P23" s="24">
        <v>1133</v>
      </c>
      <c r="Q23" s="24">
        <v>1315</v>
      </c>
      <c r="R23" s="25">
        <v>1739</v>
      </c>
    </row>
    <row r="24" spans="1:18" x14ac:dyDescent="0.3">
      <c r="A24" s="17" t="s">
        <v>1</v>
      </c>
      <c r="B24" s="17">
        <v>200</v>
      </c>
      <c r="C24" s="24">
        <v>783</v>
      </c>
      <c r="D24" s="24">
        <v>926</v>
      </c>
      <c r="E24" s="24">
        <v>2091</v>
      </c>
      <c r="F24" s="24">
        <v>334</v>
      </c>
      <c r="G24" s="24">
        <v>560</v>
      </c>
      <c r="H24" s="24">
        <v>2190</v>
      </c>
      <c r="I24" s="24">
        <v>522</v>
      </c>
      <c r="J24" s="24">
        <v>586</v>
      </c>
      <c r="K24" s="24">
        <v>711</v>
      </c>
      <c r="L24" s="24">
        <v>311</v>
      </c>
      <c r="M24" s="24">
        <v>1050</v>
      </c>
      <c r="N24" s="24">
        <v>1474</v>
      </c>
      <c r="O24" s="24">
        <v>930</v>
      </c>
      <c r="P24" s="24">
        <v>1002</v>
      </c>
      <c r="Q24" s="24">
        <v>638</v>
      </c>
      <c r="R24" s="25">
        <v>1835</v>
      </c>
    </row>
    <row r="25" spans="1:18" x14ac:dyDescent="0.3">
      <c r="A25" s="17" t="s">
        <v>1</v>
      </c>
      <c r="B25" s="17">
        <v>200</v>
      </c>
      <c r="C25" s="24">
        <v>814</v>
      </c>
      <c r="D25" s="24">
        <v>1196</v>
      </c>
      <c r="E25" s="24">
        <v>2180</v>
      </c>
      <c r="F25" s="24">
        <v>241</v>
      </c>
      <c r="G25" s="24">
        <v>381</v>
      </c>
      <c r="H25" s="24">
        <v>2427</v>
      </c>
      <c r="I25" s="24">
        <v>698</v>
      </c>
      <c r="J25" s="24">
        <v>687</v>
      </c>
      <c r="K25" s="24">
        <v>652</v>
      </c>
      <c r="L25" s="24">
        <v>275</v>
      </c>
      <c r="M25" s="24">
        <v>938</v>
      </c>
      <c r="N25" s="24">
        <v>1550</v>
      </c>
      <c r="O25" s="24">
        <v>956</v>
      </c>
      <c r="P25" s="24">
        <v>826</v>
      </c>
      <c r="Q25" s="24">
        <v>652</v>
      </c>
      <c r="R25" s="25">
        <v>1616</v>
      </c>
    </row>
    <row r="26" spans="1:18" x14ac:dyDescent="0.3">
      <c r="A26" s="17" t="s">
        <v>1</v>
      </c>
      <c r="B26" s="17">
        <v>200</v>
      </c>
      <c r="C26" s="24">
        <v>792</v>
      </c>
      <c r="D26" s="24">
        <v>910</v>
      </c>
      <c r="E26" s="24">
        <v>2080</v>
      </c>
      <c r="F26" s="24">
        <v>275</v>
      </c>
      <c r="G26" s="24">
        <v>290</v>
      </c>
      <c r="H26" s="24">
        <v>2332</v>
      </c>
      <c r="I26" s="24">
        <v>426</v>
      </c>
      <c r="J26" s="24">
        <v>487</v>
      </c>
      <c r="K26" s="24">
        <v>752</v>
      </c>
      <c r="L26" s="24">
        <v>371</v>
      </c>
      <c r="M26" s="24">
        <v>807</v>
      </c>
      <c r="N26" s="24">
        <v>1588</v>
      </c>
      <c r="O26" s="24">
        <v>928</v>
      </c>
      <c r="P26" s="24">
        <v>1064</v>
      </c>
      <c r="Q26" s="24">
        <v>586</v>
      </c>
      <c r="R26" s="25">
        <v>1964</v>
      </c>
    </row>
    <row r="27" spans="1:18" x14ac:dyDescent="0.3">
      <c r="A27" s="17" t="s">
        <v>44</v>
      </c>
      <c r="B27" s="17">
        <v>1E-3</v>
      </c>
      <c r="C27" s="24">
        <v>779</v>
      </c>
      <c r="D27" s="24">
        <v>1406</v>
      </c>
      <c r="E27" s="24">
        <v>2642</v>
      </c>
      <c r="F27" s="24">
        <v>547</v>
      </c>
      <c r="G27" s="24">
        <v>889</v>
      </c>
      <c r="H27" s="24">
        <v>2381</v>
      </c>
      <c r="I27" s="24">
        <v>784</v>
      </c>
      <c r="J27" s="24">
        <v>635</v>
      </c>
      <c r="K27" s="24">
        <v>810</v>
      </c>
      <c r="L27" s="24">
        <v>766</v>
      </c>
      <c r="M27" s="24">
        <v>1329</v>
      </c>
      <c r="N27" s="24">
        <v>1537</v>
      </c>
      <c r="O27" s="24">
        <v>1104</v>
      </c>
      <c r="P27" s="24">
        <v>1201</v>
      </c>
      <c r="Q27" s="24">
        <v>1331</v>
      </c>
      <c r="R27" s="25">
        <v>2017</v>
      </c>
    </row>
    <row r="28" spans="1:18" x14ac:dyDescent="0.3">
      <c r="A28" s="17" t="s">
        <v>44</v>
      </c>
      <c r="B28" s="17">
        <v>1E-3</v>
      </c>
      <c r="C28" s="24">
        <v>769</v>
      </c>
      <c r="D28" s="24">
        <v>1512</v>
      </c>
      <c r="E28" s="24">
        <v>2470</v>
      </c>
      <c r="F28" s="24">
        <v>575</v>
      </c>
      <c r="G28" s="24">
        <v>1033</v>
      </c>
      <c r="H28" s="24">
        <v>2516</v>
      </c>
      <c r="I28" s="24">
        <v>654</v>
      </c>
      <c r="J28" s="24">
        <v>638</v>
      </c>
      <c r="K28" s="24">
        <v>725</v>
      </c>
      <c r="L28" s="24">
        <v>631</v>
      </c>
      <c r="M28" s="24">
        <v>1302</v>
      </c>
      <c r="N28" s="24">
        <v>1700</v>
      </c>
      <c r="O28" s="24">
        <v>822</v>
      </c>
      <c r="P28" s="24">
        <v>1290</v>
      </c>
      <c r="Q28" s="24">
        <v>932</v>
      </c>
      <c r="R28" s="25">
        <v>1888</v>
      </c>
    </row>
    <row r="29" spans="1:18" x14ac:dyDescent="0.3">
      <c r="A29" s="17" t="s">
        <v>44</v>
      </c>
      <c r="B29" s="17">
        <v>1E-3</v>
      </c>
      <c r="C29" s="24">
        <v>708</v>
      </c>
      <c r="D29" s="24">
        <v>1569</v>
      </c>
      <c r="E29" s="24">
        <v>2825</v>
      </c>
      <c r="F29" s="24">
        <v>548</v>
      </c>
      <c r="G29" s="24">
        <v>709</v>
      </c>
      <c r="H29" s="24">
        <v>2876</v>
      </c>
      <c r="I29" s="24">
        <v>654</v>
      </c>
      <c r="J29" s="24">
        <v>594</v>
      </c>
      <c r="K29" s="24">
        <v>786</v>
      </c>
      <c r="L29" s="24">
        <v>794</v>
      </c>
      <c r="M29" s="24">
        <v>1375</v>
      </c>
      <c r="N29" s="24">
        <v>1420</v>
      </c>
      <c r="O29" s="24">
        <v>842</v>
      </c>
      <c r="P29" s="24">
        <v>1131</v>
      </c>
      <c r="Q29" s="24">
        <v>1023</v>
      </c>
      <c r="R29" s="25">
        <v>1740</v>
      </c>
    </row>
    <row r="30" spans="1:18" x14ac:dyDescent="0.3">
      <c r="A30" s="17" t="s">
        <v>44</v>
      </c>
      <c r="B30" s="17">
        <v>1E-3</v>
      </c>
      <c r="C30" s="24">
        <v>830</v>
      </c>
      <c r="D30" s="24">
        <v>1176</v>
      </c>
      <c r="E30" s="24">
        <v>2510</v>
      </c>
      <c r="F30" s="24">
        <v>445</v>
      </c>
      <c r="G30" s="24">
        <v>935</v>
      </c>
      <c r="H30" s="24">
        <v>2323</v>
      </c>
      <c r="I30" s="24">
        <v>646</v>
      </c>
      <c r="J30" s="24">
        <v>622</v>
      </c>
      <c r="K30" s="24">
        <v>559</v>
      </c>
      <c r="L30" s="24">
        <v>824</v>
      </c>
      <c r="M30" s="24">
        <v>1341</v>
      </c>
      <c r="N30" s="24">
        <v>1477</v>
      </c>
      <c r="O30" s="24">
        <v>908</v>
      </c>
      <c r="P30" s="24">
        <v>1170</v>
      </c>
      <c r="Q30" s="24">
        <v>977</v>
      </c>
      <c r="R30" s="25">
        <v>1952</v>
      </c>
    </row>
    <row r="31" spans="1:18" x14ac:dyDescent="0.3">
      <c r="A31" s="17" t="s">
        <v>1</v>
      </c>
      <c r="B31" s="17">
        <v>5000</v>
      </c>
      <c r="C31" s="24">
        <v>78</v>
      </c>
      <c r="D31" s="24">
        <v>0</v>
      </c>
      <c r="E31" s="24">
        <v>56</v>
      </c>
      <c r="F31" s="24">
        <v>70</v>
      </c>
      <c r="G31" s="24">
        <v>43</v>
      </c>
      <c r="H31" s="24">
        <v>290</v>
      </c>
      <c r="I31" s="24">
        <v>16</v>
      </c>
      <c r="J31" s="24">
        <v>144</v>
      </c>
      <c r="K31" s="24">
        <v>382</v>
      </c>
      <c r="L31" s="24">
        <v>199</v>
      </c>
      <c r="M31" s="24">
        <v>133</v>
      </c>
      <c r="N31" s="24">
        <v>126</v>
      </c>
      <c r="O31" s="24">
        <v>186</v>
      </c>
      <c r="P31" s="24">
        <v>51</v>
      </c>
      <c r="Q31" s="24">
        <v>0</v>
      </c>
      <c r="R31" s="25">
        <v>360</v>
      </c>
    </row>
    <row r="32" spans="1:18" x14ac:dyDescent="0.3">
      <c r="A32" s="17" t="s">
        <v>1</v>
      </c>
      <c r="B32" s="17">
        <v>5000</v>
      </c>
      <c r="C32" s="24">
        <v>95</v>
      </c>
      <c r="D32" s="24">
        <v>30</v>
      </c>
      <c r="E32" s="24">
        <v>56</v>
      </c>
      <c r="F32" s="24">
        <v>59</v>
      </c>
      <c r="G32" s="24">
        <v>56</v>
      </c>
      <c r="H32" s="24">
        <v>264</v>
      </c>
      <c r="I32" s="24">
        <v>26</v>
      </c>
      <c r="J32" s="24">
        <v>169</v>
      </c>
      <c r="K32" s="24">
        <v>367</v>
      </c>
      <c r="L32" s="24">
        <v>209</v>
      </c>
      <c r="M32" s="24">
        <v>171</v>
      </c>
      <c r="N32" s="24">
        <v>135</v>
      </c>
      <c r="O32" s="24">
        <v>168</v>
      </c>
      <c r="P32" s="24">
        <v>53</v>
      </c>
      <c r="Q32" s="24">
        <v>5</v>
      </c>
      <c r="R32" s="25">
        <v>387</v>
      </c>
    </row>
    <row r="33" spans="1:18" x14ac:dyDescent="0.3">
      <c r="A33" s="17" t="s">
        <v>44</v>
      </c>
      <c r="B33" s="17">
        <v>1E-3</v>
      </c>
      <c r="C33" s="24">
        <v>833</v>
      </c>
      <c r="D33" s="24">
        <v>1378</v>
      </c>
      <c r="E33" s="24">
        <v>2717</v>
      </c>
      <c r="F33" s="24">
        <v>491</v>
      </c>
      <c r="G33" s="24">
        <v>1070</v>
      </c>
      <c r="H33" s="24">
        <v>2637</v>
      </c>
      <c r="I33" s="24">
        <v>722</v>
      </c>
      <c r="J33" s="24">
        <v>537</v>
      </c>
      <c r="K33" s="24">
        <v>785</v>
      </c>
      <c r="L33" s="24">
        <v>860</v>
      </c>
      <c r="M33" s="24">
        <v>1197</v>
      </c>
      <c r="N33" s="24">
        <v>1645</v>
      </c>
      <c r="O33" s="24">
        <v>796</v>
      </c>
      <c r="P33" s="24">
        <v>1105</v>
      </c>
      <c r="Q33" s="24">
        <v>991</v>
      </c>
      <c r="R33" s="25">
        <v>913</v>
      </c>
    </row>
    <row r="34" spans="1:18" x14ac:dyDescent="0.3">
      <c r="A34" s="17" t="s">
        <v>1</v>
      </c>
      <c r="B34" s="17">
        <v>5000</v>
      </c>
      <c r="C34" s="24">
        <v>77</v>
      </c>
      <c r="D34" s="24">
        <v>18</v>
      </c>
      <c r="E34" s="24">
        <v>53</v>
      </c>
      <c r="F34" s="24">
        <v>72</v>
      </c>
      <c r="G34" s="24">
        <v>18</v>
      </c>
      <c r="H34" s="24">
        <v>302</v>
      </c>
      <c r="I34" s="24">
        <v>10</v>
      </c>
      <c r="J34" s="24">
        <v>224</v>
      </c>
      <c r="K34" s="24">
        <v>349</v>
      </c>
      <c r="L34" s="24">
        <v>209</v>
      </c>
      <c r="M34" s="24">
        <v>149</v>
      </c>
      <c r="N34" s="24">
        <v>122</v>
      </c>
      <c r="O34" s="24">
        <v>184</v>
      </c>
      <c r="P34" s="24">
        <v>64</v>
      </c>
      <c r="Q34" s="24">
        <v>1</v>
      </c>
      <c r="R34" s="25">
        <v>370</v>
      </c>
    </row>
    <row r="35" spans="1:18" x14ac:dyDescent="0.3">
      <c r="A35" s="17" t="s">
        <v>45</v>
      </c>
      <c r="B35" s="17">
        <v>1000</v>
      </c>
      <c r="C35" s="24">
        <v>545</v>
      </c>
      <c r="D35" s="24">
        <v>820</v>
      </c>
      <c r="E35" s="24">
        <v>563</v>
      </c>
      <c r="F35" s="24">
        <v>175</v>
      </c>
      <c r="G35" s="24">
        <v>424</v>
      </c>
      <c r="H35" s="24">
        <v>2596</v>
      </c>
      <c r="I35" s="24">
        <v>204</v>
      </c>
      <c r="J35" s="24">
        <v>656</v>
      </c>
      <c r="K35" s="24">
        <v>807</v>
      </c>
      <c r="L35" s="24">
        <v>461</v>
      </c>
      <c r="M35" s="24">
        <v>1142</v>
      </c>
      <c r="N35" s="24">
        <v>1360</v>
      </c>
      <c r="O35" s="24">
        <v>732</v>
      </c>
      <c r="P35" s="24">
        <v>1023</v>
      </c>
      <c r="Q35" s="24">
        <v>241</v>
      </c>
      <c r="R35" s="25">
        <v>1977</v>
      </c>
    </row>
    <row r="36" spans="1:18" x14ac:dyDescent="0.3">
      <c r="A36" s="17" t="s">
        <v>1</v>
      </c>
      <c r="B36" s="17">
        <v>40</v>
      </c>
      <c r="C36" s="24">
        <v>752</v>
      </c>
      <c r="D36" s="24">
        <v>1253</v>
      </c>
      <c r="E36" s="24">
        <v>2151</v>
      </c>
      <c r="F36" s="24">
        <v>507</v>
      </c>
      <c r="G36" s="24">
        <v>627</v>
      </c>
      <c r="H36" s="24">
        <v>2197</v>
      </c>
      <c r="I36" s="24">
        <v>784</v>
      </c>
      <c r="J36" s="24">
        <v>631</v>
      </c>
      <c r="K36" s="24">
        <v>801</v>
      </c>
      <c r="L36" s="24">
        <v>642</v>
      </c>
      <c r="M36" s="24">
        <v>1186</v>
      </c>
      <c r="N36" s="24">
        <v>1363</v>
      </c>
      <c r="O36" s="24">
        <v>1068</v>
      </c>
      <c r="P36" s="24">
        <v>1080</v>
      </c>
      <c r="Q36" s="24">
        <v>937</v>
      </c>
      <c r="R36" s="25">
        <v>2083</v>
      </c>
    </row>
    <row r="37" spans="1:18" x14ac:dyDescent="0.3">
      <c r="A37" s="17" t="s">
        <v>1</v>
      </c>
      <c r="B37" s="17">
        <v>40</v>
      </c>
      <c r="C37" s="24">
        <v>723</v>
      </c>
      <c r="D37" s="24">
        <v>1371</v>
      </c>
      <c r="E37" s="24">
        <v>2205</v>
      </c>
      <c r="F37" s="24">
        <v>463</v>
      </c>
      <c r="G37" s="24">
        <v>733</v>
      </c>
      <c r="H37" s="24">
        <v>2139</v>
      </c>
      <c r="I37" s="24">
        <v>674</v>
      </c>
      <c r="J37" s="24">
        <v>650</v>
      </c>
      <c r="K37" s="24">
        <v>681</v>
      </c>
      <c r="L37" s="24">
        <v>774</v>
      </c>
      <c r="M37" s="24">
        <v>1212</v>
      </c>
      <c r="N37" s="24">
        <v>1563</v>
      </c>
      <c r="O37" s="24">
        <v>1018</v>
      </c>
      <c r="P37" s="24">
        <v>1096</v>
      </c>
      <c r="Q37" s="24">
        <v>887</v>
      </c>
      <c r="R37" s="25">
        <v>1766</v>
      </c>
    </row>
    <row r="38" spans="1:18" x14ac:dyDescent="0.3">
      <c r="A38" s="17" t="s">
        <v>1</v>
      </c>
      <c r="B38" s="17">
        <v>40</v>
      </c>
      <c r="C38" s="24">
        <v>698</v>
      </c>
      <c r="D38" s="24">
        <v>1249</v>
      </c>
      <c r="E38" s="24">
        <v>2569</v>
      </c>
      <c r="F38" s="24">
        <v>484</v>
      </c>
      <c r="G38" s="24">
        <v>566</v>
      </c>
      <c r="H38" s="24">
        <v>2112</v>
      </c>
      <c r="I38" s="24">
        <v>832</v>
      </c>
      <c r="J38" s="24">
        <v>645</v>
      </c>
      <c r="K38" s="24">
        <v>729</v>
      </c>
      <c r="L38" s="24">
        <v>589</v>
      </c>
      <c r="M38" s="24">
        <v>1251</v>
      </c>
      <c r="N38" s="24">
        <v>1285</v>
      </c>
      <c r="O38" s="24">
        <v>706</v>
      </c>
      <c r="P38" s="24">
        <v>1045</v>
      </c>
      <c r="Q38" s="24">
        <v>1052</v>
      </c>
      <c r="R38" s="25">
        <v>1509</v>
      </c>
    </row>
    <row r="39" spans="1:18" x14ac:dyDescent="0.3">
      <c r="A39" s="17" t="s">
        <v>44</v>
      </c>
      <c r="B39" s="17">
        <v>1E-3</v>
      </c>
      <c r="C39" s="24">
        <v>839</v>
      </c>
      <c r="D39" s="24">
        <v>1450</v>
      </c>
      <c r="E39" s="24">
        <v>2536</v>
      </c>
      <c r="F39" s="24">
        <v>650</v>
      </c>
      <c r="G39" s="24">
        <v>847</v>
      </c>
      <c r="H39" s="24">
        <v>2382</v>
      </c>
      <c r="I39" s="24">
        <v>896</v>
      </c>
      <c r="J39" s="24">
        <v>702</v>
      </c>
      <c r="K39" s="24">
        <v>852</v>
      </c>
      <c r="L39" s="24">
        <v>616</v>
      </c>
      <c r="M39" s="24">
        <v>1305</v>
      </c>
      <c r="N39" s="24">
        <v>1642</v>
      </c>
      <c r="O39" s="24">
        <v>958</v>
      </c>
      <c r="P39" s="24">
        <v>1132</v>
      </c>
      <c r="Q39" s="24">
        <v>1438</v>
      </c>
      <c r="R39" s="25">
        <v>1744</v>
      </c>
    </row>
    <row r="40" spans="1:18" x14ac:dyDescent="0.3">
      <c r="A40" s="17" t="s">
        <v>45</v>
      </c>
      <c r="B40" s="17">
        <v>8</v>
      </c>
      <c r="C40" s="24">
        <v>723</v>
      </c>
      <c r="D40" s="24">
        <v>1256</v>
      </c>
      <c r="E40" s="24">
        <v>2175</v>
      </c>
      <c r="F40" s="24">
        <v>490</v>
      </c>
      <c r="G40" s="24">
        <v>696</v>
      </c>
      <c r="H40" s="24">
        <v>2373</v>
      </c>
      <c r="I40" s="24">
        <v>642</v>
      </c>
      <c r="J40" s="24">
        <v>631</v>
      </c>
      <c r="K40" s="24">
        <v>778</v>
      </c>
      <c r="L40" s="24">
        <v>699</v>
      </c>
      <c r="M40" s="24">
        <v>1244</v>
      </c>
      <c r="N40" s="24">
        <v>1372</v>
      </c>
      <c r="O40" s="24">
        <v>1142</v>
      </c>
      <c r="P40" s="24">
        <v>1203</v>
      </c>
      <c r="Q40" s="24">
        <v>708</v>
      </c>
      <c r="R40" s="25">
        <v>2010</v>
      </c>
    </row>
    <row r="41" spans="1:18" x14ac:dyDescent="0.3">
      <c r="A41" s="17" t="s">
        <v>45</v>
      </c>
      <c r="B41" s="17">
        <v>8</v>
      </c>
      <c r="C41" s="24">
        <v>764</v>
      </c>
      <c r="D41" s="24">
        <v>873</v>
      </c>
      <c r="E41" s="24">
        <v>2171</v>
      </c>
      <c r="F41" s="24">
        <v>477</v>
      </c>
      <c r="G41" s="24">
        <v>992</v>
      </c>
      <c r="H41" s="24">
        <v>2215</v>
      </c>
      <c r="I41" s="24">
        <v>890</v>
      </c>
      <c r="J41" s="24">
        <v>702</v>
      </c>
      <c r="K41" s="24">
        <v>644</v>
      </c>
      <c r="L41" s="24">
        <v>707</v>
      </c>
      <c r="M41" s="24">
        <v>1521</v>
      </c>
      <c r="N41" s="24">
        <v>1594</v>
      </c>
      <c r="O41" s="24">
        <v>1056</v>
      </c>
      <c r="P41" s="24">
        <v>1214</v>
      </c>
      <c r="Q41" s="24">
        <v>966</v>
      </c>
      <c r="R41" s="25">
        <v>1577</v>
      </c>
    </row>
    <row r="42" spans="1:18" x14ac:dyDescent="0.3">
      <c r="A42" s="17" t="s">
        <v>45</v>
      </c>
      <c r="B42" s="17">
        <v>8</v>
      </c>
      <c r="C42" s="24">
        <v>766</v>
      </c>
      <c r="D42" s="24">
        <v>1786</v>
      </c>
      <c r="E42" s="24">
        <v>2528</v>
      </c>
      <c r="F42" s="24">
        <v>531</v>
      </c>
      <c r="G42" s="24">
        <v>747</v>
      </c>
      <c r="H42" s="24">
        <v>2325</v>
      </c>
      <c r="I42" s="24">
        <v>718</v>
      </c>
      <c r="J42" s="24">
        <v>661</v>
      </c>
      <c r="K42" s="24">
        <v>773</v>
      </c>
      <c r="L42" s="24">
        <v>645</v>
      </c>
      <c r="M42" s="24">
        <v>1409</v>
      </c>
      <c r="N42" s="24">
        <v>1599</v>
      </c>
      <c r="O42" s="24">
        <v>1038</v>
      </c>
      <c r="P42" s="24">
        <v>1071</v>
      </c>
      <c r="Q42" s="24">
        <v>1329</v>
      </c>
      <c r="R42" s="25">
        <v>1790</v>
      </c>
    </row>
    <row r="43" spans="1:18" x14ac:dyDescent="0.3">
      <c r="A43" s="17" t="s">
        <v>45</v>
      </c>
      <c r="B43" s="17">
        <v>1000</v>
      </c>
      <c r="C43" s="24">
        <v>545</v>
      </c>
      <c r="D43" s="24">
        <v>818</v>
      </c>
      <c r="E43" s="24">
        <v>607</v>
      </c>
      <c r="F43" s="24">
        <v>216</v>
      </c>
      <c r="G43" s="24">
        <v>314</v>
      </c>
      <c r="H43" s="24">
        <v>2558</v>
      </c>
      <c r="I43" s="24">
        <v>272</v>
      </c>
      <c r="J43" s="24">
        <v>621</v>
      </c>
      <c r="K43" s="24">
        <v>659</v>
      </c>
      <c r="L43" s="24">
        <v>437</v>
      </c>
      <c r="M43" s="24">
        <v>1006</v>
      </c>
      <c r="N43" s="24">
        <v>1484</v>
      </c>
      <c r="O43" s="24">
        <v>708</v>
      </c>
      <c r="P43" s="24">
        <v>969</v>
      </c>
      <c r="Q43" s="24">
        <v>247</v>
      </c>
      <c r="R43" s="25">
        <v>2366</v>
      </c>
    </row>
    <row r="44" spans="1:18" x14ac:dyDescent="0.3">
      <c r="A44" s="17" t="s">
        <v>45</v>
      </c>
      <c r="B44" s="17">
        <v>1000</v>
      </c>
      <c r="C44" s="24">
        <v>604</v>
      </c>
      <c r="D44" s="24">
        <v>765</v>
      </c>
      <c r="E44" s="24">
        <v>599</v>
      </c>
      <c r="F44" s="24">
        <v>220</v>
      </c>
      <c r="G44" s="24">
        <v>628</v>
      </c>
      <c r="H44" s="24">
        <v>2314</v>
      </c>
      <c r="I44" s="24">
        <v>306</v>
      </c>
      <c r="J44" s="24">
        <v>774</v>
      </c>
      <c r="K44" s="24">
        <v>796</v>
      </c>
      <c r="L44" s="24">
        <v>370</v>
      </c>
      <c r="M44" s="24">
        <v>1129</v>
      </c>
      <c r="N44" s="24">
        <v>1330</v>
      </c>
      <c r="O44" s="24">
        <v>712</v>
      </c>
      <c r="P44" s="24">
        <v>906</v>
      </c>
      <c r="Q44" s="24">
        <v>189</v>
      </c>
      <c r="R44" s="25">
        <v>1800</v>
      </c>
    </row>
    <row r="45" spans="1:18" x14ac:dyDescent="0.3">
      <c r="A45" s="17" t="s">
        <v>44</v>
      </c>
      <c r="B45" s="17">
        <v>1E-3</v>
      </c>
      <c r="C45" s="24">
        <v>880</v>
      </c>
      <c r="D45" s="24">
        <v>1233</v>
      </c>
      <c r="E45" s="24">
        <v>2448</v>
      </c>
      <c r="F45" s="24">
        <v>385</v>
      </c>
      <c r="G45" s="24">
        <v>876</v>
      </c>
      <c r="H45" s="24">
        <v>2633</v>
      </c>
      <c r="I45" s="24">
        <v>532</v>
      </c>
      <c r="J45" s="24">
        <v>649</v>
      </c>
      <c r="K45" s="24">
        <v>765</v>
      </c>
      <c r="L45" s="24">
        <v>794</v>
      </c>
      <c r="M45" s="24">
        <v>1244</v>
      </c>
      <c r="N45" s="24">
        <v>1561</v>
      </c>
      <c r="O45" s="24">
        <v>1026</v>
      </c>
      <c r="P45" s="24">
        <v>1023</v>
      </c>
      <c r="Q45" s="24">
        <v>1198</v>
      </c>
      <c r="R45" s="25">
        <v>2092</v>
      </c>
    </row>
    <row r="46" spans="1:18" x14ac:dyDescent="0.3">
      <c r="A46" s="17" t="s">
        <v>44</v>
      </c>
      <c r="B46" s="17">
        <v>1E-3</v>
      </c>
      <c r="C46" s="24">
        <v>896</v>
      </c>
      <c r="D46" s="24">
        <v>1446</v>
      </c>
      <c r="E46" s="24">
        <v>2870</v>
      </c>
      <c r="F46" s="24">
        <v>574</v>
      </c>
      <c r="G46" s="24">
        <v>947</v>
      </c>
      <c r="H46" s="24">
        <v>2852</v>
      </c>
      <c r="I46" s="24">
        <v>540</v>
      </c>
      <c r="J46" s="24">
        <v>852</v>
      </c>
      <c r="K46" s="24">
        <v>772</v>
      </c>
      <c r="L46" s="24">
        <v>645</v>
      </c>
      <c r="M46" s="24">
        <v>1234</v>
      </c>
      <c r="N46" s="24">
        <v>1230</v>
      </c>
      <c r="O46" s="24">
        <v>1074</v>
      </c>
      <c r="P46" s="24">
        <v>1221</v>
      </c>
      <c r="Q46" s="24">
        <v>1088</v>
      </c>
      <c r="R46" s="25">
        <v>1638</v>
      </c>
    </row>
    <row r="47" spans="1:18" x14ac:dyDescent="0.3">
      <c r="A47" s="17" t="s">
        <v>45</v>
      </c>
      <c r="B47" s="17">
        <v>5000</v>
      </c>
      <c r="C47" s="24">
        <v>414</v>
      </c>
      <c r="D47" s="24">
        <v>204</v>
      </c>
      <c r="E47" s="24">
        <v>108</v>
      </c>
      <c r="F47" s="24">
        <v>93</v>
      </c>
      <c r="G47" s="24">
        <v>129</v>
      </c>
      <c r="H47" s="24">
        <v>1079</v>
      </c>
      <c r="I47" s="24">
        <v>342</v>
      </c>
      <c r="J47" s="24">
        <v>426</v>
      </c>
      <c r="K47" s="24">
        <v>630</v>
      </c>
      <c r="L47" s="24">
        <v>217</v>
      </c>
      <c r="M47" s="24">
        <v>505</v>
      </c>
      <c r="N47" s="24">
        <v>588</v>
      </c>
      <c r="O47" s="24">
        <v>384</v>
      </c>
      <c r="P47" s="24">
        <v>637</v>
      </c>
      <c r="Q47" s="24">
        <v>114</v>
      </c>
      <c r="R47" s="25">
        <v>1209</v>
      </c>
    </row>
    <row r="48" spans="1:18" x14ac:dyDescent="0.3">
      <c r="A48" s="17" t="s">
        <v>45</v>
      </c>
      <c r="B48" s="17">
        <v>5000</v>
      </c>
      <c r="C48" s="24">
        <v>378</v>
      </c>
      <c r="D48" s="24">
        <v>172</v>
      </c>
      <c r="E48" s="24">
        <v>124</v>
      </c>
      <c r="F48" s="24">
        <v>80</v>
      </c>
      <c r="G48" s="24">
        <v>194</v>
      </c>
      <c r="H48" s="24">
        <v>1012</v>
      </c>
      <c r="I48" s="24">
        <v>244</v>
      </c>
      <c r="J48" s="24">
        <v>442</v>
      </c>
      <c r="K48" s="24">
        <v>560</v>
      </c>
      <c r="L48" s="24">
        <v>214</v>
      </c>
      <c r="M48" s="24">
        <v>412</v>
      </c>
      <c r="N48" s="24">
        <v>540</v>
      </c>
      <c r="O48" s="24">
        <v>358</v>
      </c>
      <c r="P48" s="24">
        <v>529</v>
      </c>
      <c r="Q48" s="24">
        <v>75</v>
      </c>
      <c r="R48" s="25">
        <v>1276</v>
      </c>
    </row>
    <row r="49" spans="1:18" x14ac:dyDescent="0.3">
      <c r="A49" s="17" t="s">
        <v>45</v>
      </c>
      <c r="B49" s="17">
        <v>5000</v>
      </c>
      <c r="C49" s="24">
        <v>360</v>
      </c>
      <c r="D49" s="24">
        <v>153</v>
      </c>
      <c r="E49" s="24">
        <v>112</v>
      </c>
      <c r="F49" s="24">
        <v>61</v>
      </c>
      <c r="G49" s="24">
        <v>153</v>
      </c>
      <c r="H49" s="24">
        <v>985</v>
      </c>
      <c r="I49" s="24">
        <v>272</v>
      </c>
      <c r="J49" s="24">
        <v>458</v>
      </c>
      <c r="K49" s="24">
        <v>562</v>
      </c>
      <c r="L49" s="24">
        <v>258</v>
      </c>
      <c r="M49" s="24">
        <v>505</v>
      </c>
      <c r="N49" s="24">
        <v>675</v>
      </c>
      <c r="O49" s="24">
        <v>326</v>
      </c>
      <c r="P49" s="24">
        <v>506</v>
      </c>
      <c r="Q49" s="24">
        <v>65</v>
      </c>
      <c r="R49" s="25">
        <v>1377</v>
      </c>
    </row>
    <row r="50" spans="1:18" x14ac:dyDescent="0.3">
      <c r="A50" s="17" t="s">
        <v>44</v>
      </c>
      <c r="B50" s="17">
        <v>1E-3</v>
      </c>
      <c r="C50" s="24">
        <v>817</v>
      </c>
      <c r="D50" s="24">
        <v>1700</v>
      </c>
      <c r="E50" s="24">
        <v>2792</v>
      </c>
      <c r="F50" s="24">
        <v>532</v>
      </c>
      <c r="G50" s="24">
        <v>1013</v>
      </c>
      <c r="H50" s="24">
        <v>2848</v>
      </c>
      <c r="I50" s="24">
        <v>786</v>
      </c>
      <c r="J50" s="24">
        <v>579</v>
      </c>
      <c r="K50" s="24">
        <v>811</v>
      </c>
      <c r="L50" s="24">
        <v>811</v>
      </c>
      <c r="M50" s="24">
        <v>1379</v>
      </c>
      <c r="N50" s="24">
        <v>1666</v>
      </c>
      <c r="O50" s="24">
        <v>1060</v>
      </c>
      <c r="P50" s="24">
        <v>1104</v>
      </c>
      <c r="Q50" s="24">
        <v>1108</v>
      </c>
      <c r="R50" s="25">
        <v>1887</v>
      </c>
    </row>
    <row r="51" spans="1:18" x14ac:dyDescent="0.3">
      <c r="A51" s="17" t="s">
        <v>44</v>
      </c>
      <c r="B51" s="17">
        <v>1E-3</v>
      </c>
      <c r="C51" s="24">
        <v>901</v>
      </c>
      <c r="D51" s="24">
        <v>1665</v>
      </c>
      <c r="E51" s="24">
        <v>2691</v>
      </c>
      <c r="F51" s="24">
        <v>513</v>
      </c>
      <c r="G51" s="24">
        <v>775</v>
      </c>
      <c r="H51" s="24">
        <v>2472</v>
      </c>
      <c r="I51" s="24">
        <v>544</v>
      </c>
      <c r="J51" s="24">
        <v>628</v>
      </c>
      <c r="K51" s="24">
        <v>700</v>
      </c>
      <c r="L51" s="24">
        <v>733</v>
      </c>
      <c r="M51" s="24">
        <v>1272</v>
      </c>
      <c r="N51" s="24">
        <v>1585</v>
      </c>
      <c r="O51" s="24">
        <v>1084</v>
      </c>
      <c r="P51" s="24">
        <v>1230</v>
      </c>
      <c r="Q51" s="24">
        <v>960</v>
      </c>
      <c r="R51" s="25">
        <v>1594</v>
      </c>
    </row>
    <row r="52" spans="1:18" x14ac:dyDescent="0.3">
      <c r="A52" s="17" t="s">
        <v>45</v>
      </c>
      <c r="B52" s="17">
        <v>200</v>
      </c>
      <c r="C52" s="24">
        <v>770</v>
      </c>
      <c r="D52" s="24">
        <v>1433</v>
      </c>
      <c r="E52" s="24">
        <v>2029</v>
      </c>
      <c r="F52" s="24">
        <v>536</v>
      </c>
      <c r="G52" s="24">
        <v>648</v>
      </c>
      <c r="H52" s="24">
        <v>2421</v>
      </c>
      <c r="I52" s="24">
        <v>910</v>
      </c>
      <c r="J52" s="24">
        <v>660</v>
      </c>
      <c r="K52" s="24">
        <v>838</v>
      </c>
      <c r="L52" s="24">
        <v>784</v>
      </c>
      <c r="M52" s="24">
        <v>1206</v>
      </c>
      <c r="N52" s="24">
        <v>1675</v>
      </c>
      <c r="O52" s="24">
        <v>910</v>
      </c>
      <c r="P52" s="24">
        <v>888</v>
      </c>
      <c r="Q52" s="24">
        <v>779</v>
      </c>
      <c r="R52" s="25">
        <v>1884</v>
      </c>
    </row>
    <row r="53" spans="1:18" x14ac:dyDescent="0.3">
      <c r="A53" s="17" t="s">
        <v>45</v>
      </c>
      <c r="B53" s="17">
        <v>200</v>
      </c>
      <c r="C53" s="24">
        <v>631</v>
      </c>
      <c r="D53" s="24">
        <v>1304</v>
      </c>
      <c r="E53" s="24">
        <v>1899</v>
      </c>
      <c r="F53" s="24">
        <v>482</v>
      </c>
      <c r="G53" s="24">
        <v>469</v>
      </c>
      <c r="H53" s="24">
        <v>2495</v>
      </c>
      <c r="I53" s="24">
        <v>320</v>
      </c>
      <c r="J53" s="24">
        <v>530</v>
      </c>
      <c r="K53" s="24">
        <v>642</v>
      </c>
      <c r="L53" s="24">
        <v>691</v>
      </c>
      <c r="M53" s="24">
        <v>1189</v>
      </c>
      <c r="N53" s="24">
        <v>1711</v>
      </c>
      <c r="O53" s="24">
        <v>930</v>
      </c>
      <c r="P53" s="24">
        <v>933</v>
      </c>
      <c r="Q53" s="24">
        <v>711</v>
      </c>
      <c r="R53" s="25">
        <v>1948</v>
      </c>
    </row>
    <row r="54" spans="1:18" x14ac:dyDescent="0.3">
      <c r="A54" s="17" t="s">
        <v>45</v>
      </c>
      <c r="B54" s="17">
        <v>200</v>
      </c>
      <c r="C54" s="24">
        <v>658</v>
      </c>
      <c r="D54" s="24">
        <v>1450</v>
      </c>
      <c r="E54" s="24">
        <v>1956</v>
      </c>
      <c r="F54" s="24">
        <v>373</v>
      </c>
      <c r="G54" s="24">
        <v>667</v>
      </c>
      <c r="H54" s="24">
        <v>2372</v>
      </c>
      <c r="I54" s="24">
        <v>552</v>
      </c>
      <c r="J54" s="24">
        <v>682</v>
      </c>
      <c r="K54" s="24">
        <v>664</v>
      </c>
      <c r="L54" s="24">
        <v>793</v>
      </c>
      <c r="M54" s="24">
        <v>1248</v>
      </c>
      <c r="N54" s="24">
        <v>1747</v>
      </c>
      <c r="O54" s="24">
        <v>888</v>
      </c>
      <c r="P54" s="24">
        <v>945</v>
      </c>
      <c r="Q54" s="24">
        <v>849</v>
      </c>
      <c r="R54" s="25">
        <v>2076</v>
      </c>
    </row>
    <row r="55" spans="1:18" x14ac:dyDescent="0.3">
      <c r="A55" s="17" t="s">
        <v>44</v>
      </c>
      <c r="B55" s="17">
        <v>1E-3</v>
      </c>
      <c r="C55" s="24">
        <v>789</v>
      </c>
      <c r="D55" s="24">
        <v>1291</v>
      </c>
      <c r="E55" s="24">
        <v>2511</v>
      </c>
      <c r="F55" s="24">
        <v>570</v>
      </c>
      <c r="G55" s="24">
        <v>822</v>
      </c>
      <c r="H55" s="24">
        <v>2435</v>
      </c>
      <c r="I55" s="24">
        <v>448</v>
      </c>
      <c r="J55" s="24">
        <v>575</v>
      </c>
      <c r="K55" s="24">
        <v>771</v>
      </c>
      <c r="L55" s="24">
        <v>632</v>
      </c>
      <c r="M55" s="24">
        <v>1215</v>
      </c>
      <c r="N55" s="24">
        <v>1698</v>
      </c>
      <c r="O55" s="24">
        <v>880</v>
      </c>
      <c r="P55" s="24">
        <v>1020</v>
      </c>
      <c r="Q55" s="24">
        <v>856</v>
      </c>
      <c r="R55" s="25">
        <v>2235</v>
      </c>
    </row>
    <row r="56" spans="1:18" x14ac:dyDescent="0.3">
      <c r="A56" s="17" t="s">
        <v>44</v>
      </c>
      <c r="B56" s="17">
        <v>1E-3</v>
      </c>
      <c r="C56" s="26">
        <v>849</v>
      </c>
      <c r="D56" s="26">
        <v>1300</v>
      </c>
      <c r="E56" s="26">
        <v>2477</v>
      </c>
      <c r="F56" s="26">
        <v>628</v>
      </c>
      <c r="G56" s="26">
        <v>855</v>
      </c>
      <c r="H56" s="26">
        <v>2346</v>
      </c>
      <c r="I56" s="26">
        <v>630</v>
      </c>
      <c r="J56" s="26">
        <v>669</v>
      </c>
      <c r="K56" s="26">
        <v>652</v>
      </c>
      <c r="L56" s="26">
        <v>925</v>
      </c>
      <c r="M56" s="26">
        <v>1124</v>
      </c>
      <c r="N56" s="26">
        <v>1518</v>
      </c>
      <c r="O56" s="26">
        <v>1140</v>
      </c>
      <c r="P56" s="26">
        <v>1080</v>
      </c>
      <c r="Q56" s="26">
        <v>917</v>
      </c>
      <c r="R56" s="27">
        <v>1885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7240-54BB-434E-A656-3974C366FF59}">
  <dimension ref="A1:G8"/>
  <sheetViews>
    <sheetView workbookViewId="0">
      <selection activeCell="C18" sqref="C18"/>
    </sheetView>
  </sheetViews>
  <sheetFormatPr defaultRowHeight="14.4" x14ac:dyDescent="0.3"/>
  <sheetData>
    <row r="1" spans="1:7" x14ac:dyDescent="0.3">
      <c r="A1" s="2"/>
      <c r="B1" s="28" t="s">
        <v>0</v>
      </c>
      <c r="C1" s="28"/>
      <c r="D1" s="28" t="s">
        <v>1</v>
      </c>
      <c r="E1" s="28"/>
      <c r="F1" s="28" t="s">
        <v>2</v>
      </c>
      <c r="G1" s="28"/>
    </row>
    <row r="2" spans="1:7" x14ac:dyDescent="0.3">
      <c r="A2" s="3" t="s">
        <v>3</v>
      </c>
      <c r="B2" s="1">
        <v>94.959100000000007</v>
      </c>
      <c r="C2" s="1">
        <v>95.300070000000005</v>
      </c>
      <c r="D2" s="1">
        <v>62.566510000000001</v>
      </c>
      <c r="E2" s="1">
        <v>54.94408</v>
      </c>
      <c r="F2" s="1">
        <v>31.32488</v>
      </c>
      <c r="G2" s="1">
        <v>24.691759999999999</v>
      </c>
    </row>
    <row r="3" spans="1:7" x14ac:dyDescent="0.3">
      <c r="A3" s="3" t="s">
        <v>4</v>
      </c>
      <c r="B3" s="1">
        <v>76.384349999999998</v>
      </c>
      <c r="C3" s="1">
        <v>74.490359999999995</v>
      </c>
      <c r="D3" s="1">
        <v>65.451179999999994</v>
      </c>
      <c r="E3" s="1">
        <v>61.665109999999999</v>
      </c>
      <c r="F3" s="1">
        <v>31.399319999999999</v>
      </c>
      <c r="G3" s="1">
        <v>31.265309999999999</v>
      </c>
    </row>
    <row r="4" spans="1:7" x14ac:dyDescent="0.3">
      <c r="A4" s="3" t="s">
        <v>5</v>
      </c>
      <c r="B4" s="1">
        <v>85.867019999999997</v>
      </c>
      <c r="C4" s="1">
        <v>83.877459999999999</v>
      </c>
      <c r="D4" s="1">
        <v>59.779760000000003</v>
      </c>
      <c r="E4" s="1">
        <v>63.78022</v>
      </c>
      <c r="F4" s="1">
        <v>35.856940000000002</v>
      </c>
      <c r="G4" s="1">
        <v>38.429569999999998</v>
      </c>
    </row>
    <row r="5" spans="1:7" x14ac:dyDescent="0.3">
      <c r="A5" s="3" t="s">
        <v>6</v>
      </c>
      <c r="B5" s="1">
        <v>73.488169999999997</v>
      </c>
      <c r="C5" s="1">
        <v>81.812799999999996</v>
      </c>
      <c r="D5" s="1">
        <v>30.099019999999999</v>
      </c>
      <c r="E5" s="1">
        <v>55.519480000000001</v>
      </c>
      <c r="F5" s="1">
        <v>14.434990000000001</v>
      </c>
      <c r="G5" s="1">
        <v>10.97246</v>
      </c>
    </row>
    <row r="6" spans="1:7" x14ac:dyDescent="0.3">
      <c r="A6" s="3" t="s">
        <v>7</v>
      </c>
      <c r="B6" s="1">
        <v>88.073030000000003</v>
      </c>
      <c r="C6" s="1">
        <v>71.694940000000003</v>
      </c>
      <c r="D6" s="1">
        <v>25.793679999999998</v>
      </c>
      <c r="E6" s="1">
        <v>30.270040000000002</v>
      </c>
      <c r="F6" s="1">
        <v>18.591850000000001</v>
      </c>
      <c r="G6" s="1">
        <v>25.27871</v>
      </c>
    </row>
    <row r="7" spans="1:7" x14ac:dyDescent="0.3">
      <c r="A7" s="3" t="s">
        <v>8</v>
      </c>
      <c r="B7" s="1">
        <v>94.887690000000006</v>
      </c>
      <c r="C7" s="1">
        <v>95.514870000000002</v>
      </c>
      <c r="D7" s="1">
        <v>31.202929999999999</v>
      </c>
      <c r="E7" s="1">
        <v>34.49615</v>
      </c>
      <c r="F7" s="1">
        <v>26.850169999999999</v>
      </c>
      <c r="G7" s="1">
        <v>30.930289999999999</v>
      </c>
    </row>
    <row r="8" spans="1:7" x14ac:dyDescent="0.3">
      <c r="A8" s="3" t="s">
        <v>9</v>
      </c>
      <c r="B8" s="1">
        <v>74.963170000000005</v>
      </c>
      <c r="C8" s="1">
        <v>73.223889999999997</v>
      </c>
      <c r="D8" s="1">
        <v>34.794319999999999</v>
      </c>
      <c r="E8" s="1">
        <v>32.593000000000004</v>
      </c>
      <c r="F8" s="1">
        <v>24.565860000000001</v>
      </c>
      <c r="G8" s="1">
        <v>25.931609999999999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60F8-CD13-4967-B25A-925B8812AFBB}">
  <dimension ref="A2:L109"/>
  <sheetViews>
    <sheetView tabSelected="1" topLeftCell="A4" zoomScale="55" zoomScaleNormal="55" workbookViewId="0">
      <selection activeCell="A27" sqref="A27:A32"/>
    </sheetView>
  </sheetViews>
  <sheetFormatPr defaultColWidth="12.44140625" defaultRowHeight="14.4" x14ac:dyDescent="0.3"/>
  <sheetData>
    <row r="2" spans="1:12" x14ac:dyDescent="0.3">
      <c r="A2" t="s">
        <v>10</v>
      </c>
    </row>
    <row r="3" spans="1:12" x14ac:dyDescent="0.3">
      <c r="A3" t="s">
        <v>11</v>
      </c>
      <c r="C3" s="30" t="s">
        <v>45</v>
      </c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3">
      <c r="B4" s="4"/>
      <c r="C4" s="5">
        <v>0</v>
      </c>
      <c r="D4" s="5">
        <v>50</v>
      </c>
      <c r="E4" s="5">
        <v>100</v>
      </c>
      <c r="F4" s="5">
        <v>250</v>
      </c>
      <c r="G4" s="5">
        <v>500</v>
      </c>
      <c r="H4" s="5">
        <v>1000</v>
      </c>
      <c r="I4" s="5">
        <v>2000</v>
      </c>
      <c r="J4" s="5">
        <v>2500</v>
      </c>
      <c r="K4" s="5">
        <v>5000</v>
      </c>
      <c r="L4" s="5">
        <v>10000</v>
      </c>
    </row>
    <row r="5" spans="1:12" ht="16.05" customHeight="1" x14ac:dyDescent="0.3">
      <c r="A5" s="29" t="s">
        <v>1</v>
      </c>
      <c r="B5" s="6">
        <v>0</v>
      </c>
      <c r="C5">
        <v>693.37900000000002</v>
      </c>
      <c r="D5">
        <v>726.78899999999999</v>
      </c>
      <c r="E5">
        <v>732.49400000000003</v>
      </c>
      <c r="F5">
        <v>706.51300000000003</v>
      </c>
      <c r="G5">
        <v>726.66499999999996</v>
      </c>
      <c r="H5">
        <v>705.95799999999997</v>
      </c>
      <c r="I5">
        <v>682.02300000000002</v>
      </c>
      <c r="J5">
        <v>646.86</v>
      </c>
      <c r="K5">
        <v>631.66700000000003</v>
      </c>
      <c r="L5">
        <v>513.64499999999998</v>
      </c>
    </row>
    <row r="6" spans="1:12" x14ac:dyDescent="0.3">
      <c r="A6" s="29"/>
      <c r="B6" s="6">
        <v>50</v>
      </c>
      <c r="C6">
        <v>720.38</v>
      </c>
      <c r="D6">
        <v>746.89099999999996</v>
      </c>
      <c r="E6">
        <v>738.69</v>
      </c>
      <c r="F6">
        <v>716.59100000000001</v>
      </c>
      <c r="G6">
        <v>728.71</v>
      </c>
      <c r="H6">
        <v>658.49</v>
      </c>
      <c r="I6">
        <v>597.649</v>
      </c>
      <c r="J6">
        <v>580.34500000000003</v>
      </c>
      <c r="K6">
        <v>576.803</v>
      </c>
      <c r="L6">
        <v>503.18200000000002</v>
      </c>
    </row>
    <row r="7" spans="1:12" x14ac:dyDescent="0.3">
      <c r="A7" s="29"/>
      <c r="B7" s="6">
        <v>250</v>
      </c>
      <c r="C7">
        <v>658.12400000000002</v>
      </c>
      <c r="D7">
        <v>682.63499999999999</v>
      </c>
      <c r="E7">
        <v>656.34</v>
      </c>
      <c r="F7">
        <v>617.59699999999998</v>
      </c>
      <c r="G7">
        <v>596.36699999999996</v>
      </c>
      <c r="H7">
        <v>565.31500000000005</v>
      </c>
      <c r="I7">
        <v>554.61199999999997</v>
      </c>
      <c r="J7">
        <v>547.38099999999997</v>
      </c>
      <c r="K7">
        <v>551.17600000000004</v>
      </c>
      <c r="L7">
        <v>491.23500000000001</v>
      </c>
    </row>
    <row r="8" spans="1:12" x14ac:dyDescent="0.3">
      <c r="A8" s="29"/>
      <c r="B8" s="6">
        <v>500</v>
      </c>
      <c r="C8">
        <v>590.64800000000002</v>
      </c>
      <c r="D8">
        <v>599.67700000000002</v>
      </c>
      <c r="E8">
        <v>601.48</v>
      </c>
      <c r="F8">
        <v>578.73</v>
      </c>
      <c r="G8">
        <v>578.529</v>
      </c>
      <c r="H8">
        <v>557.34199999999998</v>
      </c>
      <c r="I8">
        <v>559.76099999999997</v>
      </c>
      <c r="J8">
        <v>549.529</v>
      </c>
      <c r="K8">
        <v>545.66999999999996</v>
      </c>
      <c r="L8">
        <v>527.97799999999995</v>
      </c>
    </row>
    <row r="9" spans="1:12" x14ac:dyDescent="0.3">
      <c r="A9" s="29"/>
      <c r="B9" s="6">
        <v>1000</v>
      </c>
      <c r="C9">
        <v>586.48800000000006</v>
      </c>
      <c r="D9">
        <v>571.78</v>
      </c>
      <c r="E9">
        <v>578.35199999999998</v>
      </c>
      <c r="F9">
        <v>567.05999999999995</v>
      </c>
      <c r="G9">
        <v>557.63800000000003</v>
      </c>
      <c r="H9">
        <v>550.46199999999999</v>
      </c>
      <c r="I9">
        <v>534.43299999999999</v>
      </c>
      <c r="J9">
        <v>544.721</v>
      </c>
      <c r="K9">
        <v>526.03599999999994</v>
      </c>
      <c r="L9">
        <v>509.55200000000002</v>
      </c>
    </row>
    <row r="10" spans="1:12" x14ac:dyDescent="0.3">
      <c r="A10" s="29"/>
      <c r="B10" s="6">
        <v>2000</v>
      </c>
      <c r="C10">
        <v>530.43700000000001</v>
      </c>
      <c r="D10">
        <v>534.16099999999994</v>
      </c>
      <c r="E10">
        <v>542.93399999999997</v>
      </c>
      <c r="F10">
        <v>525.77800000000002</v>
      </c>
      <c r="G10">
        <v>538.99400000000003</v>
      </c>
      <c r="H10">
        <v>539.85699999999997</v>
      </c>
      <c r="I10">
        <v>535.53</v>
      </c>
      <c r="J10">
        <v>543.88300000000004</v>
      </c>
      <c r="K10">
        <v>519.05200000000002</v>
      </c>
      <c r="L10">
        <v>520.87599999999998</v>
      </c>
    </row>
    <row r="11" spans="1:12" x14ac:dyDescent="0.3">
      <c r="B11" s="7"/>
      <c r="C11" s="8"/>
      <c r="D11" s="8"/>
      <c r="E11" s="8"/>
      <c r="F11" s="8"/>
      <c r="G11" s="8"/>
      <c r="H11" s="8"/>
      <c r="I11" s="8"/>
      <c r="J11" s="8"/>
      <c r="K11" s="8"/>
      <c r="L11" s="9"/>
    </row>
    <row r="13" spans="1:12" x14ac:dyDescent="0.3">
      <c r="A13" t="s">
        <v>10</v>
      </c>
    </row>
    <row r="14" spans="1:12" x14ac:dyDescent="0.3">
      <c r="A14" t="s">
        <v>12</v>
      </c>
      <c r="C14" s="30" t="s">
        <v>45</v>
      </c>
      <c r="D14" s="30"/>
      <c r="E14" s="30"/>
      <c r="F14" s="30"/>
      <c r="G14" s="30"/>
      <c r="H14" s="30"/>
      <c r="I14" s="30"/>
      <c r="J14" s="30"/>
      <c r="K14" s="30"/>
      <c r="L14" s="30"/>
    </row>
    <row r="15" spans="1:12" x14ac:dyDescent="0.3">
      <c r="B15" s="4"/>
      <c r="C15" s="5">
        <v>0</v>
      </c>
      <c r="D15" s="5">
        <v>50</v>
      </c>
      <c r="E15" s="5">
        <v>100</v>
      </c>
      <c r="F15" s="5">
        <v>250</v>
      </c>
      <c r="G15" s="5">
        <v>500</v>
      </c>
      <c r="H15" s="5">
        <v>1000</v>
      </c>
      <c r="I15" s="5">
        <v>2000</v>
      </c>
      <c r="J15" s="5">
        <v>2500</v>
      </c>
      <c r="K15" s="5">
        <v>5000</v>
      </c>
      <c r="L15" s="5">
        <v>10000</v>
      </c>
    </row>
    <row r="16" spans="1:12" x14ac:dyDescent="0.3">
      <c r="A16" s="29" t="s">
        <v>1</v>
      </c>
      <c r="B16" s="6">
        <v>0</v>
      </c>
      <c r="C16">
        <v>8134.8720000000003</v>
      </c>
      <c r="D16">
        <v>8077.1360000000004</v>
      </c>
      <c r="E16">
        <v>7808.7349999999997</v>
      </c>
      <c r="F16">
        <v>7904.085</v>
      </c>
      <c r="G16">
        <v>7976.43</v>
      </c>
      <c r="H16">
        <v>7668.4380000000001</v>
      </c>
      <c r="I16">
        <v>7310.473</v>
      </c>
      <c r="J16">
        <v>6605.55</v>
      </c>
      <c r="K16">
        <v>6682.473</v>
      </c>
      <c r="L16">
        <v>5176.9639999999999</v>
      </c>
    </row>
    <row r="17" spans="1:12" x14ac:dyDescent="0.3">
      <c r="A17" s="29"/>
      <c r="B17" s="6">
        <v>50</v>
      </c>
      <c r="C17">
        <v>7608.6059999999998</v>
      </c>
      <c r="D17">
        <v>7370.0010000000002</v>
      </c>
      <c r="E17">
        <v>7262.0690000000004</v>
      </c>
      <c r="F17">
        <v>7287.6930000000002</v>
      </c>
      <c r="G17">
        <v>6926.1120000000001</v>
      </c>
      <c r="H17">
        <v>6150.326</v>
      </c>
      <c r="I17">
        <v>4917.6279999999997</v>
      </c>
      <c r="J17">
        <v>4568.7849999999999</v>
      </c>
      <c r="K17">
        <v>3932.1970000000001</v>
      </c>
      <c r="L17">
        <v>3803.8560000000002</v>
      </c>
    </row>
    <row r="18" spans="1:12" x14ac:dyDescent="0.3">
      <c r="A18" s="29"/>
      <c r="B18" s="6">
        <v>250</v>
      </c>
      <c r="C18">
        <v>7037.4009999999998</v>
      </c>
      <c r="D18">
        <v>6422.5659999999998</v>
      </c>
      <c r="E18">
        <v>6004.74</v>
      </c>
      <c r="F18">
        <v>5432.8950000000004</v>
      </c>
      <c r="G18">
        <v>4792.3289999999997</v>
      </c>
      <c r="H18">
        <v>3737.1610000000001</v>
      </c>
      <c r="I18">
        <v>3261.4569999999999</v>
      </c>
      <c r="J18">
        <v>3305.19</v>
      </c>
      <c r="K18">
        <v>3282.9639999999999</v>
      </c>
      <c r="L18">
        <v>3262.587</v>
      </c>
    </row>
    <row r="19" spans="1:12" x14ac:dyDescent="0.3">
      <c r="A19" s="29"/>
      <c r="B19" s="6">
        <v>500</v>
      </c>
      <c r="C19">
        <v>5259.7690000000002</v>
      </c>
      <c r="D19">
        <v>4898.7479999999996</v>
      </c>
      <c r="E19">
        <v>4824.3519999999999</v>
      </c>
      <c r="F19">
        <v>4156.2030000000004</v>
      </c>
      <c r="G19">
        <v>3744.107</v>
      </c>
      <c r="H19">
        <v>3281.4140000000002</v>
      </c>
      <c r="I19">
        <v>3150.6579999999999</v>
      </c>
      <c r="J19">
        <v>3105.2469999999998</v>
      </c>
      <c r="K19">
        <v>3137.027</v>
      </c>
      <c r="L19">
        <v>3159.261</v>
      </c>
    </row>
    <row r="20" spans="1:12" x14ac:dyDescent="0.3">
      <c r="A20" s="29"/>
      <c r="B20" s="6">
        <v>1000</v>
      </c>
      <c r="C20">
        <v>4389.6769999999997</v>
      </c>
      <c r="D20">
        <v>4116.6480000000001</v>
      </c>
      <c r="E20">
        <v>4073.875</v>
      </c>
      <c r="F20">
        <v>3812.4479999999999</v>
      </c>
      <c r="G20">
        <v>3513.2570000000001</v>
      </c>
      <c r="H20">
        <v>2983.2289999999998</v>
      </c>
      <c r="I20">
        <v>2735.1460000000002</v>
      </c>
      <c r="J20">
        <v>2793.9690000000001</v>
      </c>
      <c r="K20">
        <v>2787.0210000000002</v>
      </c>
      <c r="L20">
        <v>2968.36</v>
      </c>
    </row>
    <row r="21" spans="1:12" x14ac:dyDescent="0.3">
      <c r="A21" s="29"/>
      <c r="B21" s="6">
        <v>2000</v>
      </c>
      <c r="C21">
        <v>3478.011</v>
      </c>
      <c r="D21">
        <v>3287.5050000000001</v>
      </c>
      <c r="E21">
        <v>3491.6350000000002</v>
      </c>
      <c r="F21">
        <v>3043.45</v>
      </c>
      <c r="G21">
        <v>3071.6529999999998</v>
      </c>
      <c r="H21">
        <v>2634.7890000000002</v>
      </c>
      <c r="I21">
        <v>2476.75</v>
      </c>
      <c r="J21">
        <v>2621.4569999999999</v>
      </c>
      <c r="K21">
        <v>2361.0279999999998</v>
      </c>
      <c r="L21">
        <v>2569.7310000000002</v>
      </c>
    </row>
    <row r="22" spans="1:12" x14ac:dyDescent="0.3">
      <c r="B22" s="7"/>
      <c r="C22" s="8"/>
      <c r="D22" s="8"/>
      <c r="E22" s="8"/>
      <c r="F22" s="8"/>
      <c r="G22" s="8"/>
      <c r="H22" s="8"/>
      <c r="I22" s="8"/>
      <c r="J22" s="8"/>
      <c r="K22" s="8"/>
      <c r="L22" s="9"/>
    </row>
    <row r="24" spans="1:12" ht="15.6" x14ac:dyDescent="0.3">
      <c r="A24" s="10" t="s">
        <v>10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5.6" x14ac:dyDescent="0.3">
      <c r="A25" s="10" t="s">
        <v>13</v>
      </c>
      <c r="B25" s="10"/>
      <c r="C25" s="31" t="s">
        <v>45</v>
      </c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15.6" x14ac:dyDescent="0.3">
      <c r="A26" s="10"/>
      <c r="B26" s="11"/>
      <c r="C26" s="5">
        <v>0</v>
      </c>
      <c r="D26" s="5">
        <v>50</v>
      </c>
      <c r="E26" s="5">
        <v>100</v>
      </c>
      <c r="F26" s="5">
        <v>250</v>
      </c>
      <c r="G26" s="5">
        <v>500</v>
      </c>
      <c r="H26" s="5">
        <v>1000</v>
      </c>
      <c r="I26" s="5">
        <v>2000</v>
      </c>
      <c r="J26" s="5">
        <v>2500</v>
      </c>
      <c r="K26" s="5">
        <v>5000</v>
      </c>
      <c r="L26" s="5">
        <v>10000</v>
      </c>
    </row>
    <row r="27" spans="1:12" ht="15.6" x14ac:dyDescent="0.3">
      <c r="A27" s="32" t="s">
        <v>1</v>
      </c>
      <c r="B27" s="6">
        <v>0</v>
      </c>
      <c r="C27" s="10">
        <f>C16-C5</f>
        <v>7441.4930000000004</v>
      </c>
      <c r="D27" s="10">
        <f t="shared" ref="D27:L27" si="0">D16-D5</f>
        <v>7350.3470000000007</v>
      </c>
      <c r="E27" s="10">
        <f t="shared" si="0"/>
        <v>7076.241</v>
      </c>
      <c r="F27" s="10">
        <f t="shared" si="0"/>
        <v>7197.5720000000001</v>
      </c>
      <c r="G27" s="10">
        <f t="shared" si="0"/>
        <v>7249.7650000000003</v>
      </c>
      <c r="H27" s="10">
        <f t="shared" si="0"/>
        <v>6962.4800000000005</v>
      </c>
      <c r="I27" s="10">
        <f t="shared" si="0"/>
        <v>6628.45</v>
      </c>
      <c r="J27" s="10">
        <f t="shared" si="0"/>
        <v>5958.6900000000005</v>
      </c>
      <c r="K27" s="10">
        <f t="shared" si="0"/>
        <v>6050.8059999999996</v>
      </c>
      <c r="L27" s="10">
        <f t="shared" si="0"/>
        <v>4663.3189999999995</v>
      </c>
    </row>
    <row r="28" spans="1:12" ht="15.6" x14ac:dyDescent="0.3">
      <c r="A28" s="32"/>
      <c r="B28" s="6">
        <v>50</v>
      </c>
      <c r="C28" s="10">
        <f t="shared" ref="C28:L32" si="1">C17-C6</f>
        <v>6888.2259999999997</v>
      </c>
      <c r="D28" s="10">
        <f t="shared" si="1"/>
        <v>6623.1100000000006</v>
      </c>
      <c r="E28" s="10">
        <f t="shared" si="1"/>
        <v>6523.3790000000008</v>
      </c>
      <c r="F28" s="10">
        <f t="shared" si="1"/>
        <v>6571.1019999999999</v>
      </c>
      <c r="G28" s="10">
        <f t="shared" si="1"/>
        <v>6197.402</v>
      </c>
      <c r="H28" s="10">
        <f t="shared" si="1"/>
        <v>5491.8360000000002</v>
      </c>
      <c r="I28" s="10">
        <f t="shared" si="1"/>
        <v>4319.9789999999994</v>
      </c>
      <c r="J28" s="10">
        <f t="shared" si="1"/>
        <v>3988.4399999999996</v>
      </c>
      <c r="K28" s="10">
        <f t="shared" si="1"/>
        <v>3355.3940000000002</v>
      </c>
      <c r="L28" s="10">
        <f t="shared" si="1"/>
        <v>3300.674</v>
      </c>
    </row>
    <row r="29" spans="1:12" ht="15.6" x14ac:dyDescent="0.3">
      <c r="A29" s="32"/>
      <c r="B29" s="6">
        <v>250</v>
      </c>
      <c r="C29" s="10">
        <f t="shared" si="1"/>
        <v>6379.277</v>
      </c>
      <c r="D29" s="10">
        <f t="shared" si="1"/>
        <v>5739.9309999999996</v>
      </c>
      <c r="E29" s="10">
        <f t="shared" si="1"/>
        <v>5348.4</v>
      </c>
      <c r="F29" s="10">
        <f t="shared" si="1"/>
        <v>4815.2980000000007</v>
      </c>
      <c r="G29" s="10">
        <f>G18-G7</f>
        <v>4195.9619999999995</v>
      </c>
      <c r="H29" s="10">
        <f t="shared" si="1"/>
        <v>3171.846</v>
      </c>
      <c r="I29" s="10">
        <f t="shared" si="1"/>
        <v>2706.8449999999998</v>
      </c>
      <c r="J29" s="10">
        <f t="shared" si="1"/>
        <v>2757.8090000000002</v>
      </c>
      <c r="K29" s="10">
        <f t="shared" si="1"/>
        <v>2731.788</v>
      </c>
      <c r="L29" s="10">
        <f t="shared" si="1"/>
        <v>2771.3519999999999</v>
      </c>
    </row>
    <row r="30" spans="1:12" ht="15.6" x14ac:dyDescent="0.3">
      <c r="A30" s="32"/>
      <c r="B30" s="6">
        <v>500</v>
      </c>
      <c r="C30" s="10">
        <f>C19-C8</f>
        <v>4669.1210000000001</v>
      </c>
      <c r="D30" s="10">
        <f t="shared" si="1"/>
        <v>4299.0709999999999</v>
      </c>
      <c r="E30" s="10">
        <f t="shared" si="1"/>
        <v>4222.8719999999994</v>
      </c>
      <c r="F30" s="10">
        <f t="shared" si="1"/>
        <v>3577.4730000000004</v>
      </c>
      <c r="G30" s="10">
        <f t="shared" si="1"/>
        <v>3165.578</v>
      </c>
      <c r="H30" s="10">
        <f t="shared" si="1"/>
        <v>2724.0720000000001</v>
      </c>
      <c r="I30" s="10">
        <f t="shared" si="1"/>
        <v>2590.8969999999999</v>
      </c>
      <c r="J30" s="10">
        <f t="shared" si="1"/>
        <v>2555.7179999999998</v>
      </c>
      <c r="K30" s="10">
        <f t="shared" si="1"/>
        <v>2591.357</v>
      </c>
      <c r="L30" s="10">
        <f t="shared" si="1"/>
        <v>2631.2829999999999</v>
      </c>
    </row>
    <row r="31" spans="1:12" ht="15.6" x14ac:dyDescent="0.3">
      <c r="A31" s="32"/>
      <c r="B31" s="6">
        <v>1000</v>
      </c>
      <c r="C31" s="10">
        <f t="shared" si="1"/>
        <v>3803.1889999999994</v>
      </c>
      <c r="D31" s="10">
        <f t="shared" si="1"/>
        <v>3544.8680000000004</v>
      </c>
      <c r="E31" s="10">
        <f t="shared" si="1"/>
        <v>3495.5230000000001</v>
      </c>
      <c r="F31" s="10">
        <f t="shared" si="1"/>
        <v>3245.3879999999999</v>
      </c>
      <c r="G31" s="10">
        <f t="shared" si="1"/>
        <v>2955.6190000000001</v>
      </c>
      <c r="H31" s="10">
        <f t="shared" si="1"/>
        <v>2432.7669999999998</v>
      </c>
      <c r="I31" s="10">
        <f t="shared" si="1"/>
        <v>2200.7130000000002</v>
      </c>
      <c r="J31" s="10">
        <f t="shared" si="1"/>
        <v>2249.248</v>
      </c>
      <c r="K31" s="10">
        <f t="shared" si="1"/>
        <v>2260.9850000000001</v>
      </c>
      <c r="L31" s="10">
        <f t="shared" si="1"/>
        <v>2458.808</v>
      </c>
    </row>
    <row r="32" spans="1:12" ht="15.6" x14ac:dyDescent="0.3">
      <c r="A32" s="32"/>
      <c r="B32" s="6">
        <v>2000</v>
      </c>
      <c r="C32" s="10">
        <f t="shared" si="1"/>
        <v>2947.5740000000001</v>
      </c>
      <c r="D32" s="10">
        <f t="shared" si="1"/>
        <v>2753.3440000000001</v>
      </c>
      <c r="E32" s="10">
        <f t="shared" si="1"/>
        <v>2948.701</v>
      </c>
      <c r="F32" s="10">
        <f t="shared" si="1"/>
        <v>2517.6719999999996</v>
      </c>
      <c r="G32" s="10">
        <f t="shared" si="1"/>
        <v>2532.6589999999997</v>
      </c>
      <c r="H32" s="10">
        <f t="shared" si="1"/>
        <v>2094.9320000000002</v>
      </c>
      <c r="I32" s="10">
        <f t="shared" si="1"/>
        <v>1941.22</v>
      </c>
      <c r="J32" s="10">
        <f t="shared" si="1"/>
        <v>2077.5739999999996</v>
      </c>
      <c r="K32" s="10">
        <f t="shared" si="1"/>
        <v>1841.9759999999997</v>
      </c>
      <c r="L32" s="10">
        <f t="shared" si="1"/>
        <v>2048.8550000000005</v>
      </c>
    </row>
    <row r="33" spans="1:12" ht="15.6" x14ac:dyDescent="0.3">
      <c r="A33" s="10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4"/>
    </row>
    <row r="35" spans="1:12" ht="15.6" x14ac:dyDescent="0.3">
      <c r="A35" s="10" t="s">
        <v>10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5.6" x14ac:dyDescent="0.3">
      <c r="A36" s="10" t="s">
        <v>14</v>
      </c>
      <c r="B36" s="10"/>
      <c r="C36" s="31" t="s">
        <v>45</v>
      </c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15.6" x14ac:dyDescent="0.3">
      <c r="A37" s="10"/>
      <c r="B37" s="11"/>
      <c r="C37" s="5">
        <v>0</v>
      </c>
      <c r="D37" s="5">
        <v>50</v>
      </c>
      <c r="E37" s="5">
        <v>100</v>
      </c>
      <c r="F37" s="5">
        <v>250</v>
      </c>
      <c r="G37" s="5">
        <v>500</v>
      </c>
      <c r="H37" s="5">
        <v>1000</v>
      </c>
      <c r="I37" s="5">
        <v>2000</v>
      </c>
      <c r="J37" s="5">
        <v>2500</v>
      </c>
      <c r="K37" s="5">
        <v>5000</v>
      </c>
      <c r="L37" s="5">
        <v>10000</v>
      </c>
    </row>
    <row r="38" spans="1:12" ht="15.6" x14ac:dyDescent="0.3">
      <c r="A38" s="32" t="s">
        <v>1</v>
      </c>
      <c r="B38" s="6">
        <v>0</v>
      </c>
      <c r="C38" s="10">
        <f>C27/$C$27*100</f>
        <v>100</v>
      </c>
      <c r="D38" s="10">
        <f t="shared" ref="D38:L38" si="2">D27/$C$27*100</f>
        <v>98.77516514495143</v>
      </c>
      <c r="E38" s="10">
        <f t="shared" si="2"/>
        <v>95.091683886553398</v>
      </c>
      <c r="F38" s="10">
        <f t="shared" si="2"/>
        <v>96.722149708398561</v>
      </c>
      <c r="G38" s="10">
        <f t="shared" si="2"/>
        <v>97.42352777863259</v>
      </c>
      <c r="H38" s="10">
        <f t="shared" si="2"/>
        <v>93.562944962791732</v>
      </c>
      <c r="I38" s="10">
        <f t="shared" si="2"/>
        <v>89.074195191744437</v>
      </c>
      <c r="J38" s="10">
        <f t="shared" si="2"/>
        <v>80.073850771612626</v>
      </c>
      <c r="K38" s="10">
        <f t="shared" si="2"/>
        <v>81.311720645305968</v>
      </c>
      <c r="L38" s="10">
        <f t="shared" si="2"/>
        <v>62.666443413976189</v>
      </c>
    </row>
    <row r="39" spans="1:12" ht="15.6" x14ac:dyDescent="0.3">
      <c r="A39" s="32"/>
      <c r="B39" s="6">
        <v>50</v>
      </c>
      <c r="C39" s="10">
        <f t="shared" ref="C39:L43" si="3">C28/$C$27*100</f>
        <v>92.565107566452042</v>
      </c>
      <c r="D39" s="10">
        <f t="shared" si="3"/>
        <v>89.002435398380413</v>
      </c>
      <c r="E39" s="10">
        <f t="shared" si="3"/>
        <v>87.662233909243753</v>
      </c>
      <c r="F39" s="10">
        <f t="shared" si="3"/>
        <v>88.303543388403369</v>
      </c>
      <c r="G39" s="10">
        <f t="shared" si="3"/>
        <v>83.281701669275236</v>
      </c>
      <c r="H39" s="10">
        <f t="shared" si="3"/>
        <v>73.800190365024861</v>
      </c>
      <c r="I39" s="10">
        <f t="shared" si="3"/>
        <v>58.052584340266108</v>
      </c>
      <c r="J39" s="10">
        <f t="shared" si="3"/>
        <v>53.597309034625162</v>
      </c>
      <c r="K39" s="10">
        <f t="shared" si="3"/>
        <v>45.090333351116499</v>
      </c>
      <c r="L39" s="10">
        <f t="shared" si="3"/>
        <v>44.354997041588291</v>
      </c>
    </row>
    <row r="40" spans="1:12" ht="15.6" x14ac:dyDescent="0.3">
      <c r="A40" s="32"/>
      <c r="B40" s="6">
        <v>250</v>
      </c>
      <c r="C40" s="10">
        <f t="shared" si="3"/>
        <v>85.725767665171489</v>
      </c>
      <c r="D40" s="10">
        <f t="shared" si="3"/>
        <v>77.134131551289499</v>
      </c>
      <c r="E40" s="10">
        <f t="shared" si="3"/>
        <v>71.872673937877778</v>
      </c>
      <c r="F40" s="10">
        <f t="shared" si="3"/>
        <v>64.708762072342211</v>
      </c>
      <c r="G40" s="10">
        <f t="shared" si="3"/>
        <v>56.386023611122113</v>
      </c>
      <c r="H40" s="10">
        <f t="shared" si="3"/>
        <v>42.623785307598887</v>
      </c>
      <c r="I40" s="10">
        <f t="shared" si="3"/>
        <v>36.375025818071713</v>
      </c>
      <c r="J40" s="10">
        <f t="shared" si="3"/>
        <v>37.059888385301178</v>
      </c>
      <c r="K40" s="10">
        <f t="shared" si="3"/>
        <v>36.710213931532287</v>
      </c>
      <c r="L40" s="10">
        <f t="shared" si="3"/>
        <v>37.241881434276692</v>
      </c>
    </row>
    <row r="41" spans="1:12" ht="15.6" x14ac:dyDescent="0.3">
      <c r="A41" s="32"/>
      <c r="B41" s="6">
        <v>500</v>
      </c>
      <c r="C41" s="10">
        <f>C30/$C$27*100</f>
        <v>62.744411638900957</v>
      </c>
      <c r="D41" s="10">
        <f t="shared" si="3"/>
        <v>57.771619216735139</v>
      </c>
      <c r="E41" s="10">
        <f t="shared" si="3"/>
        <v>56.747644592288125</v>
      </c>
      <c r="F41" s="10">
        <f t="shared" si="3"/>
        <v>48.074667274430013</v>
      </c>
      <c r="G41" s="10">
        <f t="shared" si="3"/>
        <v>42.539554898459222</v>
      </c>
      <c r="H41" s="10">
        <f t="shared" si="3"/>
        <v>36.606525061570302</v>
      </c>
      <c r="I41" s="10">
        <f t="shared" si="3"/>
        <v>34.816897630623316</v>
      </c>
      <c r="J41" s="10">
        <f t="shared" si="3"/>
        <v>34.344156475051442</v>
      </c>
      <c r="K41" s="10">
        <f t="shared" si="3"/>
        <v>34.823079185856919</v>
      </c>
      <c r="L41" s="10">
        <f t="shared" si="3"/>
        <v>35.359611303806908</v>
      </c>
    </row>
    <row r="42" spans="1:12" ht="15.6" x14ac:dyDescent="0.3">
      <c r="A42" s="32"/>
      <c r="B42" s="6">
        <v>1000</v>
      </c>
      <c r="C42" s="10">
        <f t="shared" si="3"/>
        <v>51.107875798579663</v>
      </c>
      <c r="D42" s="10">
        <f t="shared" si="3"/>
        <v>47.636515951839236</v>
      </c>
      <c r="E42" s="10">
        <f t="shared" si="3"/>
        <v>46.973409771399368</v>
      </c>
      <c r="F42" s="10">
        <f t="shared" si="3"/>
        <v>43.612054731490034</v>
      </c>
      <c r="G42" s="10">
        <f t="shared" si="3"/>
        <v>39.718091517387705</v>
      </c>
      <c r="H42" s="10">
        <f t="shared" si="3"/>
        <v>32.691920828253146</v>
      </c>
      <c r="I42" s="10">
        <f t="shared" si="3"/>
        <v>29.573541223515225</v>
      </c>
      <c r="J42" s="10">
        <f t="shared" si="3"/>
        <v>30.225762491478527</v>
      </c>
      <c r="K42" s="10">
        <f t="shared" si="3"/>
        <v>30.383486217080364</v>
      </c>
      <c r="L42" s="10">
        <f t="shared" si="3"/>
        <v>33.04186404529306</v>
      </c>
    </row>
    <row r="43" spans="1:12" ht="15.6" x14ac:dyDescent="0.3">
      <c r="A43" s="32"/>
      <c r="B43" s="6">
        <v>2000</v>
      </c>
      <c r="C43" s="10">
        <f t="shared" si="3"/>
        <v>39.60998149161734</v>
      </c>
      <c r="D43" s="10">
        <f t="shared" si="3"/>
        <v>36.999886985044533</v>
      </c>
      <c r="E43" s="10">
        <f t="shared" si="3"/>
        <v>39.62512630193968</v>
      </c>
      <c r="F43" s="10">
        <f t="shared" si="3"/>
        <v>33.832888104577933</v>
      </c>
      <c r="G43" s="10">
        <f t="shared" si="3"/>
        <v>34.034285861721557</v>
      </c>
      <c r="H43" s="10">
        <f t="shared" si="3"/>
        <v>28.152038844893092</v>
      </c>
      <c r="I43" s="10">
        <f t="shared" si="3"/>
        <v>26.086431849092644</v>
      </c>
      <c r="J43" s="10">
        <f t="shared" si="3"/>
        <v>27.918779201969272</v>
      </c>
      <c r="K43" s="10">
        <f t="shared" si="3"/>
        <v>24.752774745605478</v>
      </c>
      <c r="L43" s="10">
        <f t="shared" si="3"/>
        <v>27.532848582938939</v>
      </c>
    </row>
    <row r="44" spans="1:12" ht="15.6" x14ac:dyDescent="0.3">
      <c r="A44" s="10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</row>
    <row r="46" spans="1:12" x14ac:dyDescent="0.3">
      <c r="A46" t="s">
        <v>15</v>
      </c>
    </row>
    <row r="47" spans="1:12" x14ac:dyDescent="0.3">
      <c r="A47" t="s">
        <v>11</v>
      </c>
      <c r="C47" s="30" t="s">
        <v>45</v>
      </c>
      <c r="D47" s="30"/>
      <c r="E47" s="30"/>
      <c r="F47" s="30"/>
      <c r="G47" s="30"/>
      <c r="H47" s="30"/>
      <c r="I47" s="30"/>
      <c r="J47" s="30"/>
      <c r="K47" s="30"/>
      <c r="L47" s="30"/>
    </row>
    <row r="48" spans="1:12" x14ac:dyDescent="0.3">
      <c r="B48" s="4"/>
      <c r="C48" s="5">
        <v>0</v>
      </c>
      <c r="D48" s="5">
        <v>50</v>
      </c>
      <c r="E48" s="5">
        <v>100</v>
      </c>
      <c r="F48" s="5">
        <v>250</v>
      </c>
      <c r="G48" s="5">
        <v>500</v>
      </c>
      <c r="H48" s="5">
        <v>1000</v>
      </c>
      <c r="I48" s="5">
        <v>2000</v>
      </c>
      <c r="J48" s="5">
        <v>2500</v>
      </c>
      <c r="K48" s="5">
        <v>5000</v>
      </c>
      <c r="L48" s="5">
        <v>10000</v>
      </c>
    </row>
    <row r="49" spans="1:12" x14ac:dyDescent="0.3">
      <c r="A49" s="29" t="s">
        <v>1</v>
      </c>
      <c r="B49" s="6">
        <v>0</v>
      </c>
      <c r="C49">
        <v>788.11500000000001</v>
      </c>
      <c r="D49">
        <v>822.13199999999995</v>
      </c>
      <c r="E49">
        <v>765.26199999999994</v>
      </c>
      <c r="F49">
        <v>798.26800000000003</v>
      </c>
      <c r="G49">
        <v>812.71199999999999</v>
      </c>
      <c r="H49">
        <v>595.05499999999995</v>
      </c>
      <c r="I49">
        <v>762.22299999999996</v>
      </c>
      <c r="J49">
        <v>740.33500000000004</v>
      </c>
      <c r="K49">
        <v>655.65499999999997</v>
      </c>
      <c r="L49">
        <v>553.60199999999998</v>
      </c>
    </row>
    <row r="50" spans="1:12" x14ac:dyDescent="0.3">
      <c r="A50" s="29"/>
      <c r="B50" s="6">
        <v>50</v>
      </c>
      <c r="C50">
        <v>794.09900000000005</v>
      </c>
      <c r="D50">
        <v>817.38300000000004</v>
      </c>
      <c r="E50">
        <v>833.22</v>
      </c>
      <c r="F50">
        <v>803.77</v>
      </c>
      <c r="G50">
        <v>616.05999999999995</v>
      </c>
      <c r="H50">
        <v>615.93499999999995</v>
      </c>
      <c r="I50">
        <v>602.45000000000005</v>
      </c>
      <c r="J50">
        <v>581.06100000000004</v>
      </c>
      <c r="K50">
        <v>560.73099999999999</v>
      </c>
      <c r="L50">
        <v>554.34199999999998</v>
      </c>
    </row>
    <row r="51" spans="1:12" x14ac:dyDescent="0.3">
      <c r="A51" s="29"/>
      <c r="B51" s="6">
        <v>250</v>
      </c>
      <c r="C51">
        <v>714.92700000000002</v>
      </c>
      <c r="D51">
        <v>722.52099999999996</v>
      </c>
      <c r="E51">
        <v>699.05499999999995</v>
      </c>
      <c r="F51">
        <v>706.20600000000002</v>
      </c>
      <c r="G51">
        <v>644.55499999999995</v>
      </c>
      <c r="H51">
        <v>565.31600000000003</v>
      </c>
      <c r="I51">
        <v>583.11</v>
      </c>
      <c r="J51">
        <v>584.45699999999999</v>
      </c>
      <c r="K51">
        <v>540.92499999999995</v>
      </c>
      <c r="L51">
        <v>519.72400000000005</v>
      </c>
    </row>
    <row r="52" spans="1:12" x14ac:dyDescent="0.3">
      <c r="A52" s="29"/>
      <c r="B52" s="6">
        <v>500</v>
      </c>
      <c r="C52">
        <v>636.39300000000003</v>
      </c>
      <c r="D52">
        <v>655.553</v>
      </c>
      <c r="E52">
        <v>663.24599999999998</v>
      </c>
      <c r="F52">
        <v>635.91300000000001</v>
      </c>
      <c r="G52">
        <v>605.09699999999998</v>
      </c>
      <c r="H52">
        <v>562.09299999999996</v>
      </c>
      <c r="I52">
        <v>586.42399999999998</v>
      </c>
      <c r="J52">
        <v>586.98699999999997</v>
      </c>
      <c r="K52">
        <v>557.83799999999997</v>
      </c>
      <c r="L52">
        <v>537.03</v>
      </c>
    </row>
    <row r="53" spans="1:12" x14ac:dyDescent="0.3">
      <c r="A53" s="29"/>
      <c r="B53" s="6">
        <v>1000</v>
      </c>
      <c r="C53">
        <v>623.24800000000005</v>
      </c>
      <c r="D53">
        <v>612.74099999999999</v>
      </c>
      <c r="E53">
        <v>616.77700000000004</v>
      </c>
      <c r="F53">
        <v>610.94399999999996</v>
      </c>
      <c r="G53">
        <v>583.553</v>
      </c>
      <c r="H53">
        <v>563.65</v>
      </c>
      <c r="I53">
        <v>542.03399999999999</v>
      </c>
      <c r="J53">
        <v>541.45299999999997</v>
      </c>
      <c r="K53">
        <v>538.45600000000002</v>
      </c>
      <c r="L53">
        <v>520.51099999999997</v>
      </c>
    </row>
    <row r="54" spans="1:12" x14ac:dyDescent="0.3">
      <c r="A54" s="29"/>
      <c r="B54" s="6">
        <v>2000</v>
      </c>
      <c r="C54">
        <v>602.86500000000001</v>
      </c>
      <c r="D54">
        <v>594.03200000000004</v>
      </c>
      <c r="E54">
        <v>599.01900000000001</v>
      </c>
      <c r="F54">
        <v>577.28899999999999</v>
      </c>
      <c r="G54">
        <v>580.41300000000001</v>
      </c>
      <c r="H54">
        <v>538.61500000000001</v>
      </c>
      <c r="I54">
        <v>567.87400000000002</v>
      </c>
      <c r="J54">
        <v>571.54700000000003</v>
      </c>
      <c r="K54">
        <v>554.702</v>
      </c>
      <c r="L54">
        <v>549.11300000000006</v>
      </c>
    </row>
    <row r="55" spans="1:12" x14ac:dyDescent="0.3">
      <c r="B55" s="7"/>
      <c r="C55" s="8"/>
      <c r="D55" s="8"/>
      <c r="E55" s="8"/>
      <c r="F55" s="8"/>
      <c r="G55" s="8"/>
      <c r="H55" s="8"/>
      <c r="I55" s="8"/>
      <c r="J55" s="8"/>
      <c r="K55" s="8"/>
      <c r="L55" s="9"/>
    </row>
    <row r="57" spans="1:12" x14ac:dyDescent="0.3">
      <c r="A57" t="s">
        <v>15</v>
      </c>
    </row>
    <row r="58" spans="1:12" x14ac:dyDescent="0.3">
      <c r="A58" t="s">
        <v>12</v>
      </c>
      <c r="C58" s="30" t="s">
        <v>45</v>
      </c>
      <c r="D58" s="30"/>
      <c r="E58" s="30"/>
      <c r="F58" s="30"/>
      <c r="G58" s="30"/>
      <c r="H58" s="30"/>
      <c r="I58" s="30"/>
      <c r="J58" s="30"/>
      <c r="K58" s="30"/>
      <c r="L58" s="30"/>
    </row>
    <row r="59" spans="1:12" x14ac:dyDescent="0.3">
      <c r="B59" s="4"/>
      <c r="C59" s="5">
        <v>0</v>
      </c>
      <c r="D59" s="5">
        <v>50</v>
      </c>
      <c r="E59" s="5">
        <v>100</v>
      </c>
      <c r="F59" s="5">
        <v>250</v>
      </c>
      <c r="G59" s="5">
        <v>500</v>
      </c>
      <c r="H59" s="5">
        <v>1000</v>
      </c>
      <c r="I59" s="5">
        <v>2000</v>
      </c>
      <c r="J59" s="5">
        <v>2500</v>
      </c>
      <c r="K59" s="5">
        <v>5000</v>
      </c>
      <c r="L59" s="5">
        <v>10000</v>
      </c>
    </row>
    <row r="60" spans="1:12" x14ac:dyDescent="0.3">
      <c r="A60" s="29" t="s">
        <v>1</v>
      </c>
      <c r="B60" s="6">
        <v>0</v>
      </c>
      <c r="C60">
        <v>8114.2449999999999</v>
      </c>
      <c r="D60">
        <v>8205.741</v>
      </c>
      <c r="E60">
        <v>7835.0469999999996</v>
      </c>
      <c r="F60">
        <v>7810.8379999999997</v>
      </c>
      <c r="G60">
        <v>7873.8549999999996</v>
      </c>
      <c r="H60">
        <v>7586.482</v>
      </c>
      <c r="I60">
        <v>7290.1270000000004</v>
      </c>
      <c r="J60">
        <v>6735.0349999999999</v>
      </c>
      <c r="K60">
        <v>6273.7110000000002</v>
      </c>
      <c r="L60">
        <v>5122.4709999999995</v>
      </c>
    </row>
    <row r="61" spans="1:12" x14ac:dyDescent="0.3">
      <c r="A61" s="29"/>
      <c r="B61" s="6">
        <v>50</v>
      </c>
      <c r="C61">
        <v>7582.8680000000004</v>
      </c>
      <c r="D61">
        <v>7276.2179999999998</v>
      </c>
      <c r="E61">
        <v>7111.6149999999998</v>
      </c>
      <c r="F61">
        <v>6998.71</v>
      </c>
      <c r="G61">
        <v>6402.9279999999999</v>
      </c>
      <c r="H61">
        <v>5591.16</v>
      </c>
      <c r="I61">
        <v>4710.6229999999996</v>
      </c>
      <c r="J61">
        <v>4275.6880000000001</v>
      </c>
      <c r="K61">
        <v>3651.3130000000001</v>
      </c>
      <c r="L61">
        <v>3669.1289999999999</v>
      </c>
    </row>
    <row r="62" spans="1:12" x14ac:dyDescent="0.3">
      <c r="A62" s="29"/>
      <c r="B62" s="6">
        <v>250</v>
      </c>
      <c r="C62">
        <v>6870.1180000000004</v>
      </c>
      <c r="D62">
        <v>6238.0339999999997</v>
      </c>
      <c r="E62">
        <v>5739.4390000000003</v>
      </c>
      <c r="F62">
        <v>4819.2709999999997</v>
      </c>
      <c r="G62">
        <v>3927.2190000000001</v>
      </c>
      <c r="H62">
        <v>2606.694</v>
      </c>
      <c r="I62">
        <v>2935.2959999999998</v>
      </c>
      <c r="J62">
        <v>3149.1370000000002</v>
      </c>
      <c r="K62">
        <v>3463.26</v>
      </c>
      <c r="L62">
        <v>3171.933</v>
      </c>
    </row>
    <row r="63" spans="1:12" x14ac:dyDescent="0.3">
      <c r="A63" s="29"/>
      <c r="B63" s="6">
        <v>500</v>
      </c>
      <c r="C63">
        <v>5295.7939999999999</v>
      </c>
      <c r="D63">
        <v>4986.8720000000003</v>
      </c>
      <c r="E63">
        <v>4633.884</v>
      </c>
      <c r="F63">
        <v>3647.375</v>
      </c>
      <c r="G63">
        <v>2604.4050000000002</v>
      </c>
      <c r="H63">
        <v>2303.3780000000002</v>
      </c>
      <c r="I63">
        <v>2814.9870000000001</v>
      </c>
      <c r="J63">
        <v>2963.585</v>
      </c>
      <c r="K63">
        <v>2963.7510000000002</v>
      </c>
      <c r="L63">
        <v>2958.614</v>
      </c>
    </row>
    <row r="64" spans="1:12" x14ac:dyDescent="0.3">
      <c r="A64" s="29"/>
      <c r="B64" s="6">
        <v>1000</v>
      </c>
      <c r="C64">
        <v>4434.4350000000004</v>
      </c>
      <c r="D64">
        <v>4269.6809999999996</v>
      </c>
      <c r="E64">
        <v>3910.5120000000002</v>
      </c>
      <c r="F64">
        <v>3565.5369999999998</v>
      </c>
      <c r="G64">
        <v>3076.51</v>
      </c>
      <c r="H64">
        <v>2846.8220000000001</v>
      </c>
      <c r="I64">
        <v>2689.2710000000002</v>
      </c>
      <c r="J64">
        <v>2652.712</v>
      </c>
      <c r="K64">
        <v>2698.4110000000001</v>
      </c>
      <c r="L64">
        <v>2740.13</v>
      </c>
    </row>
    <row r="65" spans="1:12" x14ac:dyDescent="0.3">
      <c r="A65" s="29"/>
      <c r="B65" s="6">
        <v>2000</v>
      </c>
      <c r="C65">
        <v>3882.5450000000001</v>
      </c>
      <c r="D65">
        <v>3741.7420000000002</v>
      </c>
      <c r="E65">
        <v>3675.067</v>
      </c>
      <c r="F65">
        <v>3136.203</v>
      </c>
      <c r="G65">
        <v>2920.096</v>
      </c>
      <c r="H65">
        <v>2664.0659999999998</v>
      </c>
      <c r="I65">
        <v>2549.645</v>
      </c>
      <c r="J65">
        <v>2414.9760000000001</v>
      </c>
      <c r="K65">
        <v>2403.4899999999998</v>
      </c>
      <c r="L65">
        <v>2301.6759999999999</v>
      </c>
    </row>
    <row r="66" spans="1:12" x14ac:dyDescent="0.3">
      <c r="B66" s="7"/>
      <c r="C66" s="8"/>
      <c r="D66" s="8"/>
      <c r="E66" s="8"/>
      <c r="F66" s="8"/>
      <c r="G66" s="8"/>
      <c r="H66" s="8"/>
      <c r="I66" s="8"/>
      <c r="J66" s="8"/>
      <c r="K66" s="8"/>
      <c r="L66" s="9"/>
    </row>
    <row r="68" spans="1:12" ht="15.6" x14ac:dyDescent="0.3">
      <c r="A68" s="10" t="s">
        <v>15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15.6" x14ac:dyDescent="0.3">
      <c r="A69" s="10" t="s">
        <v>13</v>
      </c>
      <c r="B69" s="10"/>
      <c r="C69" s="31" t="s">
        <v>45</v>
      </c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15.6" x14ac:dyDescent="0.3">
      <c r="A70" s="10"/>
      <c r="B70" s="11"/>
      <c r="C70" s="5">
        <v>0</v>
      </c>
      <c r="D70" s="5">
        <v>50</v>
      </c>
      <c r="E70" s="5">
        <v>100</v>
      </c>
      <c r="F70" s="5">
        <v>250</v>
      </c>
      <c r="G70" s="5">
        <v>500</v>
      </c>
      <c r="H70" s="5">
        <v>1000</v>
      </c>
      <c r="I70" s="5">
        <v>2000</v>
      </c>
      <c r="J70" s="5">
        <v>2500</v>
      </c>
      <c r="K70" s="5">
        <v>5000</v>
      </c>
      <c r="L70" s="5">
        <v>10000</v>
      </c>
    </row>
    <row r="71" spans="1:12" ht="15.6" x14ac:dyDescent="0.3">
      <c r="A71" s="32" t="s">
        <v>1</v>
      </c>
      <c r="B71" s="6">
        <v>0</v>
      </c>
      <c r="C71" s="10">
        <f>C60-C49</f>
        <v>7326.13</v>
      </c>
      <c r="D71" s="10">
        <f t="shared" ref="D71:L71" si="4">D60-D49</f>
        <v>7383.6090000000004</v>
      </c>
      <c r="E71" s="10">
        <f t="shared" si="4"/>
        <v>7069.7849999999999</v>
      </c>
      <c r="F71" s="10">
        <f t="shared" si="4"/>
        <v>7012.57</v>
      </c>
      <c r="G71" s="10">
        <f t="shared" si="4"/>
        <v>7061.143</v>
      </c>
      <c r="H71" s="10">
        <f t="shared" si="4"/>
        <v>6991.4269999999997</v>
      </c>
      <c r="I71" s="10">
        <f t="shared" si="4"/>
        <v>6527.9040000000005</v>
      </c>
      <c r="J71" s="10">
        <f t="shared" si="4"/>
        <v>5994.7</v>
      </c>
      <c r="K71" s="10">
        <f t="shared" si="4"/>
        <v>5618.0560000000005</v>
      </c>
      <c r="L71" s="10">
        <f t="shared" si="4"/>
        <v>4568.8689999999997</v>
      </c>
    </row>
    <row r="72" spans="1:12" ht="15.6" x14ac:dyDescent="0.3">
      <c r="A72" s="32"/>
      <c r="B72" s="6">
        <v>50</v>
      </c>
      <c r="C72" s="10">
        <f t="shared" ref="C72:L76" si="5">C61-C50</f>
        <v>6788.7690000000002</v>
      </c>
      <c r="D72" s="10">
        <f t="shared" si="5"/>
        <v>6458.835</v>
      </c>
      <c r="E72" s="10">
        <f t="shared" si="5"/>
        <v>6278.3949999999995</v>
      </c>
      <c r="F72" s="10">
        <f t="shared" si="5"/>
        <v>6194.9400000000005</v>
      </c>
      <c r="G72" s="10">
        <f t="shared" si="5"/>
        <v>5786.8680000000004</v>
      </c>
      <c r="H72" s="10">
        <f t="shared" si="5"/>
        <v>4975.2250000000004</v>
      </c>
      <c r="I72" s="10">
        <f t="shared" si="5"/>
        <v>4108.1729999999998</v>
      </c>
      <c r="J72" s="10">
        <f t="shared" si="5"/>
        <v>3694.627</v>
      </c>
      <c r="K72" s="10">
        <f t="shared" si="5"/>
        <v>3090.5820000000003</v>
      </c>
      <c r="L72" s="10">
        <f t="shared" si="5"/>
        <v>3114.7869999999998</v>
      </c>
    </row>
    <row r="73" spans="1:12" ht="15.6" x14ac:dyDescent="0.3">
      <c r="A73" s="32"/>
      <c r="B73" s="6">
        <v>250</v>
      </c>
      <c r="C73" s="10">
        <f t="shared" si="5"/>
        <v>6155.1910000000007</v>
      </c>
      <c r="D73" s="10">
        <f t="shared" si="5"/>
        <v>5515.5129999999999</v>
      </c>
      <c r="E73" s="10">
        <f t="shared" si="5"/>
        <v>5040.384</v>
      </c>
      <c r="F73" s="10">
        <f t="shared" si="5"/>
        <v>4113.0649999999996</v>
      </c>
      <c r="G73" s="10">
        <f t="shared" si="5"/>
        <v>3282.6640000000002</v>
      </c>
      <c r="H73" s="10">
        <f t="shared" si="5"/>
        <v>2041.3779999999999</v>
      </c>
      <c r="I73" s="10">
        <f t="shared" si="5"/>
        <v>2352.1859999999997</v>
      </c>
      <c r="J73" s="10">
        <f t="shared" si="5"/>
        <v>2564.6800000000003</v>
      </c>
      <c r="K73" s="10">
        <f t="shared" si="5"/>
        <v>2922.335</v>
      </c>
      <c r="L73" s="10">
        <f t="shared" si="5"/>
        <v>2652.2089999999998</v>
      </c>
    </row>
    <row r="74" spans="1:12" ht="15.6" x14ac:dyDescent="0.3">
      <c r="A74" s="32"/>
      <c r="B74" s="6">
        <v>500</v>
      </c>
      <c r="C74" s="10">
        <f t="shared" si="5"/>
        <v>4659.4009999999998</v>
      </c>
      <c r="D74" s="10">
        <f t="shared" si="5"/>
        <v>4331.3190000000004</v>
      </c>
      <c r="E74" s="10">
        <f t="shared" si="5"/>
        <v>3970.6379999999999</v>
      </c>
      <c r="F74" s="10">
        <f t="shared" si="5"/>
        <v>3011.462</v>
      </c>
      <c r="G74" s="10">
        <f t="shared" si="5"/>
        <v>1999.3080000000002</v>
      </c>
      <c r="H74" s="10">
        <f t="shared" si="5"/>
        <v>1741.2850000000003</v>
      </c>
      <c r="I74" s="10">
        <f t="shared" si="5"/>
        <v>2228.5630000000001</v>
      </c>
      <c r="J74" s="10">
        <f t="shared" si="5"/>
        <v>2376.598</v>
      </c>
      <c r="K74" s="10">
        <f t="shared" si="5"/>
        <v>2405.9130000000005</v>
      </c>
      <c r="L74" s="10">
        <f t="shared" si="5"/>
        <v>2421.5839999999998</v>
      </c>
    </row>
    <row r="75" spans="1:12" ht="15.6" x14ac:dyDescent="0.3">
      <c r="A75" s="32"/>
      <c r="B75" s="6">
        <v>1000</v>
      </c>
      <c r="C75" s="10">
        <f t="shared" si="5"/>
        <v>3811.1870000000004</v>
      </c>
      <c r="D75" s="10">
        <f t="shared" si="5"/>
        <v>3656.9399999999996</v>
      </c>
      <c r="E75" s="10">
        <f t="shared" si="5"/>
        <v>3293.7350000000001</v>
      </c>
      <c r="F75" s="10">
        <f t="shared" si="5"/>
        <v>2954.5929999999998</v>
      </c>
      <c r="G75" s="10">
        <f t="shared" si="5"/>
        <v>2492.9570000000003</v>
      </c>
      <c r="H75" s="10">
        <f t="shared" si="5"/>
        <v>2283.172</v>
      </c>
      <c r="I75" s="10">
        <f t="shared" si="5"/>
        <v>2147.2370000000001</v>
      </c>
      <c r="J75" s="10">
        <f>J64-J53</f>
        <v>2111.259</v>
      </c>
      <c r="K75" s="10">
        <f t="shared" si="5"/>
        <v>2159.9549999999999</v>
      </c>
      <c r="L75" s="10">
        <f t="shared" si="5"/>
        <v>2219.6190000000001</v>
      </c>
    </row>
    <row r="76" spans="1:12" ht="15.6" x14ac:dyDescent="0.3">
      <c r="A76" s="32"/>
      <c r="B76" s="6">
        <v>2000</v>
      </c>
      <c r="C76" s="10">
        <f t="shared" si="5"/>
        <v>3279.6800000000003</v>
      </c>
      <c r="D76" s="10">
        <f t="shared" si="5"/>
        <v>3147.71</v>
      </c>
      <c r="E76" s="10">
        <f t="shared" si="5"/>
        <v>3076.0479999999998</v>
      </c>
      <c r="F76" s="10">
        <f t="shared" si="5"/>
        <v>2558.9139999999998</v>
      </c>
      <c r="G76" s="10">
        <f t="shared" si="5"/>
        <v>2339.683</v>
      </c>
      <c r="H76" s="10">
        <f t="shared" si="5"/>
        <v>2125.451</v>
      </c>
      <c r="I76" s="10">
        <f t="shared" si="5"/>
        <v>1981.771</v>
      </c>
      <c r="J76" s="10">
        <f t="shared" si="5"/>
        <v>1843.4290000000001</v>
      </c>
      <c r="K76" s="10">
        <f t="shared" si="5"/>
        <v>1848.7879999999998</v>
      </c>
      <c r="L76" s="10">
        <f t="shared" si="5"/>
        <v>1752.5629999999999</v>
      </c>
    </row>
    <row r="77" spans="1:12" ht="15.6" x14ac:dyDescent="0.3">
      <c r="A77" s="10"/>
      <c r="B77" s="12"/>
      <c r="C77" s="13"/>
      <c r="D77" s="13"/>
      <c r="E77" s="13"/>
      <c r="F77" s="13"/>
      <c r="G77" s="13"/>
      <c r="H77" s="13"/>
      <c r="I77" s="13"/>
      <c r="J77" s="13"/>
      <c r="K77" s="13"/>
      <c r="L77" s="14"/>
    </row>
    <row r="79" spans="1:12" ht="15.6" x14ac:dyDescent="0.3">
      <c r="A79" s="10" t="s">
        <v>15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5.6" x14ac:dyDescent="0.3">
      <c r="A80" s="10" t="s">
        <v>14</v>
      </c>
      <c r="B80" s="10"/>
      <c r="C80" s="31" t="s">
        <v>45</v>
      </c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15.6" x14ac:dyDescent="0.3">
      <c r="A81" s="10"/>
      <c r="B81" s="11"/>
      <c r="C81" s="5">
        <v>0</v>
      </c>
      <c r="D81" s="5">
        <v>50</v>
      </c>
      <c r="E81" s="5">
        <v>100</v>
      </c>
      <c r="F81" s="5">
        <v>250</v>
      </c>
      <c r="G81" s="5">
        <v>500</v>
      </c>
      <c r="H81" s="5">
        <v>1000</v>
      </c>
      <c r="I81" s="5">
        <v>2000</v>
      </c>
      <c r="J81" s="5">
        <v>2500</v>
      </c>
      <c r="K81" s="5">
        <v>5000</v>
      </c>
      <c r="L81" s="5">
        <v>10000</v>
      </c>
    </row>
    <row r="82" spans="1:12" ht="15.6" x14ac:dyDescent="0.3">
      <c r="A82" s="32" t="s">
        <v>1</v>
      </c>
      <c r="B82" s="6">
        <v>0</v>
      </c>
      <c r="C82" s="10">
        <f>C71/$C$71*100</f>
        <v>100</v>
      </c>
      <c r="D82" s="10">
        <f t="shared" ref="D82:L82" si="6">D71/$C$71*100</f>
        <v>100.78457521228808</v>
      </c>
      <c r="E82" s="10">
        <f t="shared" si="6"/>
        <v>96.500949341603274</v>
      </c>
      <c r="F82" s="10">
        <f t="shared" si="6"/>
        <v>95.719977668973939</v>
      </c>
      <c r="G82" s="10">
        <f t="shared" si="6"/>
        <v>96.382988016865653</v>
      </c>
      <c r="H82" s="10">
        <f t="shared" si="6"/>
        <v>95.431380551532669</v>
      </c>
      <c r="I82" s="10">
        <f t="shared" si="6"/>
        <v>89.104397546863083</v>
      </c>
      <c r="J82" s="10">
        <f t="shared" si="6"/>
        <v>81.826284818860699</v>
      </c>
      <c r="K82" s="10">
        <f t="shared" si="6"/>
        <v>76.685180306655781</v>
      </c>
      <c r="L82" s="10">
        <f t="shared" si="6"/>
        <v>62.364017564525874</v>
      </c>
    </row>
    <row r="83" spans="1:12" ht="15.6" x14ac:dyDescent="0.3">
      <c r="A83" s="32"/>
      <c r="B83" s="6">
        <v>50</v>
      </c>
      <c r="C83" s="10">
        <f t="shared" ref="C83:L87" si="7">C72/$C$71*100</f>
        <v>92.665145172144094</v>
      </c>
      <c r="D83" s="10">
        <f t="shared" si="7"/>
        <v>88.161621483648261</v>
      </c>
      <c r="E83" s="10">
        <f t="shared" si="7"/>
        <v>85.698656725993118</v>
      </c>
      <c r="F83" s="10">
        <f t="shared" si="7"/>
        <v>84.559515050920481</v>
      </c>
      <c r="G83" s="10">
        <f t="shared" si="7"/>
        <v>78.989425522069638</v>
      </c>
      <c r="H83" s="10">
        <f t="shared" si="7"/>
        <v>67.91068408559498</v>
      </c>
      <c r="I83" s="10">
        <f t="shared" si="7"/>
        <v>56.075622463701848</v>
      </c>
      <c r="J83" s="10">
        <f t="shared" si="7"/>
        <v>50.430814086018131</v>
      </c>
      <c r="K83" s="10">
        <f t="shared" si="7"/>
        <v>42.185737899818868</v>
      </c>
      <c r="L83" s="10">
        <f t="shared" si="7"/>
        <v>42.516130617392811</v>
      </c>
    </row>
    <row r="84" spans="1:12" ht="15.6" x14ac:dyDescent="0.3">
      <c r="A84" s="32"/>
      <c r="B84" s="6">
        <v>250</v>
      </c>
      <c r="C84" s="10">
        <f t="shared" si="7"/>
        <v>84.016950286167472</v>
      </c>
      <c r="D84" s="10">
        <f t="shared" si="7"/>
        <v>75.285491794439892</v>
      </c>
      <c r="E84" s="10">
        <f t="shared" si="7"/>
        <v>68.800089542500615</v>
      </c>
      <c r="F84" s="10">
        <f t="shared" si="7"/>
        <v>56.142397145559784</v>
      </c>
      <c r="G84" s="10">
        <f t="shared" si="7"/>
        <v>44.807613296515356</v>
      </c>
      <c r="H84" s="10">
        <f t="shared" si="7"/>
        <v>27.864343111574598</v>
      </c>
      <c r="I84" s="10">
        <f t="shared" si="7"/>
        <v>32.106801271612703</v>
      </c>
      <c r="J84" s="10">
        <f t="shared" si="7"/>
        <v>35.007295802831784</v>
      </c>
      <c r="K84" s="10">
        <f t="shared" si="7"/>
        <v>39.889204805265535</v>
      </c>
      <c r="L84" s="10">
        <f t="shared" si="7"/>
        <v>36.202046646728895</v>
      </c>
    </row>
    <row r="85" spans="1:12" ht="15.6" x14ac:dyDescent="0.3">
      <c r="A85" s="32"/>
      <c r="B85" s="6">
        <v>500</v>
      </c>
      <c r="C85" s="10">
        <f t="shared" si="7"/>
        <v>63.599758672041027</v>
      </c>
      <c r="D85" s="10">
        <f t="shared" si="7"/>
        <v>59.121514360242045</v>
      </c>
      <c r="E85" s="10">
        <f t="shared" si="7"/>
        <v>54.198301149447246</v>
      </c>
      <c r="F85" s="10">
        <f t="shared" si="7"/>
        <v>41.105767983915108</v>
      </c>
      <c r="G85" s="10">
        <f t="shared" si="7"/>
        <v>27.29009722732193</v>
      </c>
      <c r="H85" s="10">
        <f t="shared" si="7"/>
        <v>23.768142252457984</v>
      </c>
      <c r="I85" s="10">
        <f t="shared" si="7"/>
        <v>30.419375577555957</v>
      </c>
      <c r="J85" s="10">
        <f t="shared" si="7"/>
        <v>32.440019491873606</v>
      </c>
      <c r="K85" s="10">
        <f t="shared" si="7"/>
        <v>32.840162541478243</v>
      </c>
      <c r="L85" s="10">
        <f t="shared" si="7"/>
        <v>33.054068109629505</v>
      </c>
    </row>
    <row r="86" spans="1:12" ht="15.6" x14ac:dyDescent="0.3">
      <c r="A86" s="32"/>
      <c r="B86" s="6">
        <v>1000</v>
      </c>
      <c r="C86" s="10">
        <f t="shared" si="7"/>
        <v>52.021831444432465</v>
      </c>
      <c r="D86" s="10">
        <f t="shared" si="7"/>
        <v>49.916395149963208</v>
      </c>
      <c r="E86" s="10">
        <f t="shared" si="7"/>
        <v>44.958729916067561</v>
      </c>
      <c r="F86" s="10">
        <f t="shared" si="7"/>
        <v>40.32951913220213</v>
      </c>
      <c r="G86" s="10">
        <f t="shared" si="7"/>
        <v>34.028293246229595</v>
      </c>
      <c r="H86" s="10">
        <f t="shared" si="7"/>
        <v>31.16477594582679</v>
      </c>
      <c r="I86" s="10">
        <f t="shared" si="7"/>
        <v>29.309294265867518</v>
      </c>
      <c r="J86" s="10">
        <f t="shared" si="7"/>
        <v>28.818202789194299</v>
      </c>
      <c r="K86" s="10">
        <f t="shared" si="7"/>
        <v>29.482892058972471</v>
      </c>
      <c r="L86" s="10">
        <f>L75/$C$71*100</f>
        <v>30.297292021845095</v>
      </c>
    </row>
    <row r="87" spans="1:12" ht="15.6" x14ac:dyDescent="0.3">
      <c r="A87" s="32"/>
      <c r="B87" s="6">
        <v>2000</v>
      </c>
      <c r="C87" s="10">
        <f t="shared" si="7"/>
        <v>44.76688237855457</v>
      </c>
      <c r="D87" s="10">
        <f t="shared" si="7"/>
        <v>42.965522042333397</v>
      </c>
      <c r="E87" s="10">
        <f t="shared" si="7"/>
        <v>41.987352121788717</v>
      </c>
      <c r="F87" s="10">
        <f t="shared" si="7"/>
        <v>34.92859122074001</v>
      </c>
      <c r="G87" s="10">
        <f t="shared" si="7"/>
        <v>31.936138179366186</v>
      </c>
      <c r="H87" s="10">
        <f t="shared" si="7"/>
        <v>29.011920345393815</v>
      </c>
      <c r="I87" s="10">
        <f t="shared" si="7"/>
        <v>27.050721185673744</v>
      </c>
      <c r="J87" s="10">
        <f t="shared" si="7"/>
        <v>25.162384505871451</v>
      </c>
      <c r="K87" s="10">
        <f t="shared" si="7"/>
        <v>25.235533630989345</v>
      </c>
      <c r="L87" s="10">
        <f t="shared" si="7"/>
        <v>23.922084374697146</v>
      </c>
    </row>
    <row r="88" spans="1:12" ht="15.6" x14ac:dyDescent="0.3">
      <c r="A88" s="10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4"/>
    </row>
    <row r="90" spans="1:12" ht="15.6" x14ac:dyDescent="0.3">
      <c r="A90" s="10" t="s">
        <v>16</v>
      </c>
      <c r="B90" s="10"/>
      <c r="C90" s="31" t="s">
        <v>45</v>
      </c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15.6" x14ac:dyDescent="0.3">
      <c r="A91" s="10"/>
      <c r="B91" s="11"/>
      <c r="C91" s="5">
        <v>0</v>
      </c>
      <c r="D91" s="5">
        <v>50</v>
      </c>
      <c r="E91" s="5">
        <v>100</v>
      </c>
      <c r="F91" s="5">
        <v>250</v>
      </c>
      <c r="G91" s="5">
        <v>500</v>
      </c>
      <c r="H91" s="5">
        <v>1000</v>
      </c>
      <c r="I91" s="5">
        <v>2000</v>
      </c>
      <c r="J91" s="5">
        <v>2500</v>
      </c>
      <c r="K91" s="5">
        <v>5000</v>
      </c>
      <c r="L91" s="5">
        <v>10000</v>
      </c>
    </row>
    <row r="92" spans="1:12" ht="15.6" x14ac:dyDescent="0.3">
      <c r="A92" s="32" t="s">
        <v>1</v>
      </c>
      <c r="B92" s="6">
        <v>0</v>
      </c>
      <c r="C92" s="10">
        <f>AVERAGE(C38,C82)</f>
        <v>100</v>
      </c>
      <c r="D92" s="10">
        <f t="shared" ref="D92:L93" si="8">AVERAGE(D38,D82)</f>
        <v>99.779870178619746</v>
      </c>
      <c r="E92" s="10">
        <f t="shared" si="8"/>
        <v>95.796316614078336</v>
      </c>
      <c r="F92" s="10">
        <f t="shared" si="8"/>
        <v>96.221063688686257</v>
      </c>
      <c r="G92" s="10">
        <f t="shared" si="8"/>
        <v>96.903257897749114</v>
      </c>
      <c r="H92" s="10">
        <f t="shared" si="8"/>
        <v>94.497162757162201</v>
      </c>
      <c r="I92" s="10">
        <f t="shared" si="8"/>
        <v>89.089296369303753</v>
      </c>
      <c r="J92" s="10">
        <f t="shared" si="8"/>
        <v>80.950067795236663</v>
      </c>
      <c r="K92" s="10">
        <f t="shared" si="8"/>
        <v>78.998450475980874</v>
      </c>
      <c r="L92" s="10">
        <f t="shared" si="8"/>
        <v>62.515230489251032</v>
      </c>
    </row>
    <row r="93" spans="1:12" ht="15.6" x14ac:dyDescent="0.3">
      <c r="A93" s="32"/>
      <c r="B93" s="6">
        <v>50</v>
      </c>
      <c r="C93" s="10">
        <f>AVERAGE(C39,C83)</f>
        <v>92.615126369298068</v>
      </c>
      <c r="D93" s="10">
        <f t="shared" si="8"/>
        <v>88.58202844101433</v>
      </c>
      <c r="E93" s="10">
        <f t="shared" si="8"/>
        <v>86.680445317618435</v>
      </c>
      <c r="F93" s="10">
        <f t="shared" si="8"/>
        <v>86.431529219661925</v>
      </c>
      <c r="G93" s="10">
        <f t="shared" si="8"/>
        <v>81.135563595672437</v>
      </c>
      <c r="H93" s="10">
        <f t="shared" si="8"/>
        <v>70.855437225309913</v>
      </c>
      <c r="I93" s="10">
        <f t="shared" si="8"/>
        <v>57.064103401983978</v>
      </c>
      <c r="J93" s="10">
        <f t="shared" si="8"/>
        <v>52.01406156032165</v>
      </c>
      <c r="K93" s="10">
        <f t="shared" si="8"/>
        <v>43.63803562546768</v>
      </c>
      <c r="L93" s="10">
        <f t="shared" si="8"/>
        <v>43.435563829490548</v>
      </c>
    </row>
    <row r="94" spans="1:12" ht="15.6" x14ac:dyDescent="0.3">
      <c r="A94" s="32"/>
      <c r="B94" s="6">
        <v>250</v>
      </c>
      <c r="C94" s="10">
        <f t="shared" ref="C94:L97" si="9">AVERAGE(C40,C84)</f>
        <v>84.87135897566948</v>
      </c>
      <c r="D94" s="10">
        <f t="shared" si="9"/>
        <v>76.209811672864703</v>
      </c>
      <c r="E94" s="10">
        <f t="shared" si="9"/>
        <v>70.336381740189196</v>
      </c>
      <c r="F94" s="10">
        <f t="shared" si="9"/>
        <v>60.425579608950997</v>
      </c>
      <c r="G94" s="10">
        <f t="shared" si="9"/>
        <v>50.596818453818734</v>
      </c>
      <c r="H94" s="10">
        <f t="shared" si="9"/>
        <v>35.244064209586739</v>
      </c>
      <c r="I94" s="10">
        <f t="shared" si="9"/>
        <v>34.240913544842208</v>
      </c>
      <c r="J94" s="10">
        <f t="shared" si="9"/>
        <v>36.033592094066478</v>
      </c>
      <c r="K94" s="10">
        <f t="shared" si="9"/>
        <v>38.299709368398908</v>
      </c>
      <c r="L94" s="10">
        <f t="shared" si="9"/>
        <v>36.721964040502797</v>
      </c>
    </row>
    <row r="95" spans="1:12" ht="15.6" x14ac:dyDescent="0.3">
      <c r="A95" s="32"/>
      <c r="B95" s="6">
        <v>500</v>
      </c>
      <c r="C95" s="10">
        <f t="shared" si="9"/>
        <v>63.172085155470995</v>
      </c>
      <c r="D95" s="10">
        <f t="shared" si="9"/>
        <v>58.446566788488596</v>
      </c>
      <c r="E95" s="10">
        <f t="shared" si="9"/>
        <v>55.472972870867686</v>
      </c>
      <c r="F95" s="10">
        <f t="shared" si="9"/>
        <v>44.590217629172557</v>
      </c>
      <c r="G95" s="10">
        <f t="shared" si="9"/>
        <v>34.914826062890576</v>
      </c>
      <c r="H95" s="10">
        <f t="shared" si="9"/>
        <v>30.187333657014143</v>
      </c>
      <c r="I95" s="10">
        <f t="shared" si="9"/>
        <v>32.618136604089635</v>
      </c>
      <c r="J95" s="10">
        <f t="shared" si="9"/>
        <v>33.392087983462524</v>
      </c>
      <c r="K95" s="10">
        <f t="shared" si="9"/>
        <v>33.831620863667581</v>
      </c>
      <c r="L95" s="10">
        <f t="shared" si="9"/>
        <v>34.206839706718206</v>
      </c>
    </row>
    <row r="96" spans="1:12" ht="15.6" x14ac:dyDescent="0.3">
      <c r="A96" s="32"/>
      <c r="B96" s="6">
        <v>1000</v>
      </c>
      <c r="C96" s="10">
        <f t="shared" si="9"/>
        <v>51.56485362150606</v>
      </c>
      <c r="D96" s="10">
        <f t="shared" si="9"/>
        <v>48.776455550901218</v>
      </c>
      <c r="E96" s="10">
        <f t="shared" si="9"/>
        <v>45.966069843733464</v>
      </c>
      <c r="F96" s="10">
        <f t="shared" si="9"/>
        <v>41.970786931846078</v>
      </c>
      <c r="G96" s="10">
        <f t="shared" si="9"/>
        <v>36.87319238180865</v>
      </c>
      <c r="H96" s="10">
        <f t="shared" si="9"/>
        <v>31.928348387039968</v>
      </c>
      <c r="I96" s="10">
        <f t="shared" si="9"/>
        <v>29.441417744691371</v>
      </c>
      <c r="J96" s="10">
        <f t="shared" si="9"/>
        <v>29.521982640336411</v>
      </c>
      <c r="K96" s="10">
        <f t="shared" si="9"/>
        <v>29.933189138026417</v>
      </c>
      <c r="L96" s="10">
        <f t="shared" si="9"/>
        <v>31.669578033569078</v>
      </c>
    </row>
    <row r="97" spans="1:12" ht="15.6" x14ac:dyDescent="0.3">
      <c r="A97" s="32"/>
      <c r="B97" s="6">
        <v>2000</v>
      </c>
      <c r="C97" s="10">
        <f t="shared" si="9"/>
        <v>42.188431935085958</v>
      </c>
      <c r="D97" s="10">
        <f t="shared" si="9"/>
        <v>39.982704513688965</v>
      </c>
      <c r="E97" s="10">
        <f t="shared" si="9"/>
        <v>40.806239211864195</v>
      </c>
      <c r="F97" s="10">
        <f t="shared" si="9"/>
        <v>34.380739662658968</v>
      </c>
      <c r="G97" s="10">
        <f t="shared" si="9"/>
        <v>32.985212020543869</v>
      </c>
      <c r="H97" s="10">
        <f t="shared" si="9"/>
        <v>28.581979595143451</v>
      </c>
      <c r="I97" s="10">
        <f t="shared" si="9"/>
        <v>26.568576517383192</v>
      </c>
      <c r="J97" s="10">
        <f t="shared" si="9"/>
        <v>26.540581853920362</v>
      </c>
      <c r="K97" s="10">
        <f t="shared" si="9"/>
        <v>24.994154188297411</v>
      </c>
      <c r="L97" s="10">
        <f t="shared" si="9"/>
        <v>25.727466478818044</v>
      </c>
    </row>
    <row r="98" spans="1:12" ht="15.6" x14ac:dyDescent="0.3">
      <c r="A98" s="10"/>
      <c r="B98" s="12"/>
      <c r="C98" s="13"/>
      <c r="D98" s="13"/>
      <c r="E98" s="13"/>
      <c r="F98" s="13"/>
      <c r="G98" s="13"/>
      <c r="H98" s="13"/>
      <c r="I98" s="13"/>
      <c r="J98" s="13"/>
      <c r="K98" s="13"/>
      <c r="L98" s="14"/>
    </row>
    <row r="100" spans="1:12" ht="15.6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ht="15.6" x14ac:dyDescent="0.3">
      <c r="A101" s="10"/>
      <c r="B101" s="10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1:12" ht="15.6" x14ac:dyDescent="0.3">
      <c r="A102" s="10"/>
      <c r="B102" s="10"/>
    </row>
    <row r="103" spans="1:12" ht="15.6" x14ac:dyDescent="0.3">
      <c r="A103" s="34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15.6" x14ac:dyDescent="0.3">
      <c r="A104" s="34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ht="15.6" x14ac:dyDescent="0.3">
      <c r="A105" s="34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ht="15.6" x14ac:dyDescent="0.3">
      <c r="A106" s="34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15.6" x14ac:dyDescent="0.3">
      <c r="A107" s="34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15.6" x14ac:dyDescent="0.3">
      <c r="A108" s="34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5.6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</sheetData>
  <mergeCells count="20">
    <mergeCell ref="C101:L101"/>
    <mergeCell ref="A103:A108"/>
    <mergeCell ref="C69:L69"/>
    <mergeCell ref="A71:A76"/>
    <mergeCell ref="C80:L80"/>
    <mergeCell ref="A82:A87"/>
    <mergeCell ref="C90:L90"/>
    <mergeCell ref="A92:A97"/>
    <mergeCell ref="A60:A65"/>
    <mergeCell ref="C3:L3"/>
    <mergeCell ref="A5:A10"/>
    <mergeCell ref="C14:L14"/>
    <mergeCell ref="A16:A21"/>
    <mergeCell ref="C25:L25"/>
    <mergeCell ref="A27:A32"/>
    <mergeCell ref="C36:L36"/>
    <mergeCell ref="A38:A43"/>
    <mergeCell ref="C47:L47"/>
    <mergeCell ref="A49:A54"/>
    <mergeCell ref="C58:L58"/>
  </mergeCells>
  <conditionalFormatting sqref="C38:L4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:L8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:L9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35BA-382A-4DB1-8B08-6F26BCAD8F59}">
  <dimension ref="A1:G16"/>
  <sheetViews>
    <sheetView zoomScale="90" zoomScaleNormal="90" workbookViewId="0">
      <selection activeCell="H5" sqref="H5"/>
    </sheetView>
  </sheetViews>
  <sheetFormatPr defaultRowHeight="14.4" x14ac:dyDescent="0.3"/>
  <cols>
    <col min="1" max="1" width="12.77734375" style="15" customWidth="1"/>
  </cols>
  <sheetData>
    <row r="1" spans="1:7" x14ac:dyDescent="0.3">
      <c r="B1" s="35" t="s">
        <v>31</v>
      </c>
      <c r="C1" s="35"/>
      <c r="D1" s="35"/>
      <c r="E1" s="35"/>
      <c r="F1" s="35"/>
      <c r="G1" s="35"/>
    </row>
    <row r="2" spans="1:7" x14ac:dyDescent="0.3">
      <c r="A2" s="15" t="s">
        <v>26</v>
      </c>
      <c r="B2" s="15" t="s">
        <v>18</v>
      </c>
      <c r="C2" s="15" t="s">
        <v>19</v>
      </c>
      <c r="D2" s="15" t="s">
        <v>25</v>
      </c>
      <c r="E2" s="15" t="s">
        <v>27</v>
      </c>
      <c r="F2" s="15" t="s">
        <v>22</v>
      </c>
      <c r="G2" s="15" t="s">
        <v>17</v>
      </c>
    </row>
    <row r="3" spans="1:7" x14ac:dyDescent="0.3">
      <c r="A3" s="15" t="s">
        <v>24</v>
      </c>
      <c r="B3">
        <v>4.5496341032128189</v>
      </c>
      <c r="C3">
        <v>8.9922228984919226</v>
      </c>
      <c r="D3">
        <v>4.6227184213942634</v>
      </c>
      <c r="E3">
        <v>4.1725832878208644</v>
      </c>
      <c r="F3">
        <f>AVERAGE(B3:E3)</f>
        <v>5.5842896777299673</v>
      </c>
      <c r="G3">
        <f>_xlfn.STDEV.S(B3:E3)</f>
        <v>2.2805010565936001</v>
      </c>
    </row>
    <row r="4" spans="1:7" x14ac:dyDescent="0.3">
      <c r="A4" s="15" t="s">
        <v>6</v>
      </c>
      <c r="B4">
        <v>2.1816515279784596</v>
      </c>
      <c r="C4">
        <v>1.441537640149493</v>
      </c>
      <c r="D4">
        <v>2.4262425063886548</v>
      </c>
      <c r="F4">
        <f t="shared" ref="F4:F10" si="0">AVERAGE(B4:E4)</f>
        <v>2.0164772248388689</v>
      </c>
      <c r="G4">
        <f t="shared" ref="G4:G10" si="1">_xlfn.STDEV.S(B4:E4)</f>
        <v>0.51271125520316829</v>
      </c>
    </row>
    <row r="5" spans="1:7" x14ac:dyDescent="0.3">
      <c r="A5" s="15" t="s">
        <v>28</v>
      </c>
      <c r="B5">
        <v>1.2657431673530508</v>
      </c>
      <c r="C5">
        <v>1.9809167540788857</v>
      </c>
      <c r="F5">
        <f t="shared" si="0"/>
        <v>1.6233299607159681</v>
      </c>
      <c r="G5">
        <f t="shared" si="1"/>
        <v>0.50570409289934382</v>
      </c>
    </row>
    <row r="6" spans="1:7" x14ac:dyDescent="0.3">
      <c r="A6" s="15" t="s">
        <v>29</v>
      </c>
      <c r="B6">
        <v>0.9212230273622648</v>
      </c>
      <c r="C6">
        <v>1.2022545482558067</v>
      </c>
      <c r="F6">
        <f t="shared" si="0"/>
        <v>1.0617387878090359</v>
      </c>
      <c r="G6">
        <f t="shared" si="1"/>
        <v>0.19871929415099163</v>
      </c>
    </row>
    <row r="7" spans="1:7" x14ac:dyDescent="0.3">
      <c r="A7" s="15" t="s">
        <v>4</v>
      </c>
      <c r="B7">
        <v>0.75101351860503629</v>
      </c>
      <c r="C7">
        <v>1.1498068863505631</v>
      </c>
      <c r="D7">
        <v>0.61858180079126956</v>
      </c>
      <c r="F7">
        <f t="shared" si="0"/>
        <v>0.83980073524895626</v>
      </c>
      <c r="G7">
        <f t="shared" si="1"/>
        <v>0.2765183542938886</v>
      </c>
    </row>
    <row r="8" spans="1:7" x14ac:dyDescent="0.3">
      <c r="A8" s="15" t="s">
        <v>5</v>
      </c>
      <c r="B8">
        <v>0.37437252724912867</v>
      </c>
      <c r="C8">
        <v>0.54531565745491128</v>
      </c>
      <c r="D8">
        <v>1.2052868605327067</v>
      </c>
      <c r="F8">
        <f t="shared" si="0"/>
        <v>0.70832501507891565</v>
      </c>
      <c r="G8">
        <f t="shared" si="1"/>
        <v>0.43878661706889599</v>
      </c>
    </row>
    <row r="9" spans="1:7" x14ac:dyDescent="0.3">
      <c r="A9" s="15" t="s">
        <v>3</v>
      </c>
      <c r="B9">
        <v>0.57418345518980807</v>
      </c>
      <c r="C9">
        <v>0.28806885072869715</v>
      </c>
      <c r="F9">
        <f t="shared" si="0"/>
        <v>0.43112615295925261</v>
      </c>
      <c r="G9">
        <f t="shared" si="1"/>
        <v>0.20231357701095834</v>
      </c>
    </row>
    <row r="10" spans="1:7" x14ac:dyDescent="0.3">
      <c r="A10" s="15" t="s">
        <v>20</v>
      </c>
      <c r="B10">
        <v>0.10514136958565343</v>
      </c>
      <c r="C10">
        <v>0.44262118104285897</v>
      </c>
      <c r="D10">
        <v>0.3393316195372757</v>
      </c>
      <c r="F10">
        <f t="shared" si="0"/>
        <v>0.29569805672192939</v>
      </c>
      <c r="G10">
        <f t="shared" si="1"/>
        <v>0.1729192633522024</v>
      </c>
    </row>
    <row r="11" spans="1:7" x14ac:dyDescent="0.3">
      <c r="A11" s="15" t="s">
        <v>23</v>
      </c>
      <c r="B11">
        <v>-2.575255705601882E-2</v>
      </c>
      <c r="C11">
        <v>-0.11650032000830284</v>
      </c>
      <c r="D11">
        <v>-0.25482173202883984</v>
      </c>
      <c r="F11">
        <f t="shared" ref="F11:F16" si="2">AVERAGE(B11:E11)</f>
        <v>-0.13235820303105383</v>
      </c>
      <c r="G11">
        <f t="shared" ref="G11:G16" si="3">_xlfn.STDEV.S(B11:E11)</f>
        <v>0.11535500020005489</v>
      </c>
    </row>
    <row r="12" spans="1:7" x14ac:dyDescent="0.3">
      <c r="A12" s="15" t="s">
        <v>21</v>
      </c>
      <c r="B12">
        <v>-0.14268942472681279</v>
      </c>
      <c r="C12">
        <v>-0.31773753850927544</v>
      </c>
      <c r="D12">
        <v>-0.25062285090699432</v>
      </c>
      <c r="F12">
        <f t="shared" si="2"/>
        <v>-0.23701660471436084</v>
      </c>
      <c r="G12">
        <f t="shared" si="3"/>
        <v>8.8313690820225776E-2</v>
      </c>
    </row>
    <row r="13" spans="1:7" x14ac:dyDescent="0.3">
      <c r="A13" s="15" t="s">
        <v>9</v>
      </c>
      <c r="B13">
        <v>4.8670358135887187E-2</v>
      </c>
      <c r="C13">
        <v>-7.0669447302995181E-2</v>
      </c>
      <c r="D13">
        <v>-0.88178520931948101</v>
      </c>
      <c r="F13">
        <f t="shared" si="2"/>
        <v>-0.30126143282886303</v>
      </c>
      <c r="G13">
        <f t="shared" si="3"/>
        <v>0.50627698801520127</v>
      </c>
    </row>
    <row r="14" spans="1:7" x14ac:dyDescent="0.3">
      <c r="A14" s="15" t="s">
        <v>7</v>
      </c>
      <c r="B14">
        <v>-0.21643512478211421</v>
      </c>
      <c r="C14">
        <v>-0.52974937678174894</v>
      </c>
      <c r="D14">
        <v>-0.21242573758936653</v>
      </c>
      <c r="E14">
        <v>-0.64188595357493661</v>
      </c>
      <c r="F14">
        <f t="shared" si="2"/>
        <v>-0.40012404818204161</v>
      </c>
      <c r="G14">
        <f t="shared" si="3"/>
        <v>0.21925922336582471</v>
      </c>
    </row>
    <row r="15" spans="1:7" x14ac:dyDescent="0.3">
      <c r="A15" s="15" t="s">
        <v>30</v>
      </c>
      <c r="B15">
        <v>-0.54489005633601417</v>
      </c>
      <c r="C15">
        <v>-0.31953465242092283</v>
      </c>
      <c r="D15">
        <v>-0.41341482204303859</v>
      </c>
      <c r="F15">
        <f t="shared" si="2"/>
        <v>-0.42594651026665858</v>
      </c>
      <c r="G15">
        <f t="shared" si="3"/>
        <v>0.11319914719525895</v>
      </c>
    </row>
    <row r="16" spans="1:7" x14ac:dyDescent="0.3">
      <c r="A16" s="15" t="s">
        <v>8</v>
      </c>
      <c r="B16">
        <v>-0.61242743472236438</v>
      </c>
      <c r="C16">
        <v>-0.29970686391593926</v>
      </c>
      <c r="D16">
        <v>-0.61571886065770365</v>
      </c>
      <c r="F16">
        <f t="shared" si="2"/>
        <v>-0.50928438643200247</v>
      </c>
      <c r="G16">
        <f t="shared" si="3"/>
        <v>0.18150691950763234</v>
      </c>
    </row>
  </sheetData>
  <mergeCells count="1">
    <mergeCell ref="B1:G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C</vt:lpstr>
      <vt:lpstr>S1C</vt:lpstr>
      <vt:lpstr>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Andrä Brunner</dc:creator>
  <cp:lastModifiedBy>Andrä Brunner</cp:lastModifiedBy>
  <dcterms:created xsi:type="dcterms:W3CDTF">2020-06-12T11:22:35Z</dcterms:created>
  <dcterms:modified xsi:type="dcterms:W3CDTF">2020-06-21T11:06:18Z</dcterms:modified>
</cp:coreProperties>
</file>