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134F9B8B-D2AB-4226-8A06-F8E0294BA2D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Fig 1- Fig supplement 4A" sheetId="29" r:id="rId1"/>
    <sheet name="Fig 1- Fig supplement 4B" sheetId="30" r:id="rId2"/>
    <sheet name="Fig1- Fig supplement 4C" sheetId="3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31" l="1"/>
  <c r="L24" i="31"/>
  <c r="K24" i="31"/>
  <c r="J24" i="31"/>
  <c r="I24" i="31"/>
  <c r="M23" i="31"/>
  <c r="L23" i="31"/>
  <c r="K23" i="31"/>
  <c r="J23" i="31"/>
  <c r="I23" i="31"/>
  <c r="M22" i="31"/>
  <c r="L22" i="31"/>
  <c r="K22" i="31"/>
  <c r="J22" i="31"/>
  <c r="I22" i="31"/>
  <c r="M21" i="31"/>
  <c r="L21" i="31"/>
  <c r="K21" i="31"/>
  <c r="J21" i="31"/>
  <c r="I21" i="31"/>
  <c r="C21" i="31"/>
  <c r="D21" i="31"/>
  <c r="E21" i="31"/>
  <c r="F21" i="31"/>
  <c r="C22" i="31"/>
  <c r="D22" i="31"/>
  <c r="E22" i="31"/>
  <c r="F22" i="31"/>
  <c r="C23" i="31"/>
  <c r="D23" i="31"/>
  <c r="E23" i="31"/>
  <c r="F23" i="31"/>
  <c r="C24" i="31"/>
  <c r="D24" i="31"/>
  <c r="E24" i="31"/>
  <c r="F24" i="31"/>
  <c r="B24" i="31"/>
  <c r="B23" i="31"/>
  <c r="B22" i="31"/>
  <c r="B21" i="31"/>
  <c r="C13" i="30"/>
  <c r="D13" i="30"/>
  <c r="E13" i="30"/>
  <c r="F13" i="30"/>
  <c r="C14" i="30"/>
  <c r="D14" i="30"/>
  <c r="E14" i="30"/>
  <c r="F14" i="30"/>
  <c r="B14" i="30"/>
  <c r="B13" i="30"/>
  <c r="C17" i="29"/>
  <c r="D17" i="29"/>
  <c r="E17" i="29"/>
  <c r="F17" i="29"/>
  <c r="G17" i="29"/>
  <c r="H17" i="29"/>
  <c r="I17" i="29"/>
  <c r="J17" i="29"/>
  <c r="K17" i="29"/>
  <c r="L17" i="29"/>
  <c r="C18" i="29"/>
  <c r="D18" i="29"/>
  <c r="E18" i="29"/>
  <c r="F18" i="29"/>
  <c r="G18" i="29"/>
  <c r="H18" i="29"/>
  <c r="I18" i="29"/>
  <c r="J18" i="29"/>
  <c r="K18" i="29"/>
  <c r="L18" i="29"/>
  <c r="B18" i="29"/>
  <c r="B17" i="29"/>
</calcChain>
</file>

<file path=xl/sharedStrings.xml><?xml version="1.0" encoding="utf-8"?>
<sst xmlns="http://schemas.openxmlformats.org/spreadsheetml/2006/main" count="57" uniqueCount="35">
  <si>
    <t>Mean</t>
  </si>
  <si>
    <t>Cdkn1a</t>
  </si>
  <si>
    <t>Icam1</t>
  </si>
  <si>
    <t>Mmp12</t>
  </si>
  <si>
    <t>Scf</t>
  </si>
  <si>
    <t>Serpine1</t>
  </si>
  <si>
    <t>Cd163</t>
  </si>
  <si>
    <t>MerTK</t>
  </si>
  <si>
    <t>Mrc1</t>
  </si>
  <si>
    <t>Ym1</t>
  </si>
  <si>
    <t>Ccl2</t>
  </si>
  <si>
    <t>Cd86</t>
  </si>
  <si>
    <t>mRNA expression levels of genes related to senescence-associated secretory phenotype (SASP) and M1/M2 genes in 7-day-post-MI cardiac macrophages</t>
  </si>
  <si>
    <t>mRNA expression levels of genes related to senescence-associated secretory phenotype (SASP) in basal BMDMs</t>
  </si>
  <si>
    <t>Il1b</t>
  </si>
  <si>
    <t>Il12</t>
  </si>
  <si>
    <t>Il6</t>
  </si>
  <si>
    <t>Nos2</t>
  </si>
  <si>
    <t>Mcp1</t>
  </si>
  <si>
    <t>mRNA expression levels of M1/M2 genes in polarised BMDMs</t>
  </si>
  <si>
    <t>Arg1</t>
  </si>
  <si>
    <t>Rentla</t>
  </si>
  <si>
    <t>Pdcd1</t>
  </si>
  <si>
    <t>Igf1</t>
  </si>
  <si>
    <t>WT</t>
  </si>
  <si>
    <t>MAC-Mmp14 KO</t>
  </si>
  <si>
    <t>WT basal</t>
  </si>
  <si>
    <t>MAC-Mmp14 KO basal</t>
  </si>
  <si>
    <t>WT LPS</t>
  </si>
  <si>
    <t>MAC-Mmp14 KO LPS</t>
  </si>
  <si>
    <t>WT IL4</t>
  </si>
  <si>
    <t>MAC-Mmp14 KO IL4</t>
  </si>
  <si>
    <r>
      <t>MAC-Mmp14 KO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basal</t>
    </r>
  </si>
  <si>
    <r>
      <t>MAC-Mmp14 KO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LPS</t>
    </r>
  </si>
  <si>
    <r>
      <t>MAC-Mmp14 KO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IL4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</si>
</sst>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0"/>
      <color rgb="FF0000FF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0" fillId="0" borderId="2" xfId="0" applyBorder="1"/>
    <xf numFmtId="0" fontId="3" fillId="2" borderId="0" xfId="0" applyFont="1" applyFill="1" applyAlignment="1">
      <alignment horizontal="left"/>
    </xf>
    <xf numFmtId="49" fontId="2" fillId="0" borderId="3" xfId="0" quotePrefix="1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4"/>
  <sheetViews>
    <sheetView workbookViewId="0">
      <selection activeCell="A18" sqref="A18"/>
    </sheetView>
  </sheetViews>
  <sheetFormatPr baseColWidth="10" defaultColWidth="11.42578125" defaultRowHeight="15" x14ac:dyDescent="0.25"/>
  <cols>
    <col min="1" max="1" width="25" bestFit="1" customWidth="1"/>
  </cols>
  <sheetData>
    <row r="1" spans="1:12" s="3" customFormat="1" x14ac:dyDescent="0.25">
      <c r="A1" s="4" t="s">
        <v>12</v>
      </c>
    </row>
    <row r="3" spans="1:12" x14ac:dyDescent="0.25">
      <c r="A3" s="5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</row>
    <row r="4" spans="1:12" x14ac:dyDescent="0.25">
      <c r="A4" s="13" t="s">
        <v>24</v>
      </c>
      <c r="B4" s="10">
        <v>1.02393</v>
      </c>
      <c r="C4" s="10">
        <v>0.78442999999999996</v>
      </c>
      <c r="D4" s="10">
        <v>1.8221400000000001</v>
      </c>
      <c r="E4" s="10">
        <v>0.79513999999999996</v>
      </c>
      <c r="F4" s="10">
        <v>1.01833</v>
      </c>
      <c r="G4" s="10">
        <v>1.28512</v>
      </c>
      <c r="H4" s="10">
        <v>1.51922</v>
      </c>
      <c r="I4" s="10">
        <v>0.90449999999999997</v>
      </c>
      <c r="J4" s="10">
        <v>1.41323</v>
      </c>
      <c r="K4" s="10">
        <v>0.96150000000000002</v>
      </c>
      <c r="L4" s="10">
        <v>1.0920700000000001</v>
      </c>
    </row>
    <row r="5" spans="1:12" x14ac:dyDescent="0.25">
      <c r="A5" s="14"/>
      <c r="B5" s="7">
        <v>0.67335</v>
      </c>
      <c r="C5" s="7">
        <v>0.74521999999999999</v>
      </c>
      <c r="D5" s="7">
        <v>0.45144000000000001</v>
      </c>
      <c r="E5" s="7">
        <v>0.89924000000000004</v>
      </c>
      <c r="F5" s="7">
        <v>0.96709000000000001</v>
      </c>
      <c r="G5" s="7">
        <v>0.75548000000000004</v>
      </c>
      <c r="H5" s="7">
        <v>1.10867</v>
      </c>
      <c r="I5" s="7">
        <v>1.18893</v>
      </c>
      <c r="J5" s="7">
        <v>0.22819</v>
      </c>
      <c r="K5" s="7">
        <v>0.75651999999999997</v>
      </c>
      <c r="L5" s="7">
        <v>1.0671900000000001</v>
      </c>
    </row>
    <row r="6" spans="1:12" x14ac:dyDescent="0.25">
      <c r="A6" s="14"/>
      <c r="B6" s="7">
        <v>2.0342199999999999</v>
      </c>
      <c r="C6" s="7">
        <v>1.74539</v>
      </c>
      <c r="D6" s="7">
        <v>2.3612500000000001</v>
      </c>
      <c r="E6" s="7"/>
      <c r="F6" s="7">
        <v>2.19123</v>
      </c>
      <c r="G6" s="8"/>
      <c r="H6" s="7">
        <v>1.71095</v>
      </c>
      <c r="I6" s="7">
        <v>1.0401800000000001</v>
      </c>
      <c r="J6" s="7">
        <v>1.06413</v>
      </c>
      <c r="K6" s="7">
        <v>1.43232</v>
      </c>
      <c r="L6" s="7">
        <v>0.9909</v>
      </c>
    </row>
    <row r="7" spans="1:12" x14ac:dyDescent="0.25">
      <c r="A7" s="15"/>
      <c r="B7" s="7">
        <v>1.01688</v>
      </c>
      <c r="C7" s="7">
        <v>1.22159</v>
      </c>
      <c r="D7" s="7">
        <v>0.77912999999999999</v>
      </c>
      <c r="E7" s="7">
        <v>0.89993000000000001</v>
      </c>
      <c r="F7" s="7">
        <v>1.0052000000000001</v>
      </c>
      <c r="G7" s="7">
        <v>0.80054999999999998</v>
      </c>
      <c r="H7" s="7">
        <v>1.10277</v>
      </c>
      <c r="I7" s="7">
        <v>1.0281400000000001</v>
      </c>
      <c r="J7" s="7">
        <v>0.59243999999999997</v>
      </c>
      <c r="K7" s="7">
        <v>0.90895000000000004</v>
      </c>
      <c r="L7" s="7">
        <v>0.98673999999999995</v>
      </c>
    </row>
    <row r="8" spans="1:12" x14ac:dyDescent="0.25">
      <c r="A8" s="15"/>
      <c r="B8" s="7">
        <v>0.60467000000000004</v>
      </c>
      <c r="C8" s="7">
        <v>0.72687999999999997</v>
      </c>
      <c r="D8" s="7">
        <v>0.37437999999999999</v>
      </c>
      <c r="E8" s="7">
        <v>1.00403</v>
      </c>
      <c r="F8" s="7">
        <v>0.73053000000000001</v>
      </c>
      <c r="G8" s="7">
        <v>0.47091</v>
      </c>
      <c r="H8" s="7">
        <v>0.53032000000000001</v>
      </c>
      <c r="I8" s="7">
        <v>0.92501</v>
      </c>
      <c r="J8" s="7">
        <v>1.3048500000000001</v>
      </c>
      <c r="K8" s="7">
        <v>1.32576</v>
      </c>
      <c r="L8" s="7">
        <v>1.2029799999999999</v>
      </c>
    </row>
    <row r="9" spans="1:12" x14ac:dyDescent="0.25">
      <c r="A9" s="16"/>
      <c r="B9" s="9">
        <v>1.6260399999999999</v>
      </c>
      <c r="C9" s="9">
        <v>1.65971</v>
      </c>
      <c r="D9" s="9">
        <v>1.40394</v>
      </c>
      <c r="E9" s="9">
        <v>1.165</v>
      </c>
      <c r="F9" s="9">
        <v>2.1252</v>
      </c>
      <c r="G9" s="9">
        <v>1.12381</v>
      </c>
      <c r="H9" s="9">
        <v>0.84714999999999996</v>
      </c>
      <c r="I9" s="9">
        <v>1.01294</v>
      </c>
      <c r="J9" s="9">
        <v>1.0462199999999999</v>
      </c>
      <c r="K9" s="9">
        <v>1.0828800000000001</v>
      </c>
      <c r="L9" s="9">
        <v>0.92501</v>
      </c>
    </row>
    <row r="10" spans="1:12" x14ac:dyDescent="0.25">
      <c r="A10" s="17" t="s">
        <v>25</v>
      </c>
      <c r="B10" s="10">
        <v>0.69152000000000002</v>
      </c>
      <c r="C10" s="10">
        <v>0.85336000000000001</v>
      </c>
      <c r="D10" s="10">
        <v>1.39638</v>
      </c>
      <c r="E10" s="10">
        <v>0.47445999999999999</v>
      </c>
      <c r="F10" s="10">
        <v>0.32422000000000001</v>
      </c>
      <c r="G10" s="10">
        <v>1.0776399999999999</v>
      </c>
      <c r="H10" s="10">
        <v>1.1689499999999999</v>
      </c>
      <c r="I10" s="10">
        <v>0.93525000000000003</v>
      </c>
      <c r="J10" s="10">
        <v>1.34805</v>
      </c>
      <c r="K10" s="10">
        <v>0.72114</v>
      </c>
      <c r="L10" s="10">
        <v>0.81567999999999996</v>
      </c>
    </row>
    <row r="11" spans="1:12" x14ac:dyDescent="0.25">
      <c r="A11" s="18"/>
      <c r="B11" s="7">
        <v>0.70035999999999998</v>
      </c>
      <c r="C11" s="7">
        <v>0.87280000000000002</v>
      </c>
      <c r="D11" s="7">
        <v>0.62161</v>
      </c>
      <c r="E11" s="7">
        <v>1.4862599999999999</v>
      </c>
      <c r="F11" s="7">
        <v>0.71648999999999996</v>
      </c>
      <c r="G11" s="7">
        <v>0.97350999999999999</v>
      </c>
      <c r="H11" s="7">
        <v>0.92947999999999997</v>
      </c>
      <c r="I11" s="7">
        <v>1.4164699999999999</v>
      </c>
      <c r="J11" s="7">
        <v>0.43855</v>
      </c>
      <c r="K11" s="7">
        <v>1.0102</v>
      </c>
      <c r="L11" s="7">
        <v>1.15587</v>
      </c>
    </row>
    <row r="12" spans="1:12" x14ac:dyDescent="0.25">
      <c r="A12" s="18"/>
      <c r="B12" s="7">
        <v>1.49203</v>
      </c>
      <c r="C12" s="7">
        <v>0.94245000000000001</v>
      </c>
      <c r="D12" s="7">
        <v>1.7533700000000001</v>
      </c>
      <c r="E12" s="7">
        <v>0.89688000000000001</v>
      </c>
      <c r="F12" s="7">
        <v>1.43048</v>
      </c>
      <c r="G12" s="7">
        <v>1.2599100000000001</v>
      </c>
      <c r="H12" s="7">
        <v>0.90247999999999995</v>
      </c>
      <c r="I12" s="7">
        <v>1.0020500000000001</v>
      </c>
      <c r="J12" s="7"/>
      <c r="K12" s="7"/>
      <c r="L12" s="7">
        <v>1.0186299999999999</v>
      </c>
    </row>
    <row r="13" spans="1:12" x14ac:dyDescent="0.25">
      <c r="A13" s="19"/>
      <c r="B13" s="7">
        <v>0.74941000000000002</v>
      </c>
      <c r="C13" s="7">
        <v>0.66569</v>
      </c>
      <c r="D13" s="7">
        <v>0.33289000000000002</v>
      </c>
      <c r="E13" s="7">
        <v>0.82938000000000001</v>
      </c>
      <c r="F13" s="7">
        <v>0.57767000000000002</v>
      </c>
      <c r="G13" s="7">
        <v>0.61519999999999997</v>
      </c>
      <c r="H13" s="7">
        <v>0.64278000000000002</v>
      </c>
      <c r="I13" s="7">
        <v>0.75295999999999996</v>
      </c>
      <c r="J13" s="7">
        <v>0.43731999999999999</v>
      </c>
      <c r="K13" s="7">
        <v>0.76307999999999998</v>
      </c>
      <c r="L13" s="7">
        <v>1.0598700000000001</v>
      </c>
    </row>
    <row r="14" spans="1:12" x14ac:dyDescent="0.25">
      <c r="A14" s="19"/>
      <c r="B14" s="7">
        <v>0.81469999999999998</v>
      </c>
      <c r="C14" s="7">
        <v>1.0882799999999999</v>
      </c>
      <c r="D14" s="7">
        <v>1.38331</v>
      </c>
      <c r="E14" s="7">
        <v>0.69594</v>
      </c>
      <c r="F14" s="7">
        <v>0.70147999999999999</v>
      </c>
      <c r="G14" s="7">
        <v>0.84455000000000002</v>
      </c>
      <c r="H14" s="7">
        <v>0.88234999999999997</v>
      </c>
      <c r="I14" s="7">
        <v>0.89173000000000002</v>
      </c>
      <c r="J14" s="7">
        <v>1.19414</v>
      </c>
      <c r="K14" s="7">
        <v>0.71791000000000005</v>
      </c>
      <c r="L14" s="7">
        <v>0.68967999999999996</v>
      </c>
    </row>
    <row r="15" spans="1:12" x14ac:dyDescent="0.25">
      <c r="A15" s="20"/>
      <c r="B15" s="9">
        <v>1.61642</v>
      </c>
      <c r="C15" s="9">
        <v>1.30779</v>
      </c>
      <c r="D15" s="9">
        <v>1.79389</v>
      </c>
      <c r="E15" s="9">
        <v>0.82555000000000001</v>
      </c>
      <c r="F15" s="9">
        <v>2.2050900000000002</v>
      </c>
      <c r="G15" s="9">
        <v>1.4118999999999999</v>
      </c>
      <c r="H15" s="9">
        <v>1.25943</v>
      </c>
      <c r="I15" s="9">
        <v>1.0411600000000001</v>
      </c>
      <c r="J15" s="9">
        <v>1.2368600000000001</v>
      </c>
      <c r="K15" s="9">
        <v>1.0117100000000001</v>
      </c>
      <c r="L15" s="9">
        <v>1.1233599999999999</v>
      </c>
    </row>
    <row r="16" spans="1:12" x14ac:dyDescent="0.25">
      <c r="A16" s="3" t="s">
        <v>0</v>
      </c>
      <c r="B16" s="3"/>
      <c r="C16" s="3"/>
      <c r="D16" s="3"/>
      <c r="E16" s="3"/>
      <c r="F16" s="3"/>
    </row>
    <row r="17" spans="1:12" x14ac:dyDescent="0.25">
      <c r="A17" s="3" t="s">
        <v>24</v>
      </c>
      <c r="B17" s="1">
        <f>AVERAGE(B4:B9)</f>
        <v>1.1631816666666666</v>
      </c>
      <c r="C17" s="1">
        <f t="shared" ref="C17:L17" si="0">AVERAGE(C4:C9)</f>
        <v>1.1472033333333334</v>
      </c>
      <c r="D17" s="1">
        <f t="shared" si="0"/>
        <v>1.1987133333333333</v>
      </c>
      <c r="E17" s="1">
        <f t="shared" si="0"/>
        <v>0.95266800000000007</v>
      </c>
      <c r="F17" s="1">
        <f t="shared" si="0"/>
        <v>1.3395966666666668</v>
      </c>
      <c r="G17" s="1">
        <f t="shared" si="0"/>
        <v>0.88717399999999991</v>
      </c>
      <c r="H17" s="1">
        <f t="shared" si="0"/>
        <v>1.136513333333333</v>
      </c>
      <c r="I17" s="1">
        <f t="shared" si="0"/>
        <v>1.0166166666666667</v>
      </c>
      <c r="J17" s="1">
        <f t="shared" si="0"/>
        <v>0.94151000000000007</v>
      </c>
      <c r="K17" s="1">
        <f t="shared" si="0"/>
        <v>1.0779883333333333</v>
      </c>
      <c r="L17" s="1">
        <f t="shared" si="0"/>
        <v>1.0441483333333335</v>
      </c>
    </row>
    <row r="18" spans="1:12" x14ac:dyDescent="0.25">
      <c r="A18" s="3" t="s">
        <v>25</v>
      </c>
      <c r="B18" s="1">
        <f>AVERAGE(B10:B15)</f>
        <v>1.01074</v>
      </c>
      <c r="C18" s="1">
        <f t="shared" ref="C18:L18" si="1">AVERAGE(C10:C15)</f>
        <v>0.95506166666666659</v>
      </c>
      <c r="D18" s="1">
        <f t="shared" si="1"/>
        <v>1.2135750000000001</v>
      </c>
      <c r="E18" s="1">
        <f t="shared" si="1"/>
        <v>0.86807833333333317</v>
      </c>
      <c r="F18" s="1">
        <f t="shared" si="1"/>
        <v>0.99257166666666663</v>
      </c>
      <c r="G18" s="1">
        <f t="shared" si="1"/>
        <v>1.0304516666666668</v>
      </c>
      <c r="H18" s="1">
        <f t="shared" si="1"/>
        <v>0.96424500000000002</v>
      </c>
      <c r="I18" s="1">
        <f t="shared" si="1"/>
        <v>1.0066033333333333</v>
      </c>
      <c r="J18" s="1">
        <f t="shared" si="1"/>
        <v>0.93098400000000014</v>
      </c>
      <c r="K18" s="1">
        <f t="shared" si="1"/>
        <v>0.84480799999999989</v>
      </c>
      <c r="L18" s="1">
        <f t="shared" si="1"/>
        <v>0.97718166666666662</v>
      </c>
    </row>
    <row r="19" spans="1:12" x14ac:dyDescent="0.25">
      <c r="A19" s="3"/>
      <c r="B19" s="1"/>
      <c r="C19" s="1"/>
      <c r="D19" s="1"/>
      <c r="E19" s="1"/>
      <c r="F19" s="1"/>
      <c r="J19" s="2"/>
    </row>
    <row r="20" spans="1:12" x14ac:dyDescent="0.25">
      <c r="A20" s="3"/>
      <c r="B20" s="1"/>
      <c r="C20" s="1"/>
      <c r="D20" s="1"/>
      <c r="E20" s="1"/>
      <c r="F20" s="1"/>
      <c r="J20" s="2"/>
    </row>
    <row r="21" spans="1:12" x14ac:dyDescent="0.25">
      <c r="J21" s="2"/>
    </row>
    <row r="22" spans="1:12" x14ac:dyDescent="0.25">
      <c r="J22" s="2"/>
    </row>
    <row r="23" spans="1:12" x14ac:dyDescent="0.25">
      <c r="J23" s="2"/>
    </row>
    <row r="24" spans="1:12" x14ac:dyDescent="0.25">
      <c r="J24" s="2"/>
    </row>
  </sheetData>
  <mergeCells count="2">
    <mergeCell ref="A4:A9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4"/>
  <sheetViews>
    <sheetView workbookViewId="0">
      <selection activeCell="G15" sqref="G15"/>
    </sheetView>
  </sheetViews>
  <sheetFormatPr baseColWidth="10" defaultColWidth="11.42578125" defaultRowHeight="15" x14ac:dyDescent="0.25"/>
  <cols>
    <col min="1" max="1" width="16.28515625" customWidth="1"/>
  </cols>
  <sheetData>
    <row r="1" spans="1:6" s="3" customFormat="1" x14ac:dyDescent="0.25">
      <c r="A1" s="4" t="s">
        <v>13</v>
      </c>
    </row>
    <row r="2" spans="1:6" s="3" customFormat="1" x14ac:dyDescent="0.25"/>
    <row r="3" spans="1:6" x14ac:dyDescent="0.25">
      <c r="A3" s="5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</row>
    <row r="4" spans="1:6" x14ac:dyDescent="0.25">
      <c r="A4" s="13" t="s">
        <v>24</v>
      </c>
      <c r="B4" s="10">
        <v>0.73729</v>
      </c>
      <c r="C4" s="10">
        <v>1.40601</v>
      </c>
      <c r="D4" s="10">
        <v>0.74200999999999995</v>
      </c>
      <c r="E4" s="10">
        <v>1.2262</v>
      </c>
      <c r="F4" s="10">
        <v>1.45445</v>
      </c>
    </row>
    <row r="5" spans="1:6" x14ac:dyDescent="0.25">
      <c r="A5" s="15"/>
      <c r="B5" s="7">
        <v>0.99058000000000002</v>
      </c>
      <c r="C5" s="7">
        <v>0.72443000000000002</v>
      </c>
      <c r="D5" s="7">
        <v>0.77573000000000003</v>
      </c>
      <c r="E5" s="7">
        <v>1.05667</v>
      </c>
      <c r="F5" s="7">
        <v>0.53539000000000003</v>
      </c>
    </row>
    <row r="6" spans="1:6" x14ac:dyDescent="0.25">
      <c r="A6" s="15"/>
      <c r="B6" s="7">
        <v>0.80062</v>
      </c>
      <c r="C6" s="7">
        <v>0.68855</v>
      </c>
      <c r="D6" s="7">
        <v>1.8812800000000001</v>
      </c>
      <c r="E6" s="7">
        <v>1.0561799999999999</v>
      </c>
      <c r="F6" s="7">
        <v>1.1631199999999999</v>
      </c>
    </row>
    <row r="7" spans="1:6" x14ac:dyDescent="0.25">
      <c r="A7" s="16"/>
      <c r="B7" s="11"/>
      <c r="C7" s="9">
        <v>0.73294000000000004</v>
      </c>
      <c r="D7" s="9">
        <v>1.1481300000000001</v>
      </c>
      <c r="E7" s="9">
        <v>0.72436</v>
      </c>
      <c r="F7" s="11"/>
    </row>
    <row r="8" spans="1:6" x14ac:dyDescent="0.25">
      <c r="A8" s="21" t="s">
        <v>25</v>
      </c>
      <c r="B8" s="10">
        <v>0.75105999999999995</v>
      </c>
      <c r="C8" s="10">
        <v>0.81684999999999997</v>
      </c>
      <c r="D8" s="10">
        <v>1.4391499999999999</v>
      </c>
      <c r="E8" s="10">
        <v>1.4337</v>
      </c>
      <c r="F8" s="10">
        <v>0.42835000000000001</v>
      </c>
    </row>
    <row r="9" spans="1:6" x14ac:dyDescent="0.25">
      <c r="A9" s="22"/>
      <c r="B9" s="7">
        <v>0.82321</v>
      </c>
      <c r="C9" s="7">
        <v>1.1288800000000001</v>
      </c>
      <c r="D9" s="7">
        <v>0.74016999999999999</v>
      </c>
      <c r="E9" s="7">
        <v>0.96026999999999996</v>
      </c>
      <c r="F9" s="7">
        <v>1.1323000000000001</v>
      </c>
    </row>
    <row r="10" spans="1:6" x14ac:dyDescent="0.25">
      <c r="A10" s="22"/>
      <c r="B10" s="7">
        <v>0.62497999999999998</v>
      </c>
      <c r="C10" s="7">
        <v>0.96209999999999996</v>
      </c>
      <c r="D10" s="7">
        <v>0.82460999999999995</v>
      </c>
      <c r="E10" s="7">
        <v>1.0090600000000001</v>
      </c>
      <c r="F10" s="7">
        <v>0.75463999999999998</v>
      </c>
    </row>
    <row r="11" spans="1:6" x14ac:dyDescent="0.25">
      <c r="A11" s="23"/>
      <c r="B11" s="9">
        <v>0.93396000000000001</v>
      </c>
      <c r="C11" s="9">
        <v>0.90520999999999996</v>
      </c>
      <c r="D11" s="9">
        <v>0.91569</v>
      </c>
      <c r="E11" s="9">
        <v>0.72616999999999998</v>
      </c>
      <c r="F11" s="9">
        <v>1.3600099999999999</v>
      </c>
    </row>
    <row r="12" spans="1:6" x14ac:dyDescent="0.25">
      <c r="A12" s="3" t="s">
        <v>0</v>
      </c>
      <c r="B12" s="3"/>
      <c r="C12" s="7"/>
      <c r="D12" s="7"/>
    </row>
    <row r="13" spans="1:6" ht="17.25" x14ac:dyDescent="0.25">
      <c r="A13" s="3" t="s">
        <v>24</v>
      </c>
      <c r="B13" s="1">
        <f>AVERAGE(B4:B7)</f>
        <v>0.84283000000000008</v>
      </c>
      <c r="C13" s="1">
        <f t="shared" ref="C13:F13" si="0">AVERAGE(C4:C7)</f>
        <v>0.88798250000000012</v>
      </c>
      <c r="D13" s="1">
        <f t="shared" si="0"/>
        <v>1.1367875000000001</v>
      </c>
      <c r="E13" s="1">
        <f t="shared" si="0"/>
        <v>1.0158525</v>
      </c>
      <c r="F13" s="1">
        <f t="shared" si="0"/>
        <v>1.0509866666666667</v>
      </c>
    </row>
    <row r="14" spans="1:6" x14ac:dyDescent="0.25">
      <c r="A14" s="3" t="s">
        <v>25</v>
      </c>
      <c r="B14" s="1">
        <f>AVERAGE(B8:B11)</f>
        <v>0.7833024999999999</v>
      </c>
      <c r="C14" s="1">
        <f t="shared" ref="C14:F14" si="1">AVERAGE(C8:C11)</f>
        <v>0.95326</v>
      </c>
      <c r="D14" s="1">
        <f t="shared" si="1"/>
        <v>0.97990499999999991</v>
      </c>
      <c r="E14" s="1">
        <f t="shared" si="1"/>
        <v>1.0323</v>
      </c>
      <c r="F14" s="1">
        <f t="shared" si="1"/>
        <v>0.918825</v>
      </c>
    </row>
  </sheetData>
  <mergeCells count="2">
    <mergeCell ref="A4:A7"/>
    <mergeCell ref="A8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6"/>
  <sheetViews>
    <sheetView tabSelected="1" workbookViewId="0">
      <selection activeCell="H25" sqref="H25"/>
    </sheetView>
  </sheetViews>
  <sheetFormatPr baseColWidth="10" defaultColWidth="11.42578125" defaultRowHeight="15" x14ac:dyDescent="0.25"/>
  <cols>
    <col min="1" max="1" width="20.42578125" customWidth="1"/>
    <col min="8" max="8" width="20.5703125" bestFit="1" customWidth="1"/>
  </cols>
  <sheetData>
    <row r="1" spans="1:13" x14ac:dyDescent="0.25">
      <c r="A1" s="4" t="s">
        <v>19</v>
      </c>
    </row>
    <row r="3" spans="1:13" x14ac:dyDescent="0.25"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I3" s="12" t="s">
        <v>20</v>
      </c>
      <c r="J3" s="12" t="s">
        <v>21</v>
      </c>
      <c r="K3" s="12" t="s">
        <v>22</v>
      </c>
      <c r="L3" s="12" t="s">
        <v>8</v>
      </c>
      <c r="M3" s="12" t="s">
        <v>23</v>
      </c>
    </row>
    <row r="4" spans="1:13" s="3" customFormat="1" x14ac:dyDescent="0.25">
      <c r="A4" s="13" t="s">
        <v>26</v>
      </c>
      <c r="B4" s="10">
        <v>7.8399999999999997E-3</v>
      </c>
      <c r="C4" s="10">
        <v>8.5699999999999995E-3</v>
      </c>
      <c r="D4" s="10">
        <v>0.22905</v>
      </c>
      <c r="E4" s="10">
        <v>0.63449999999999995</v>
      </c>
      <c r="F4" s="10">
        <v>8.5019999999999998E-2</v>
      </c>
      <c r="H4" s="17" t="s">
        <v>26</v>
      </c>
      <c r="I4" s="10">
        <v>5.5649999999999998E-2</v>
      </c>
      <c r="J4" s="10">
        <v>1.213E-2</v>
      </c>
      <c r="K4" s="10">
        <v>0.16556999999999999</v>
      </c>
      <c r="L4" s="10">
        <v>0.872</v>
      </c>
      <c r="M4" s="10">
        <v>0.72992999999999997</v>
      </c>
    </row>
    <row r="5" spans="1:13" s="3" customFormat="1" x14ac:dyDescent="0.25">
      <c r="A5" s="15"/>
      <c r="B5" s="7">
        <v>2.3040000000000001E-2</v>
      </c>
      <c r="C5" s="7">
        <v>2.7490000000000001E-2</v>
      </c>
      <c r="D5" s="7">
        <v>7.3899999999999999E-3</v>
      </c>
      <c r="E5" s="7">
        <v>3.64E-3</v>
      </c>
      <c r="F5" s="7">
        <v>9.5159999999999995E-2</v>
      </c>
      <c r="H5" s="22"/>
      <c r="I5" s="7">
        <v>4.879E-2</v>
      </c>
      <c r="J5" s="7">
        <v>1.805E-2</v>
      </c>
      <c r="K5" s="7">
        <v>9.4100000000000003E-2</v>
      </c>
      <c r="L5" s="7">
        <v>1.056</v>
      </c>
      <c r="M5" s="7">
        <v>0.8095</v>
      </c>
    </row>
    <row r="6" spans="1:13" x14ac:dyDescent="0.25">
      <c r="A6" s="15"/>
      <c r="B6" s="7">
        <v>5.9500000000000004E-3</v>
      </c>
      <c r="C6" s="7">
        <v>0.11</v>
      </c>
      <c r="D6" s="7">
        <v>0.68181000000000003</v>
      </c>
      <c r="E6" s="7">
        <v>2.845E-2</v>
      </c>
      <c r="F6" s="7">
        <v>9.1380000000000003E-2</v>
      </c>
      <c r="H6" s="22"/>
      <c r="I6" s="7">
        <v>4.8009999999999997E-2</v>
      </c>
      <c r="J6" s="7">
        <v>4.9500000000000004E-3</v>
      </c>
      <c r="K6" s="7">
        <v>0.1497</v>
      </c>
      <c r="L6" s="7">
        <v>0.73299999999999998</v>
      </c>
      <c r="M6" s="7">
        <v>0.63654999999999995</v>
      </c>
    </row>
    <row r="7" spans="1:13" s="3" customFormat="1" x14ac:dyDescent="0.25">
      <c r="A7" s="16"/>
      <c r="B7" s="9">
        <v>1.5429999999999999E-2</v>
      </c>
      <c r="C7" s="9">
        <v>4.8649999999999999E-2</v>
      </c>
      <c r="D7" s="9">
        <v>4.0989999999999999E-2</v>
      </c>
      <c r="E7" s="11"/>
      <c r="F7" s="9">
        <v>8.3529999999999993E-2</v>
      </c>
      <c r="H7" s="23"/>
      <c r="I7" s="9">
        <v>2.8989999999999998E-2</v>
      </c>
      <c r="J7" s="9">
        <v>9.6000000000000002E-4</v>
      </c>
      <c r="K7" s="9">
        <v>0.14487</v>
      </c>
      <c r="L7" s="9">
        <v>0.66</v>
      </c>
      <c r="M7" s="9">
        <v>0.86431000000000002</v>
      </c>
    </row>
    <row r="8" spans="1:13" x14ac:dyDescent="0.25">
      <c r="A8" s="21" t="s">
        <v>27</v>
      </c>
      <c r="B8" s="10">
        <v>1.025E-2</v>
      </c>
      <c r="C8" s="10">
        <v>1.0880000000000001E-2</v>
      </c>
      <c r="D8" s="10">
        <v>8.8489999999999999E-2</v>
      </c>
      <c r="E8" s="10">
        <v>0.24024999999999999</v>
      </c>
      <c r="F8" s="10">
        <v>0.22145000000000001</v>
      </c>
      <c r="H8" s="21" t="s">
        <v>27</v>
      </c>
      <c r="I8" s="10">
        <v>4.6620000000000002E-2</v>
      </c>
      <c r="J8" s="10">
        <v>7.1069999999999994E-2</v>
      </c>
      <c r="K8" s="10">
        <v>0.22511</v>
      </c>
      <c r="L8" s="10">
        <v>0.70199999999999996</v>
      </c>
      <c r="M8" s="10">
        <v>0.83548999999999995</v>
      </c>
    </row>
    <row r="9" spans="1:13" x14ac:dyDescent="0.25">
      <c r="A9" s="22"/>
      <c r="B9" s="7">
        <v>5.6499999999999996E-3</v>
      </c>
      <c r="C9" s="7">
        <v>8.1700000000000002E-3</v>
      </c>
      <c r="D9" s="7">
        <v>1.359E-2</v>
      </c>
      <c r="E9" s="7">
        <v>1.729E-2</v>
      </c>
      <c r="F9" s="7">
        <v>0.15201999999999999</v>
      </c>
      <c r="H9" s="22"/>
      <c r="I9" s="7">
        <v>1.226E-2</v>
      </c>
      <c r="J9" s="7">
        <v>1.142E-2</v>
      </c>
      <c r="K9" s="7">
        <v>0.18462000000000001</v>
      </c>
      <c r="L9" s="7">
        <v>0.57499999999999996</v>
      </c>
      <c r="M9" s="7">
        <v>0.61795999999999995</v>
      </c>
    </row>
    <row r="10" spans="1:13" x14ac:dyDescent="0.25">
      <c r="A10" s="22"/>
      <c r="B10" s="7">
        <v>9.1400000000000006E-3</v>
      </c>
      <c r="C10" s="7">
        <v>5.4289999999999998E-2</v>
      </c>
      <c r="D10" s="7">
        <v>4.4159999999999998E-2</v>
      </c>
      <c r="E10" s="7">
        <v>3.2800000000000003E-2</v>
      </c>
      <c r="F10" s="7">
        <v>6.7489999999999994E-2</v>
      </c>
      <c r="H10" s="22"/>
      <c r="I10" s="7">
        <v>7.424E-2</v>
      </c>
      <c r="J10" s="7">
        <v>2.3800000000000002E-3</v>
      </c>
      <c r="K10" s="7">
        <v>0.13811999999999999</v>
      </c>
      <c r="L10" s="7">
        <v>0.75600000000000001</v>
      </c>
      <c r="M10" s="7">
        <v>0.91176000000000001</v>
      </c>
    </row>
    <row r="11" spans="1:13" x14ac:dyDescent="0.25">
      <c r="A11" s="23"/>
      <c r="B11" s="9">
        <v>3.6110000000000003E-2</v>
      </c>
      <c r="C11" s="9">
        <v>0.10348</v>
      </c>
      <c r="D11" s="9">
        <v>9.1359999999999997E-2</v>
      </c>
      <c r="E11" s="9">
        <v>9.5570000000000002E-2</v>
      </c>
      <c r="F11" s="9">
        <v>0.21015</v>
      </c>
      <c r="H11" s="23"/>
      <c r="I11" s="9">
        <v>7.8589999999999993E-2</v>
      </c>
      <c r="J11" s="9">
        <v>4.8900000000000002E-3</v>
      </c>
      <c r="K11" s="9">
        <v>7.5569999999999998E-2</v>
      </c>
      <c r="L11" s="9">
        <v>0.61799999999999999</v>
      </c>
      <c r="M11" s="9">
        <v>0.89332</v>
      </c>
    </row>
    <row r="12" spans="1:13" x14ac:dyDescent="0.25">
      <c r="A12" s="24" t="s">
        <v>28</v>
      </c>
      <c r="B12" s="6">
        <v>99.276669999999996</v>
      </c>
      <c r="C12" s="6">
        <v>117.41181</v>
      </c>
      <c r="D12" s="6">
        <v>56.024949999999997</v>
      </c>
      <c r="E12" s="6">
        <v>38.360639999999997</v>
      </c>
      <c r="F12" s="6">
        <v>39.247039999999998</v>
      </c>
      <c r="H12" s="25" t="s">
        <v>30</v>
      </c>
      <c r="I12" s="6">
        <v>67.779610000000005</v>
      </c>
      <c r="J12" s="6">
        <v>845.98955999999998</v>
      </c>
      <c r="K12" s="6">
        <v>29.872050000000002</v>
      </c>
      <c r="L12" s="6">
        <v>1.7390000000000001</v>
      </c>
      <c r="M12" s="6">
        <v>1.26878</v>
      </c>
    </row>
    <row r="13" spans="1:13" x14ac:dyDescent="0.25">
      <c r="A13" s="15"/>
      <c r="B13" s="6">
        <v>94.998670000000004</v>
      </c>
      <c r="C13" s="6">
        <v>207.71093999999999</v>
      </c>
      <c r="D13" s="6">
        <v>87.883650000000003</v>
      </c>
      <c r="E13" s="6">
        <v>59.05106</v>
      </c>
      <c r="F13" s="6">
        <v>39.782470000000004</v>
      </c>
      <c r="H13" s="22"/>
      <c r="I13" s="6">
        <v>81.416470000000004</v>
      </c>
      <c r="J13" s="6">
        <v>979.94844999999998</v>
      </c>
      <c r="K13" s="6">
        <v>22.702310000000001</v>
      </c>
      <c r="L13" s="6">
        <v>1.8080000000000001</v>
      </c>
      <c r="M13" s="6">
        <v>1.3770800000000001</v>
      </c>
    </row>
    <row r="14" spans="1:13" x14ac:dyDescent="0.25">
      <c r="A14" s="15"/>
      <c r="B14" s="6">
        <v>87.426159999999996</v>
      </c>
      <c r="C14" s="6">
        <v>146.15356</v>
      </c>
      <c r="D14" s="6">
        <v>73.364339999999999</v>
      </c>
      <c r="E14" s="6">
        <v>57.06906</v>
      </c>
      <c r="F14" s="6">
        <v>49.871499999999997</v>
      </c>
      <c r="H14" s="22"/>
      <c r="I14" s="6">
        <v>42.63091</v>
      </c>
      <c r="J14" s="6">
        <v>710.10955000000001</v>
      </c>
      <c r="K14" s="6">
        <v>27.023900000000001</v>
      </c>
      <c r="L14" s="6">
        <v>1.3140000000000001</v>
      </c>
      <c r="M14" s="6">
        <v>1.40065</v>
      </c>
    </row>
    <row r="15" spans="1:13" x14ac:dyDescent="0.25">
      <c r="A15" s="15"/>
      <c r="B15" s="6">
        <v>126.14539000000001</v>
      </c>
      <c r="C15" s="6">
        <v>193.12891999999999</v>
      </c>
      <c r="D15" s="6">
        <v>81.423389999999998</v>
      </c>
      <c r="E15" s="6">
        <v>53.348939999999999</v>
      </c>
      <c r="F15" s="6">
        <v>45.358870000000003</v>
      </c>
      <c r="H15" s="22"/>
      <c r="I15" s="6">
        <v>39.568930000000002</v>
      </c>
      <c r="J15" s="6">
        <v>444.93454000000003</v>
      </c>
      <c r="K15" s="6">
        <v>24.387450000000001</v>
      </c>
      <c r="L15" s="6">
        <v>1.0680000000000001</v>
      </c>
      <c r="M15" s="6">
        <v>1.24417</v>
      </c>
    </row>
    <row r="16" spans="1:13" x14ac:dyDescent="0.25">
      <c r="A16" s="21" t="s">
        <v>29</v>
      </c>
      <c r="B16" s="10">
        <v>136.98723000000001</v>
      </c>
      <c r="C16" s="10">
        <v>121.50745000000001</v>
      </c>
      <c r="D16" s="10">
        <v>48.331530000000001</v>
      </c>
      <c r="E16" s="10">
        <v>56.716189999999997</v>
      </c>
      <c r="F16" s="10">
        <v>45.541240000000002</v>
      </c>
      <c r="H16" s="21" t="s">
        <v>31</v>
      </c>
      <c r="I16" s="10">
        <v>83.646230000000003</v>
      </c>
      <c r="J16" s="10">
        <v>813.31043</v>
      </c>
      <c r="K16" s="10">
        <v>22.694089999999999</v>
      </c>
      <c r="L16" s="10">
        <v>1.494</v>
      </c>
      <c r="M16" s="10">
        <v>1.17302</v>
      </c>
    </row>
    <row r="17" spans="1:13" x14ac:dyDescent="0.25">
      <c r="A17" s="22"/>
      <c r="B17" s="7">
        <v>67.113249999999994</v>
      </c>
      <c r="C17" s="7">
        <v>146.77103</v>
      </c>
      <c r="D17" s="7">
        <v>69.281139999999994</v>
      </c>
      <c r="E17" s="7">
        <v>36.64349</v>
      </c>
      <c r="F17" s="7">
        <v>45.784469999999999</v>
      </c>
      <c r="H17" s="22"/>
      <c r="I17" s="7">
        <v>44.807340000000003</v>
      </c>
      <c r="J17" s="7">
        <v>465.48522000000003</v>
      </c>
      <c r="K17" s="7">
        <v>25.996310000000001</v>
      </c>
      <c r="L17" s="7">
        <v>1.583</v>
      </c>
      <c r="M17" s="7">
        <v>1.12443</v>
      </c>
    </row>
    <row r="18" spans="1:13" x14ac:dyDescent="0.25">
      <c r="A18" s="22"/>
      <c r="B18" s="7">
        <v>42.38917</v>
      </c>
      <c r="C18" s="7">
        <v>178.04330999999999</v>
      </c>
      <c r="D18" s="7">
        <v>81.200370000000007</v>
      </c>
      <c r="E18" s="7">
        <v>53.364339999999999</v>
      </c>
      <c r="F18" s="7">
        <v>46.95861</v>
      </c>
      <c r="H18" s="22"/>
      <c r="I18" s="7">
        <v>45.998150000000003</v>
      </c>
      <c r="J18" s="7">
        <v>570.96067000000005</v>
      </c>
      <c r="K18" s="7">
        <v>21.18074</v>
      </c>
      <c r="L18" s="7">
        <v>1.3620000000000001</v>
      </c>
      <c r="M18" s="7">
        <v>1.2112000000000001</v>
      </c>
    </row>
    <row r="19" spans="1:13" x14ac:dyDescent="0.25">
      <c r="A19" s="23"/>
      <c r="B19" s="9">
        <v>77.829070000000002</v>
      </c>
      <c r="C19" s="9">
        <v>118.56469</v>
      </c>
      <c r="D19" s="9">
        <v>40.507719999999999</v>
      </c>
      <c r="E19" s="9">
        <v>48.781489999999998</v>
      </c>
      <c r="F19" s="9">
        <v>27.692160000000001</v>
      </c>
      <c r="H19" s="23"/>
      <c r="I19" s="9">
        <v>70.481989999999996</v>
      </c>
      <c r="J19" s="9">
        <v>1557.7954</v>
      </c>
      <c r="K19" s="9">
        <v>27.114660000000001</v>
      </c>
      <c r="L19" s="9">
        <v>1.2509999999999999</v>
      </c>
      <c r="M19" s="9">
        <v>1.3956299999999999</v>
      </c>
    </row>
    <row r="20" spans="1:13" x14ac:dyDescent="0.25">
      <c r="A20" s="3" t="s">
        <v>0</v>
      </c>
      <c r="B20" s="3"/>
      <c r="C20" s="7"/>
      <c r="D20" s="7"/>
      <c r="E20" s="3"/>
      <c r="F20" s="3"/>
      <c r="H20" s="3" t="s">
        <v>0</v>
      </c>
      <c r="I20" s="3"/>
      <c r="J20" s="7"/>
      <c r="K20" s="7"/>
      <c r="L20" s="3"/>
      <c r="M20" s="3"/>
    </row>
    <row r="21" spans="1:13" ht="17.25" x14ac:dyDescent="0.25">
      <c r="A21" s="3" t="s">
        <v>26</v>
      </c>
      <c r="B21" s="1">
        <f>AVERAGE(B4:B7)</f>
        <v>1.3065E-2</v>
      </c>
      <c r="C21" s="1">
        <f t="shared" ref="C21:F21" si="0">AVERAGE(C4:C7)</f>
        <v>4.8677499999999999E-2</v>
      </c>
      <c r="D21" s="1">
        <f t="shared" si="0"/>
        <v>0.23981</v>
      </c>
      <c r="E21" s="1">
        <f t="shared" si="0"/>
        <v>0.22219666666666663</v>
      </c>
      <c r="F21" s="1">
        <f t="shared" si="0"/>
        <v>8.8772500000000004E-2</v>
      </c>
      <c r="H21" s="3" t="s">
        <v>26</v>
      </c>
      <c r="I21" s="1">
        <f>AVERAGE(I4:I7)</f>
        <v>4.5359999999999998E-2</v>
      </c>
      <c r="J21" s="1">
        <f t="shared" ref="J21:M21" si="1">AVERAGE(J4:J7)</f>
        <v>9.022500000000001E-3</v>
      </c>
      <c r="K21" s="1">
        <f t="shared" si="1"/>
        <v>0.13856000000000002</v>
      </c>
      <c r="L21" s="1">
        <f t="shared" si="1"/>
        <v>0.83025000000000004</v>
      </c>
      <c r="M21" s="1">
        <f t="shared" si="1"/>
        <v>0.76007250000000004</v>
      </c>
    </row>
    <row r="22" spans="1:13" ht="17.25" x14ac:dyDescent="0.25">
      <c r="A22" s="3" t="s">
        <v>32</v>
      </c>
      <c r="B22" s="1">
        <f>AVERAGE(B8:B11)</f>
        <v>1.5287500000000001E-2</v>
      </c>
      <c r="C22" s="1">
        <f t="shared" ref="C22:F22" si="2">AVERAGE(C8:C11)</f>
        <v>4.4205000000000001E-2</v>
      </c>
      <c r="D22" s="1">
        <f t="shared" si="2"/>
        <v>5.9400000000000001E-2</v>
      </c>
      <c r="E22" s="1">
        <f t="shared" si="2"/>
        <v>9.6477499999999994E-2</v>
      </c>
      <c r="F22" s="1">
        <f t="shared" si="2"/>
        <v>0.16277749999999999</v>
      </c>
      <c r="H22" s="3" t="s">
        <v>32</v>
      </c>
      <c r="I22" s="1">
        <f>AVERAGE(I8:I11)</f>
        <v>5.2927500000000002E-2</v>
      </c>
      <c r="J22" s="1">
        <f t="shared" ref="J22:M22" si="3">AVERAGE(J8:J11)</f>
        <v>2.2440000000000002E-2</v>
      </c>
      <c r="K22" s="1">
        <f t="shared" si="3"/>
        <v>0.15585500000000002</v>
      </c>
      <c r="L22" s="1">
        <f t="shared" si="3"/>
        <v>0.66274999999999995</v>
      </c>
      <c r="M22" s="1">
        <f t="shared" si="3"/>
        <v>0.81463249999999998</v>
      </c>
    </row>
    <row r="23" spans="1:13" ht="17.25" x14ac:dyDescent="0.25">
      <c r="A23" s="3" t="s">
        <v>28</v>
      </c>
      <c r="B23" s="1">
        <f>AVERAGE(B12:B15)</f>
        <v>101.96172250000001</v>
      </c>
      <c r="C23" s="1">
        <f t="shared" ref="C23:F23" si="4">AVERAGE(C12:C15)</f>
        <v>166.10130749999999</v>
      </c>
      <c r="D23" s="1">
        <f t="shared" si="4"/>
        <v>74.674082499999997</v>
      </c>
      <c r="E23" s="1">
        <f t="shared" si="4"/>
        <v>51.957425000000001</v>
      </c>
      <c r="F23" s="1">
        <f t="shared" si="4"/>
        <v>43.564969999999995</v>
      </c>
      <c r="H23" s="3" t="s">
        <v>30</v>
      </c>
      <c r="I23" s="1">
        <f>AVERAGE(I12:I15)</f>
        <v>57.848979999999997</v>
      </c>
      <c r="J23" s="1">
        <f t="shared" ref="J23:M23" si="5">AVERAGE(J12:J15)</f>
        <v>745.24552500000004</v>
      </c>
      <c r="K23" s="1">
        <f t="shared" si="5"/>
        <v>25.996427499999999</v>
      </c>
      <c r="L23" s="1">
        <f t="shared" si="5"/>
        <v>1.4822500000000001</v>
      </c>
      <c r="M23" s="1">
        <f t="shared" si="5"/>
        <v>1.32267</v>
      </c>
    </row>
    <row r="24" spans="1:13" ht="17.25" x14ac:dyDescent="0.25">
      <c r="A24" s="3" t="s">
        <v>33</v>
      </c>
      <c r="B24" s="1">
        <f>AVERAGE(B16:B19)</f>
        <v>81.079679999999996</v>
      </c>
      <c r="C24" s="1">
        <f t="shared" ref="C24:F24" si="6">AVERAGE(C16:C19)</f>
        <v>141.22162</v>
      </c>
      <c r="D24" s="1">
        <f t="shared" si="6"/>
        <v>59.830190000000002</v>
      </c>
      <c r="E24" s="1">
        <f t="shared" si="6"/>
        <v>48.876377499999997</v>
      </c>
      <c r="F24" s="1">
        <f t="shared" si="6"/>
        <v>41.494120000000002</v>
      </c>
      <c r="H24" s="3" t="s">
        <v>34</v>
      </c>
      <c r="I24" s="1">
        <f>AVERAGE(I16:I19)</f>
        <v>61.233427500000005</v>
      </c>
      <c r="J24" s="1">
        <f t="shared" ref="J24:M24" si="7">AVERAGE(J16:J19)</f>
        <v>851.88792999999998</v>
      </c>
      <c r="K24" s="1">
        <f t="shared" si="7"/>
        <v>24.246449999999999</v>
      </c>
      <c r="L24" s="1">
        <f t="shared" si="7"/>
        <v>1.4224999999999999</v>
      </c>
      <c r="M24" s="1">
        <f t="shared" si="7"/>
        <v>1.22607</v>
      </c>
    </row>
    <row r="25" spans="1:13" x14ac:dyDescent="0.25">
      <c r="H25" s="2"/>
    </row>
    <row r="26" spans="1:13" x14ac:dyDescent="0.25">
      <c r="H26" s="2"/>
    </row>
  </sheetData>
  <mergeCells count="8">
    <mergeCell ref="A4:A7"/>
    <mergeCell ref="A8:A11"/>
    <mergeCell ref="A12:A15"/>
    <mergeCell ref="A16:A19"/>
    <mergeCell ref="H4:H7"/>
    <mergeCell ref="H8:H11"/>
    <mergeCell ref="H12:H15"/>
    <mergeCell ref="H16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 1- Fig supplement 4A</vt:lpstr>
      <vt:lpstr>Fig 1- Fig supplement 4B</vt:lpstr>
      <vt:lpstr>Fig1- Fig supplement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2020-10-04T18:20:25Z</dcterms:modified>
</cp:coreProperties>
</file>