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D9A49A8E-2D0D-4BFB-85AE-59FDF888AAF5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ig 6- Fig supplement 1B" sheetId="27" r:id="rId1"/>
    <sheet name="Fig 6- Fig supplement 1D" sheetId="3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5" l="1"/>
  <c r="C9" i="35"/>
  <c r="L9" i="35"/>
  <c r="K9" i="35"/>
  <c r="J9" i="35"/>
  <c r="I9" i="35"/>
  <c r="E9" i="35"/>
  <c r="D9" i="35"/>
  <c r="B9" i="35"/>
  <c r="K8" i="27" l="1"/>
  <c r="J8" i="27"/>
  <c r="I8" i="27"/>
  <c r="H8" i="27"/>
  <c r="C8" i="27"/>
  <c r="D8" i="27"/>
  <c r="E8" i="27"/>
  <c r="B8" i="27"/>
</calcChain>
</file>

<file path=xl/sharedStrings.xml><?xml version="1.0" encoding="utf-8"?>
<sst xmlns="http://schemas.openxmlformats.org/spreadsheetml/2006/main" count="26" uniqueCount="11">
  <si>
    <t>Mean</t>
  </si>
  <si>
    <t>Ctrl</t>
  </si>
  <si>
    <r>
      <t>CD31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area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</si>
  <si>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SMA+ area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</si>
  <si>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 xml:space="preserve">+ TGFβ1 + </t>
    </r>
    <r>
      <rPr>
        <sz val="10"/>
        <rFont val="Calibri"/>
        <family val="2"/>
      </rPr>
      <t>α</t>
    </r>
    <r>
      <rPr>
        <sz val="10"/>
        <rFont val="Arial"/>
        <family val="2"/>
      </rPr>
      <t>TGFβ1</t>
    </r>
  </si>
  <si>
    <r>
      <t>+ TGF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scheme val="minor"/>
      </rPr>
      <t>1</t>
    </r>
  </si>
  <si>
    <r>
      <t>+ WT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BMDMs</t>
    </r>
  </si>
  <si>
    <t>+ MAC-Mmp14 KO BMDMs</t>
  </si>
  <si>
    <t>+ WT BMDMs</t>
  </si>
  <si>
    <t>+ WT BMDMs + αTGFβ1</t>
  </si>
  <si>
    <t>+ T BMDMs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</si>
</sst>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0" fillId="0" borderId="0" xfId="0"/>
    <xf numFmtId="0" fontId="1" fillId="0" borderId="0" xfId="0" applyFont="1"/>
    <xf numFmtId="3" fontId="0" fillId="0" borderId="0" xfId="0" applyNumberFormat="1"/>
    <xf numFmtId="3" fontId="6" fillId="0" borderId="0" xfId="0" applyNumberFormat="1" applyFont="1"/>
    <xf numFmtId="11" fontId="0" fillId="0" borderId="0" xfId="0" applyNumberFormat="1"/>
    <xf numFmtId="0" fontId="2" fillId="0" borderId="0" xfId="0" applyFont="1"/>
    <xf numFmtId="0" fontId="0" fillId="0" borderId="0" xfId="0" quotePrefix="1"/>
    <xf numFmtId="0" fontId="2" fillId="0" borderId="0" xfId="0" quotePrefix="1" applyFont="1" applyAlignment="1">
      <alignment horizontal="left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K8"/>
  <sheetViews>
    <sheetView workbookViewId="0">
      <selection activeCell="G11" sqref="G11:G12"/>
    </sheetView>
  </sheetViews>
  <sheetFormatPr baseColWidth="10" defaultColWidth="11.42578125" defaultRowHeight="15" x14ac:dyDescent="0.25"/>
  <cols>
    <col min="1" max="1" width="16.140625" bestFit="1" customWidth="1"/>
    <col min="4" max="4" width="20.140625" customWidth="1"/>
    <col min="5" max="5" width="24.42578125" bestFit="1" customWidth="1"/>
    <col min="7" max="7" width="15.7109375" bestFit="1" customWidth="1"/>
    <col min="8" max="9" width="8.5703125" bestFit="1" customWidth="1"/>
    <col min="10" max="10" width="20.140625" bestFit="1" customWidth="1"/>
    <col min="11" max="11" width="24.42578125" bestFit="1" customWidth="1"/>
  </cols>
  <sheetData>
    <row r="2" spans="1:11" ht="17.25" x14ac:dyDescent="0.25">
      <c r="A2" s="3" t="s">
        <v>2</v>
      </c>
      <c r="B2" s="2" t="s">
        <v>1</v>
      </c>
      <c r="C2" s="8" t="s">
        <v>5</v>
      </c>
      <c r="D2" s="9" t="s">
        <v>6</v>
      </c>
      <c r="E2" s="9" t="s">
        <v>7</v>
      </c>
      <c r="F2" s="2"/>
      <c r="G2" s="3" t="s">
        <v>3</v>
      </c>
      <c r="H2" s="2" t="s">
        <v>1</v>
      </c>
      <c r="I2" s="8" t="s">
        <v>5</v>
      </c>
      <c r="J2" s="9" t="s">
        <v>6</v>
      </c>
      <c r="K2" s="9" t="s">
        <v>7</v>
      </c>
    </row>
    <row r="3" spans="1:11" x14ac:dyDescent="0.25">
      <c r="A3" s="5"/>
      <c r="B3" s="6">
        <v>1052113.916</v>
      </c>
      <c r="C3" s="6">
        <v>642438.07700000005</v>
      </c>
      <c r="D3" s="6">
        <v>686507.48400000005</v>
      </c>
      <c r="E3" s="6">
        <v>766270.37899999996</v>
      </c>
      <c r="F3" s="1"/>
      <c r="G3" s="1"/>
      <c r="H3" s="6">
        <v>173080.58199999999</v>
      </c>
      <c r="I3" s="6">
        <v>346544.46600000001</v>
      </c>
      <c r="J3" s="6">
        <v>278223.908</v>
      </c>
      <c r="K3" s="6">
        <v>123555.568</v>
      </c>
    </row>
    <row r="4" spans="1:11" x14ac:dyDescent="0.25">
      <c r="A4" s="5"/>
      <c r="B4" s="6">
        <v>1206479.166</v>
      </c>
      <c r="C4" s="6">
        <v>604897.40666666662</v>
      </c>
      <c r="D4" s="6">
        <v>510133.59933333338</v>
      </c>
      <c r="E4" s="6">
        <v>1181032.8460000001</v>
      </c>
      <c r="F4" s="1"/>
      <c r="G4" s="1"/>
      <c r="H4" s="6">
        <v>108431.47133333335</v>
      </c>
      <c r="I4" s="6">
        <v>484804.16066666669</v>
      </c>
      <c r="J4" s="6">
        <v>224464.81133333335</v>
      </c>
      <c r="K4" s="6">
        <v>94575.307666666675</v>
      </c>
    </row>
    <row r="5" spans="1:11" x14ac:dyDescent="0.25">
      <c r="A5" s="4"/>
      <c r="B5" s="6">
        <v>941964.74766666663</v>
      </c>
      <c r="C5" s="6">
        <v>535663.56966666668</v>
      </c>
      <c r="D5" s="6">
        <v>511943.54099999997</v>
      </c>
      <c r="E5" s="6">
        <v>613561.51966666663</v>
      </c>
      <c r="F5" s="1"/>
      <c r="G5" s="1"/>
      <c r="H5" s="6">
        <v>195441.00633333332</v>
      </c>
      <c r="I5" s="6">
        <v>421196.66866666666</v>
      </c>
      <c r="J5" s="6">
        <v>323835.11700000003</v>
      </c>
      <c r="K5" s="6">
        <v>173817.39266666668</v>
      </c>
    </row>
    <row r="6" spans="1:11" s="2" customFormat="1" x14ac:dyDescent="0.25">
      <c r="A6" s="4"/>
      <c r="B6" s="6">
        <v>1182116.8629999999</v>
      </c>
      <c r="C6" s="6">
        <v>527983.78049999999</v>
      </c>
      <c r="D6" s="6">
        <v>708877.07566666661</v>
      </c>
      <c r="E6" s="6">
        <v>824847.39133333333</v>
      </c>
      <c r="F6" s="1"/>
      <c r="G6" s="1"/>
      <c r="H6" s="6">
        <v>153524.736</v>
      </c>
      <c r="I6" s="6">
        <v>533800.34450000001</v>
      </c>
      <c r="J6" s="6">
        <v>191349.57466666668</v>
      </c>
      <c r="K6" s="6">
        <v>101790.43633333333</v>
      </c>
    </row>
    <row r="7" spans="1:11" x14ac:dyDescent="0.25">
      <c r="A7" s="2"/>
      <c r="B7" s="6"/>
      <c r="C7" s="6"/>
      <c r="D7" s="6"/>
      <c r="E7" s="6"/>
      <c r="F7" s="1"/>
      <c r="G7" s="1"/>
      <c r="H7" s="6"/>
      <c r="I7" s="6"/>
      <c r="J7" s="6"/>
      <c r="K7" s="6"/>
    </row>
    <row r="8" spans="1:11" x14ac:dyDescent="0.25">
      <c r="A8" s="2" t="s">
        <v>0</v>
      </c>
      <c r="B8" s="6">
        <f>AVERAGE(B3:B6)</f>
        <v>1095668.6731666666</v>
      </c>
      <c r="C8" s="6">
        <f t="shared" ref="C8:E8" si="0">AVERAGE(C3:C6)</f>
        <v>577745.70845833339</v>
      </c>
      <c r="D8" s="6">
        <f t="shared" si="0"/>
        <v>604365.42500000005</v>
      </c>
      <c r="E8" s="6">
        <f t="shared" si="0"/>
        <v>846428.03399999999</v>
      </c>
      <c r="F8" s="1"/>
      <c r="G8" s="1" t="s">
        <v>0</v>
      </c>
      <c r="H8" s="6">
        <f>AVERAGE(H3:H6)</f>
        <v>157619.44891666668</v>
      </c>
      <c r="I8" s="6">
        <f t="shared" ref="I8:K8" si="1">AVERAGE(I3:I6)</f>
        <v>446586.40995833336</v>
      </c>
      <c r="J8" s="6">
        <f t="shared" si="1"/>
        <v>254468.35274999999</v>
      </c>
      <c r="K8" s="6">
        <f t="shared" si="1"/>
        <v>123434.67616666666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18"/>
  <sheetViews>
    <sheetView tabSelected="1" workbookViewId="0">
      <selection activeCell="F15" sqref="F15"/>
    </sheetView>
  </sheetViews>
  <sheetFormatPr baseColWidth="10" defaultColWidth="11.42578125" defaultRowHeight="15" x14ac:dyDescent="0.25"/>
  <cols>
    <col min="1" max="1" width="16.140625" style="2" bestFit="1" customWidth="1"/>
    <col min="2" max="3" width="8.5703125" style="2" bestFit="1" customWidth="1"/>
    <col min="4" max="4" width="17.28515625" style="2" bestFit="1" customWidth="1"/>
    <col min="5" max="5" width="20" style="2" bestFit="1" customWidth="1"/>
    <col min="6" max="6" width="29.28515625" style="2" bestFit="1" customWidth="1"/>
    <col min="7" max="7" width="11.42578125" style="2"/>
    <col min="8" max="8" width="15.7109375" style="2" bestFit="1" customWidth="1"/>
    <col min="9" max="10" width="8.5703125" style="2" bestFit="1" customWidth="1"/>
    <col min="11" max="11" width="17.28515625" style="2" bestFit="1" customWidth="1"/>
    <col min="12" max="12" width="20" style="2" bestFit="1" customWidth="1"/>
    <col min="13" max="13" width="29.28515625" style="2" bestFit="1" customWidth="1"/>
    <col min="14" max="16384" width="11.42578125" style="2"/>
  </cols>
  <sheetData>
    <row r="2" spans="1:13" ht="17.25" x14ac:dyDescent="0.25">
      <c r="A2" s="3" t="s">
        <v>2</v>
      </c>
      <c r="B2" s="2" t="s">
        <v>1</v>
      </c>
      <c r="C2" s="8" t="s">
        <v>5</v>
      </c>
      <c r="D2" s="9" t="s">
        <v>4</v>
      </c>
      <c r="E2" s="9" t="s">
        <v>8</v>
      </c>
      <c r="F2" s="9" t="s">
        <v>9</v>
      </c>
      <c r="H2" s="3" t="s">
        <v>3</v>
      </c>
      <c r="I2" s="2" t="s">
        <v>1</v>
      </c>
      <c r="J2" s="8" t="s">
        <v>5</v>
      </c>
      <c r="K2" s="9" t="s">
        <v>4</v>
      </c>
      <c r="L2" s="9" t="s">
        <v>10</v>
      </c>
      <c r="M2" s="9" t="s">
        <v>9</v>
      </c>
    </row>
    <row r="3" spans="1:13" x14ac:dyDescent="0.25">
      <c r="A3" s="5"/>
      <c r="B3" s="6">
        <v>1208067.9495000001</v>
      </c>
      <c r="C3" s="6">
        <v>751988.51500000001</v>
      </c>
      <c r="D3" s="6">
        <v>1006960.7785</v>
      </c>
      <c r="E3" s="6">
        <v>517754.94799999997</v>
      </c>
      <c r="F3" s="6">
        <v>1199252.0049999999</v>
      </c>
      <c r="G3" s="1"/>
      <c r="H3" s="1"/>
      <c r="I3" s="6">
        <v>272314.527</v>
      </c>
      <c r="J3" s="6">
        <v>483730.45699999999</v>
      </c>
      <c r="K3" s="6">
        <v>387320.571</v>
      </c>
      <c r="L3" s="6">
        <v>309897.022</v>
      </c>
      <c r="M3" s="2">
        <v>81115.623999999996</v>
      </c>
    </row>
    <row r="4" spans="1:13" x14ac:dyDescent="0.25">
      <c r="A4" s="5"/>
      <c r="B4" s="6">
        <v>1264257.7760000001</v>
      </c>
      <c r="C4" s="6">
        <v>578112.10800000001</v>
      </c>
      <c r="D4" s="6">
        <v>865572.21749999991</v>
      </c>
      <c r="E4" s="6">
        <v>383616.46549999999</v>
      </c>
      <c r="F4" s="6">
        <v>920828.71299999999</v>
      </c>
      <c r="G4" s="1"/>
      <c r="H4" s="1"/>
      <c r="I4" s="6">
        <v>112762.955</v>
      </c>
      <c r="J4" s="6">
        <v>363688.20300000004</v>
      </c>
      <c r="K4" s="6">
        <v>296204.72100000002</v>
      </c>
      <c r="L4" s="6">
        <v>161206.81699999998</v>
      </c>
      <c r="M4" s="2">
        <v>82391.00499999999</v>
      </c>
    </row>
    <row r="5" spans="1:13" x14ac:dyDescent="0.25">
      <c r="A5" s="4"/>
      <c r="B5" s="6">
        <v>865000</v>
      </c>
      <c r="C5" s="6">
        <v>523499.99999999994</v>
      </c>
      <c r="D5" s="6">
        <v>986000</v>
      </c>
      <c r="E5" s="6">
        <v>508500</v>
      </c>
      <c r="F5" s="6">
        <v>736500</v>
      </c>
      <c r="G5" s="1"/>
      <c r="H5" s="1"/>
      <c r="I5" s="6">
        <v>404000</v>
      </c>
      <c r="J5" s="6">
        <v>554000</v>
      </c>
      <c r="K5" s="6">
        <v>401499.99999999994</v>
      </c>
      <c r="L5" s="6">
        <v>557500</v>
      </c>
      <c r="M5" s="2">
        <v>211500.00000000003</v>
      </c>
    </row>
    <row r="6" spans="1:13" x14ac:dyDescent="0.25">
      <c r="A6" s="4"/>
      <c r="B6" s="6">
        <v>745500</v>
      </c>
      <c r="C6" s="6">
        <v>396500</v>
      </c>
      <c r="D6" s="6">
        <v>698500</v>
      </c>
      <c r="E6" s="6">
        <v>384999.99999999994</v>
      </c>
      <c r="F6" s="6">
        <v>516000</v>
      </c>
      <c r="G6" s="1"/>
      <c r="H6" s="1"/>
      <c r="I6" s="6">
        <v>346500</v>
      </c>
      <c r="J6" s="6">
        <v>773000</v>
      </c>
      <c r="K6" s="6">
        <v>518999.99999999994</v>
      </c>
      <c r="L6" s="6">
        <v>328500</v>
      </c>
      <c r="M6" s="2">
        <v>147000</v>
      </c>
    </row>
    <row r="7" spans="1:13" x14ac:dyDescent="0.25">
      <c r="B7" s="6">
        <v>897212.67299999995</v>
      </c>
      <c r="C7" s="6">
        <v>640521.56700000004</v>
      </c>
      <c r="D7" s="6">
        <v>770012.299</v>
      </c>
      <c r="E7" s="6">
        <v>427354.13599999994</v>
      </c>
      <c r="F7" s="6">
        <v>843691.35000000009</v>
      </c>
      <c r="G7" s="1"/>
      <c r="H7" s="1"/>
      <c r="I7" s="6">
        <v>190648.87349999999</v>
      </c>
      <c r="J7" s="6">
        <v>674109.47199999995</v>
      </c>
      <c r="K7" s="6">
        <v>430258.98</v>
      </c>
      <c r="L7" s="6">
        <v>433456.88699999999</v>
      </c>
      <c r="M7" s="2">
        <v>129414.2435</v>
      </c>
    </row>
    <row r="8" spans="1:13" x14ac:dyDescent="0.25">
      <c r="B8" s="6"/>
      <c r="C8" s="6"/>
      <c r="D8" s="6"/>
      <c r="E8" s="6"/>
      <c r="F8" s="6"/>
      <c r="G8" s="1"/>
      <c r="H8" s="1"/>
      <c r="I8" s="6"/>
      <c r="J8" s="6"/>
      <c r="K8" s="6"/>
      <c r="L8" s="6"/>
    </row>
    <row r="9" spans="1:13" x14ac:dyDescent="0.25">
      <c r="A9" s="2" t="s">
        <v>0</v>
      </c>
      <c r="B9" s="6">
        <f>AVERAGE(B3:B6)</f>
        <v>1020706.431375</v>
      </c>
      <c r="C9" s="6">
        <f t="shared" ref="C9:F9" si="0">AVERAGE(C3:C6)</f>
        <v>562525.15575000003</v>
      </c>
      <c r="D9" s="6">
        <f t="shared" si="0"/>
        <v>889258.24899999995</v>
      </c>
      <c r="E9" s="6">
        <f t="shared" si="0"/>
        <v>448717.85337500001</v>
      </c>
      <c r="F9" s="6">
        <f t="shared" si="0"/>
        <v>843145.17949999997</v>
      </c>
      <c r="G9" s="1"/>
      <c r="H9" s="1" t="s">
        <v>0</v>
      </c>
      <c r="I9" s="6">
        <f>AVERAGE(I3:I6)</f>
        <v>283894.37050000002</v>
      </c>
      <c r="J9" s="6">
        <f t="shared" ref="J9:L9" si="1">AVERAGE(J3:J6)</f>
        <v>543604.66500000004</v>
      </c>
      <c r="K9" s="6">
        <f t="shared" si="1"/>
        <v>401006.32299999997</v>
      </c>
      <c r="L9" s="6">
        <f t="shared" si="1"/>
        <v>339275.95974999998</v>
      </c>
    </row>
    <row r="14" spans="1:13" x14ac:dyDescent="0.25">
      <c r="B14" s="10"/>
      <c r="C14" s="10"/>
      <c r="D14" s="10"/>
      <c r="E14" s="10"/>
      <c r="F14" s="10"/>
    </row>
    <row r="15" spans="1:13" x14ac:dyDescent="0.25">
      <c r="B15" s="10"/>
      <c r="C15" s="10"/>
      <c r="D15" s="10"/>
      <c r="E15" s="10"/>
      <c r="F15" s="10"/>
    </row>
    <row r="16" spans="1:13" x14ac:dyDescent="0.25">
      <c r="B16" s="7"/>
      <c r="C16" s="7"/>
      <c r="D16" s="7"/>
      <c r="E16" s="7"/>
      <c r="F16" s="7"/>
    </row>
    <row r="17" spans="2:6" x14ac:dyDescent="0.25">
      <c r="B17" s="7"/>
      <c r="C17" s="7"/>
      <c r="D17" s="7"/>
      <c r="E17" s="7"/>
      <c r="F17" s="7"/>
    </row>
    <row r="18" spans="2:6" x14ac:dyDescent="0.25">
      <c r="B18" s="10"/>
      <c r="C18" s="10"/>
      <c r="D18" s="10"/>
      <c r="E18" s="10"/>
      <c r="F1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 6- Fig supplement 1B</vt:lpstr>
      <vt:lpstr>Fig 6- Fig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2020-10-04T18:30:20Z</dcterms:modified>
</cp:coreProperties>
</file>