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br/Library/Containers/com.microsoft.Excel/Data/Desktop/Resubmission/Figures/Figures ReSubmission2020/Figure 3/Figure 3-figure supplement 4/"/>
    </mc:Choice>
  </mc:AlternateContent>
  <xr:revisionPtr revIDLastSave="0" documentId="13_ncr:1_{E7FD6FE3-F7C0-6040-95B6-279670895313}" xr6:coauthVersionLast="45" xr6:coauthVersionMax="45" xr10:uidLastSave="{00000000-0000-0000-0000-000000000000}"/>
  <bookViews>
    <workbookView xWindow="1160" yWindow="460" windowWidth="27640" windowHeight="16120" xr2:uid="{C8B8AEC1-B2BF-C44B-8568-1C71A06E1ADA}"/>
  </bookViews>
  <sheets>
    <sheet name="Sheet1" sheetId="1" r:id="rId1"/>
  </sheets>
  <definedNames>
    <definedName name="_xlnm.Print_Area" localSheetId="0">Sheet1!$A$1:$J$42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1" l="1"/>
  <c r="I39" i="1"/>
  <c r="F39" i="1"/>
  <c r="B39" i="1"/>
  <c r="G39" i="1"/>
  <c r="I18" i="1"/>
  <c r="G18" i="1"/>
  <c r="F18" i="1"/>
  <c r="E18" i="1"/>
  <c r="C18" i="1"/>
  <c r="B18" i="1"/>
  <c r="J38" i="1"/>
  <c r="I38" i="1"/>
  <c r="F38" i="1"/>
  <c r="B38" i="1"/>
  <c r="G38" i="1"/>
  <c r="I17" i="1"/>
  <c r="G17" i="1"/>
  <c r="F17" i="1"/>
  <c r="E17" i="1"/>
  <c r="C17" i="1"/>
  <c r="B17" i="1"/>
  <c r="F41" i="1" l="1"/>
  <c r="C20" i="1"/>
  <c r="I41" i="1"/>
  <c r="E20" i="1"/>
  <c r="G41" i="1"/>
  <c r="J41" i="1"/>
  <c r="B41" i="1"/>
  <c r="G20" i="1"/>
  <c r="I20" i="1"/>
  <c r="F20" i="1"/>
  <c r="B20" i="1"/>
</calcChain>
</file>

<file path=xl/sharedStrings.xml><?xml version="1.0" encoding="utf-8"?>
<sst xmlns="http://schemas.openxmlformats.org/spreadsheetml/2006/main" count="43" uniqueCount="37">
  <si>
    <t>Figure 3 (VSY values)</t>
  </si>
  <si>
    <t>diploid 17</t>
  </si>
  <si>
    <t>diploid 18</t>
  </si>
  <si>
    <t>diploid 19</t>
  </si>
  <si>
    <t>diploid 20</t>
  </si>
  <si>
    <t>diploid 21</t>
  </si>
  <si>
    <t>diploid 22</t>
  </si>
  <si>
    <t>580x296</t>
  </si>
  <si>
    <t>2008x296</t>
  </si>
  <si>
    <t>2010x296</t>
  </si>
  <si>
    <t>208x196</t>
  </si>
  <si>
    <t>580x297</t>
  </si>
  <si>
    <t>2008x297</t>
  </si>
  <si>
    <t>2010x297</t>
  </si>
  <si>
    <t>294x297</t>
  </si>
  <si>
    <t>293x320</t>
  </si>
  <si>
    <t>580x1345</t>
  </si>
  <si>
    <t>580x1346</t>
  </si>
  <si>
    <t>1391x296</t>
  </si>
  <si>
    <t>1392x296</t>
  </si>
  <si>
    <t>1393x296</t>
  </si>
  <si>
    <t>1394x296</t>
  </si>
  <si>
    <t>1699x296</t>
  </si>
  <si>
    <t>1391x297</t>
  </si>
  <si>
    <t>1699x297</t>
  </si>
  <si>
    <t>average</t>
  </si>
  <si>
    <t>stdev</t>
  </si>
  <si>
    <t>p-value</t>
  </si>
  <si>
    <t>control</t>
  </si>
  <si>
    <t>NA</t>
  </si>
  <si>
    <t>relative
 fertility</t>
  </si>
  <si>
    <t>Diploid 50</t>
  </si>
  <si>
    <t>Figure 3-figure supplement 1 (VSY values)</t>
  </si>
  <si>
    <t>Diploid 47</t>
  </si>
  <si>
    <t>Diploid 48</t>
  </si>
  <si>
    <t>Diploid 49</t>
  </si>
  <si>
    <t>Diploid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</si>
</sst>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>
    <font>
      <sz val="12"/>
      <color theme="1"/>
      <name val="Calibri"/>
      <family val="2"/>
      <scheme val="minor"/>
    </font>
    <font>
      <b/>
      <sz val="12"/>
      <color rgb="FF000000"/>
      <name val="Avenir Next Regular"/>
    </font>
    <font>
      <sz val="12"/>
      <color rgb="FF000000"/>
      <name val="Calibri"/>
      <family val="2"/>
      <scheme val="minor"/>
    </font>
    <font>
      <sz val="12"/>
      <color rgb="FF000000"/>
      <name val="Avenir Next Regular"/>
    </font>
    <font>
      <sz val="12"/>
      <color theme="1"/>
      <name val="Avenir Next Regular"/>
    </font>
    <font>
      <sz val="12"/>
      <name val="Avenir Next Regular"/>
    </font>
    <font>
      <sz val="12"/>
      <color rgb="FFFF0000"/>
      <name val="Avenir Next Regula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rgb="FF000000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8" xfId="0" applyFill="1" applyBorder="1"/>
    <xf numFmtId="0" fontId="0" fillId="2" borderId="5" xfId="0" applyFill="1" applyBorder="1"/>
    <xf numFmtId="164" fontId="3" fillId="2" borderId="5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9" fontId="1" fillId="2" borderId="4" xfId="0" applyNumberFormat="1" applyFont="1" applyFill="1" applyBorder="1" applyAlignment="1">
      <alignment horizontal="center" vertical="center"/>
    </xf>
    <xf numFmtId="9" fontId="1" fillId="2" borderId="12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11" fontId="6" fillId="2" borderId="34" xfId="0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9" fontId="1" fillId="2" borderId="35" xfId="0" applyNumberFormat="1" applyFont="1" applyFill="1" applyBorder="1" applyAlignment="1">
      <alignment horizontal="center" vertical="center"/>
    </xf>
    <xf numFmtId="9" fontId="1" fillId="2" borderId="3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37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11" fontId="6" fillId="2" borderId="32" xfId="0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DDA75-DF04-3F45-9228-35448F3D2B95}">
  <sheetPr>
    <pageSetUpPr fitToPage="1"/>
  </sheetPr>
  <dimension ref="A1:T46"/>
  <sheetViews>
    <sheetView tabSelected="1" topLeftCell="A25" zoomScale="90" zoomScaleNormal="90" workbookViewId="0">
      <selection activeCell="J42" sqref="A1:J42"/>
    </sheetView>
  </sheetViews>
  <sheetFormatPr baseColWidth="10" defaultRowHeight="16"/>
  <cols>
    <col min="2" max="2" width="11.6640625" bestFit="1" customWidth="1"/>
    <col min="3" max="4" width="10.33203125" bestFit="1" customWidth="1"/>
    <col min="5" max="6" width="11.6640625" bestFit="1" customWidth="1"/>
    <col min="7" max="7" width="10.33203125" bestFit="1" customWidth="1"/>
    <col min="8" max="10" width="11.83203125" bestFit="1" customWidth="1"/>
  </cols>
  <sheetData>
    <row r="1" spans="1:20" ht="17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thickBot="1">
      <c r="A2" s="1"/>
      <c r="B2" s="89" t="s">
        <v>0</v>
      </c>
      <c r="C2" s="90"/>
      <c r="D2" s="90"/>
      <c r="E2" s="90"/>
      <c r="F2" s="90"/>
      <c r="G2" s="90"/>
      <c r="H2" s="90"/>
      <c r="I2" s="90"/>
      <c r="J2" s="91"/>
      <c r="K2" s="1"/>
      <c r="L2" s="1"/>
      <c r="T2" s="1"/>
    </row>
    <row r="3" spans="1:20" ht="18" thickBot="1">
      <c r="A3" s="2"/>
      <c r="B3" s="3" t="s">
        <v>1</v>
      </c>
      <c r="C3" s="84" t="s">
        <v>2</v>
      </c>
      <c r="D3" s="83"/>
      <c r="E3" s="4" t="s">
        <v>3</v>
      </c>
      <c r="F3" s="4" t="s">
        <v>4</v>
      </c>
      <c r="G3" s="82" t="s">
        <v>5</v>
      </c>
      <c r="H3" s="83"/>
      <c r="I3" s="92" t="s">
        <v>6</v>
      </c>
      <c r="J3" s="93"/>
      <c r="K3" s="1"/>
      <c r="L3" s="1"/>
      <c r="T3" s="1"/>
    </row>
    <row r="4" spans="1:20" ht="18" thickBot="1">
      <c r="A4" s="2"/>
      <c r="B4" s="14" t="s">
        <v>7</v>
      </c>
      <c r="C4" s="15" t="s">
        <v>8</v>
      </c>
      <c r="D4" s="16" t="s">
        <v>9</v>
      </c>
      <c r="E4" s="17" t="s">
        <v>10</v>
      </c>
      <c r="F4" s="18" t="s">
        <v>11</v>
      </c>
      <c r="G4" s="59" t="s">
        <v>12</v>
      </c>
      <c r="H4" s="60" t="s">
        <v>13</v>
      </c>
      <c r="I4" s="19" t="s">
        <v>14</v>
      </c>
      <c r="J4" s="20" t="s">
        <v>15</v>
      </c>
      <c r="K4" s="1"/>
      <c r="L4" s="1"/>
      <c r="T4" s="1"/>
    </row>
    <row r="5" spans="1:20" ht="17">
      <c r="A5" s="2"/>
      <c r="B5" s="23">
        <v>0.20431914893617018</v>
      </c>
      <c r="C5" s="24">
        <v>0.17194736842105263</v>
      </c>
      <c r="D5" s="25">
        <v>0.29039999999999994</v>
      </c>
      <c r="E5" s="26">
        <v>0.5397857142857142</v>
      </c>
      <c r="F5" s="58">
        <v>7.1076923076923065E-2</v>
      </c>
      <c r="G5" s="61">
        <v>0.4881724137931035</v>
      </c>
      <c r="H5" s="62">
        <v>0.56833333333333336</v>
      </c>
      <c r="I5" s="34">
        <v>3.234375</v>
      </c>
      <c r="J5" s="55">
        <v>2.420689655172414</v>
      </c>
      <c r="K5" s="1"/>
      <c r="L5" s="1"/>
      <c r="T5" s="1"/>
    </row>
    <row r="6" spans="1:20" ht="17">
      <c r="A6" s="2"/>
      <c r="B6" s="35">
        <v>0.23017500000000002</v>
      </c>
      <c r="C6" s="36">
        <v>0.14628358208955222</v>
      </c>
      <c r="D6" s="37">
        <v>0.34847999999999996</v>
      </c>
      <c r="E6" s="27">
        <v>0.43661538461538457</v>
      </c>
      <c r="F6" s="58">
        <v>0.20153571428571426</v>
      </c>
      <c r="G6" s="58">
        <v>0.61709999999999987</v>
      </c>
      <c r="H6" s="34">
        <v>0.32044736842105259</v>
      </c>
      <c r="I6" s="34">
        <v>2.4</v>
      </c>
      <c r="J6" s="55">
        <v>3.09</v>
      </c>
      <c r="K6" s="1"/>
      <c r="L6" s="1"/>
      <c r="T6" s="1"/>
    </row>
    <row r="7" spans="1:20" ht="17">
      <c r="A7" s="2"/>
      <c r="B7" s="35">
        <v>0.17325000000000002</v>
      </c>
      <c r="C7" s="36">
        <v>0.23170212765957443</v>
      </c>
      <c r="D7" s="37">
        <v>0.29385714285714282</v>
      </c>
      <c r="E7" s="27">
        <v>0.56661702127659563</v>
      </c>
      <c r="F7" s="58">
        <v>9.3966101694915247E-2</v>
      </c>
      <c r="G7" s="58">
        <v>0.74051999999999985</v>
      </c>
      <c r="H7" s="34">
        <v>0.77137499999999992</v>
      </c>
      <c r="I7" s="34">
        <v>1.6243902439024391</v>
      </c>
      <c r="J7" s="55">
        <v>3.9705882352941173</v>
      </c>
      <c r="K7" s="1"/>
      <c r="L7" s="1"/>
      <c r="T7" s="1"/>
    </row>
    <row r="8" spans="1:20" ht="17">
      <c r="A8" s="2"/>
      <c r="B8" s="35">
        <v>0.2390487804878049</v>
      </c>
      <c r="C8" s="36"/>
      <c r="D8" s="37">
        <v>0.29532203389830503</v>
      </c>
      <c r="E8" s="27">
        <v>1.1178750000000002</v>
      </c>
      <c r="F8" s="58">
        <v>0.14242105263157895</v>
      </c>
      <c r="G8" s="58">
        <v>2.7224999999999997</v>
      </c>
      <c r="H8" s="34">
        <v>0.65339999999999998</v>
      </c>
      <c r="I8" s="34">
        <v>2.7562500000000001</v>
      </c>
      <c r="J8" s="55">
        <v>3.5437500000000002</v>
      </c>
      <c r="K8" s="1"/>
      <c r="L8" s="1"/>
      <c r="T8" s="1"/>
    </row>
    <row r="9" spans="1:20" ht="17">
      <c r="A9" s="2"/>
      <c r="B9" s="35">
        <v>8.1529411764705878E-2</v>
      </c>
      <c r="C9" s="36"/>
      <c r="D9" s="37"/>
      <c r="E9" s="35"/>
      <c r="F9" s="36">
        <v>0.13707692307692307</v>
      </c>
      <c r="G9" s="36"/>
      <c r="H9" s="37"/>
      <c r="I9" s="37">
        <v>2.1800000000000002</v>
      </c>
      <c r="J9" s="35">
        <v>2.88</v>
      </c>
      <c r="K9" s="1"/>
      <c r="L9" s="1"/>
      <c r="T9" s="1"/>
    </row>
    <row r="10" spans="1:20" ht="17">
      <c r="A10" s="2"/>
      <c r="B10" s="35">
        <v>5.4214285714285708E-2</v>
      </c>
      <c r="C10" s="36"/>
      <c r="D10" s="37"/>
      <c r="E10" s="35"/>
      <c r="F10" s="36">
        <v>0.11733333333333333</v>
      </c>
      <c r="G10" s="36"/>
      <c r="H10" s="37"/>
      <c r="I10" s="37">
        <v>1.017391304347826</v>
      </c>
      <c r="J10" s="35"/>
      <c r="K10" s="1"/>
      <c r="L10" s="1"/>
      <c r="T10" s="1"/>
    </row>
    <row r="11" spans="1:20" ht="17">
      <c r="A11" s="2"/>
      <c r="B11" s="35">
        <v>0.13707692307692307</v>
      </c>
      <c r="C11" s="36"/>
      <c r="D11" s="37"/>
      <c r="E11" s="35"/>
      <c r="F11" s="36">
        <v>0.39050000000000001</v>
      </c>
      <c r="G11" s="36"/>
      <c r="H11" s="37"/>
      <c r="I11" s="37"/>
      <c r="J11" s="35"/>
      <c r="K11" s="1"/>
      <c r="L11" s="1"/>
      <c r="T11" s="1"/>
    </row>
    <row r="12" spans="1:20" ht="17">
      <c r="A12" s="2"/>
      <c r="B12" s="35">
        <v>0.154</v>
      </c>
      <c r="C12" s="36"/>
      <c r="D12" s="37"/>
      <c r="E12" s="35"/>
      <c r="F12" s="36">
        <v>0.16673684210526313</v>
      </c>
      <c r="G12" s="36"/>
      <c r="H12" s="37"/>
      <c r="I12" s="37"/>
      <c r="J12" s="35"/>
      <c r="K12" s="1"/>
      <c r="L12" s="1"/>
      <c r="T12" s="1"/>
    </row>
    <row r="13" spans="1:20" ht="17">
      <c r="A13" s="2"/>
      <c r="B13" s="35">
        <v>0.29493750000000002</v>
      </c>
      <c r="C13" s="36"/>
      <c r="D13" s="37"/>
      <c r="E13" s="35"/>
      <c r="F13" s="36">
        <v>0.11984210526315787</v>
      </c>
      <c r="G13" s="36"/>
      <c r="H13" s="37"/>
      <c r="I13" s="37"/>
      <c r="J13" s="35"/>
      <c r="K13" s="1"/>
      <c r="L13" s="1"/>
      <c r="T13" s="1"/>
    </row>
    <row r="14" spans="1:20" ht="17">
      <c r="A14" s="2"/>
      <c r="B14" s="35">
        <v>0.20789999999999997</v>
      </c>
      <c r="C14" s="36"/>
      <c r="D14" s="37"/>
      <c r="E14" s="35"/>
      <c r="F14" s="36">
        <v>0.28709999999999997</v>
      </c>
      <c r="G14" s="36"/>
      <c r="H14" s="37"/>
      <c r="I14" s="37"/>
      <c r="J14" s="35"/>
      <c r="K14" s="1"/>
      <c r="L14" s="1"/>
      <c r="T14" s="1"/>
    </row>
    <row r="15" spans="1:20" ht="17">
      <c r="A15" s="2"/>
      <c r="B15" s="35">
        <v>0.24933333333333332</v>
      </c>
      <c r="C15" s="36"/>
      <c r="D15" s="37"/>
      <c r="E15" s="35"/>
      <c r="F15" s="36"/>
      <c r="G15" s="36"/>
      <c r="H15" s="37"/>
      <c r="I15" s="37"/>
      <c r="J15" s="35"/>
      <c r="K15" s="1"/>
      <c r="L15" s="1"/>
      <c r="T15" s="1"/>
    </row>
    <row r="16" spans="1:20" ht="18" thickBot="1">
      <c r="A16" s="2"/>
      <c r="B16" s="47">
        <v>0.22968</v>
      </c>
      <c r="C16" s="48"/>
      <c r="D16" s="49"/>
      <c r="E16" s="50"/>
      <c r="F16" s="36"/>
      <c r="G16" s="52"/>
      <c r="H16" s="54"/>
      <c r="I16" s="54"/>
      <c r="J16" s="51"/>
      <c r="K16" s="1"/>
      <c r="L16" s="1"/>
      <c r="T16" s="1"/>
    </row>
    <row r="17" spans="1:20" ht="17">
      <c r="A17" s="5" t="s">
        <v>25</v>
      </c>
      <c r="B17" s="6">
        <f>AVERAGE(B5:B16)</f>
        <v>0.1879553652761019</v>
      </c>
      <c r="C17" s="74">
        <f>AVERAGE(C5:D12)</f>
        <v>0.25399889356080385</v>
      </c>
      <c r="D17" s="75"/>
      <c r="E17" s="6">
        <f>AVERAGE(E5:E12)</f>
        <v>0.66522328004442366</v>
      </c>
      <c r="F17" s="6">
        <f>AVERAGE(F5:F16)</f>
        <v>0.17275889954678089</v>
      </c>
      <c r="G17" s="76">
        <f>AVERAGE(G5:H16)</f>
        <v>0.86023101444343597</v>
      </c>
      <c r="H17" s="77"/>
      <c r="I17" s="78">
        <f>AVERAGE(I5:J16)</f>
        <v>2.6470394944287996</v>
      </c>
      <c r="J17" s="75"/>
      <c r="K17" s="1"/>
      <c r="L17" s="1"/>
      <c r="T17" s="1"/>
    </row>
    <row r="18" spans="1:20" ht="17">
      <c r="A18" s="7" t="s">
        <v>26</v>
      </c>
      <c r="B18" s="8">
        <f>STDEV(B5:B16)</f>
        <v>7.0828194297982205E-2</v>
      </c>
      <c r="C18" s="79">
        <f>STDEV(C5:D12)</f>
        <v>7.3462222560370535E-2</v>
      </c>
      <c r="D18" s="80"/>
      <c r="E18" s="8">
        <f>STDEV(E5:E12)</f>
        <v>0.3069272045088729</v>
      </c>
      <c r="F18" s="8">
        <f>STDEV(F5:F16)</f>
        <v>9.7731345228473612E-2</v>
      </c>
      <c r="G18" s="81">
        <f>STDEV(G5:H16)</f>
        <v>0.76598786773647265</v>
      </c>
      <c r="H18" s="80"/>
      <c r="I18" s="81">
        <f>STDEV(I5:J16)</f>
        <v>0.84824518280171557</v>
      </c>
      <c r="J18" s="80"/>
      <c r="K18" s="1"/>
      <c r="L18" s="1"/>
      <c r="T18" s="1"/>
    </row>
    <row r="19" spans="1:20" ht="18" thickBot="1">
      <c r="A19" s="9" t="s">
        <v>27</v>
      </c>
      <c r="B19" s="10" t="s">
        <v>28</v>
      </c>
      <c r="C19" s="85">
        <v>9.9049999999999999E-2</v>
      </c>
      <c r="D19" s="86"/>
      <c r="E19" s="11" t="s">
        <v>29</v>
      </c>
      <c r="F19" s="11" t="s">
        <v>28</v>
      </c>
      <c r="G19" s="87">
        <v>9.1409999999999994E-5</v>
      </c>
      <c r="H19" s="88"/>
      <c r="I19" s="65" t="s">
        <v>29</v>
      </c>
      <c r="J19" s="66"/>
      <c r="K19" s="1"/>
      <c r="L19" s="1"/>
      <c r="T19" s="1"/>
    </row>
    <row r="20" spans="1:20" ht="37" thickBot="1">
      <c r="A20" s="13" t="s">
        <v>30</v>
      </c>
      <c r="B20" s="64">
        <f>B17/I17</f>
        <v>7.1005878707775194E-2</v>
      </c>
      <c r="C20" s="70">
        <f>C17/I17</f>
        <v>9.5955838246989916E-2</v>
      </c>
      <c r="D20" s="71"/>
      <c r="E20" s="63">
        <f>E17/I17</f>
        <v>0.25130840754152445</v>
      </c>
      <c r="F20" s="63">
        <f>F17/I17</f>
        <v>6.5264949733611841E-2</v>
      </c>
      <c r="G20" s="72">
        <f>G17/I17</f>
        <v>0.3249785340392376</v>
      </c>
      <c r="H20" s="71"/>
      <c r="I20" s="73">
        <f>I17/I17</f>
        <v>1</v>
      </c>
      <c r="J20" s="71"/>
      <c r="K20" s="1"/>
      <c r="L20" s="1"/>
      <c r="T20" s="1"/>
    </row>
    <row r="21" spans="1: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7" thickBo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8" thickBot="1">
      <c r="A23" s="1"/>
      <c r="B23" s="89" t="s">
        <v>32</v>
      </c>
      <c r="C23" s="90"/>
      <c r="D23" s="90"/>
      <c r="E23" s="90"/>
      <c r="F23" s="90"/>
      <c r="G23" s="90"/>
      <c r="H23" s="90"/>
      <c r="I23" s="90"/>
      <c r="J23" s="9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8" thickBot="1">
      <c r="A24" s="1"/>
      <c r="B24" s="82" t="s">
        <v>33</v>
      </c>
      <c r="C24" s="84"/>
      <c r="D24" s="84"/>
      <c r="E24" s="83"/>
      <c r="F24" s="4" t="s">
        <v>34</v>
      </c>
      <c r="G24" s="82" t="s">
        <v>35</v>
      </c>
      <c r="H24" s="83"/>
      <c r="I24" s="4" t="s">
        <v>31</v>
      </c>
      <c r="J24" s="4" t="s">
        <v>36</v>
      </c>
      <c r="K24" s="1"/>
      <c r="L24" s="1"/>
    </row>
    <row r="25" spans="1:20" ht="18" thickBot="1">
      <c r="A25" s="1"/>
      <c r="B25" s="21" t="s">
        <v>18</v>
      </c>
      <c r="C25" s="21" t="s">
        <v>19</v>
      </c>
      <c r="D25" s="21" t="s">
        <v>20</v>
      </c>
      <c r="E25" s="21" t="s">
        <v>21</v>
      </c>
      <c r="F25" s="22" t="s">
        <v>22</v>
      </c>
      <c r="G25" s="56" t="s">
        <v>16</v>
      </c>
      <c r="H25" s="57" t="s">
        <v>17</v>
      </c>
      <c r="I25" s="22" t="s">
        <v>23</v>
      </c>
      <c r="J25" s="22" t="s">
        <v>24</v>
      </c>
      <c r="K25" s="1"/>
      <c r="L25" s="1"/>
    </row>
    <row r="26" spans="1:20" ht="17">
      <c r="A26" s="1"/>
      <c r="B26" s="31">
        <v>0.24965217391304345</v>
      </c>
      <c r="C26" s="32">
        <v>0.38036842105263152</v>
      </c>
      <c r="D26" s="32">
        <v>0.1944642857142857</v>
      </c>
      <c r="E26" s="33">
        <v>0.56925000000000003</v>
      </c>
      <c r="F26" s="34">
        <v>0.19287931034482761</v>
      </c>
      <c r="G26" s="29">
        <v>0.16287096774193499</v>
      </c>
      <c r="H26" s="30">
        <v>0.17678571428571427</v>
      </c>
      <c r="I26" s="27">
        <v>0.126225</v>
      </c>
      <c r="J26" s="27">
        <v>0.40877419354838712</v>
      </c>
      <c r="K26" s="1"/>
      <c r="L26" s="1"/>
    </row>
    <row r="27" spans="1:20" ht="17">
      <c r="A27" s="1"/>
      <c r="B27" s="39">
        <v>0.32238461538461533</v>
      </c>
      <c r="C27" s="40">
        <v>0.54279310344827592</v>
      </c>
      <c r="D27" s="40">
        <v>0.66825000000000001</v>
      </c>
      <c r="E27" s="41">
        <v>0.44351999999999997</v>
      </c>
      <c r="F27" s="34">
        <v>0.13732258064516131</v>
      </c>
      <c r="G27" s="28">
        <v>0.30019354838709683</v>
      </c>
      <c r="H27" s="38">
        <v>0.31572972972972968</v>
      </c>
      <c r="I27" s="27">
        <v>0.18356250000000002</v>
      </c>
      <c r="J27" s="27">
        <v>0.3076071428571428</v>
      </c>
      <c r="K27" s="1"/>
      <c r="L27" s="1"/>
    </row>
    <row r="28" spans="1:20" ht="17">
      <c r="A28" s="1"/>
      <c r="B28" s="39">
        <v>0.52328571428571424</v>
      </c>
      <c r="C28" s="40">
        <v>0.54741176470588238</v>
      </c>
      <c r="D28" s="40">
        <v>0.53285294117647053</v>
      </c>
      <c r="E28" s="41">
        <v>0.62370000000000003</v>
      </c>
      <c r="F28" s="34">
        <v>0.20860714285714282</v>
      </c>
      <c r="G28" s="28">
        <v>0.24299999999999999</v>
      </c>
      <c r="H28" s="38">
        <v>0.14589473684210527</v>
      </c>
      <c r="I28" s="27">
        <v>0.13275000000000001</v>
      </c>
      <c r="J28" s="27">
        <v>0.29497959183673472</v>
      </c>
      <c r="K28" s="1"/>
      <c r="L28" s="1"/>
    </row>
    <row r="29" spans="1:20" ht="17">
      <c r="A29" s="1"/>
      <c r="B29" s="39">
        <v>0.39</v>
      </c>
      <c r="C29" s="40">
        <v>0.32450000000000001</v>
      </c>
      <c r="D29" s="40">
        <v>0.43696551724137933</v>
      </c>
      <c r="E29" s="41">
        <v>0.29369999999999996</v>
      </c>
      <c r="F29" s="34">
        <v>0.15020689655172415</v>
      </c>
      <c r="G29" s="28">
        <v>0.18536170212765954</v>
      </c>
      <c r="H29" s="38">
        <v>0.26235000000000003</v>
      </c>
      <c r="I29" s="27"/>
      <c r="J29" s="27">
        <v>0.20951162790697672</v>
      </c>
      <c r="K29" s="1"/>
      <c r="L29" s="1"/>
    </row>
    <row r="30" spans="1:20" ht="17">
      <c r="A30" s="1"/>
      <c r="B30" s="36"/>
      <c r="C30" s="44"/>
      <c r="D30" s="44"/>
      <c r="E30" s="37"/>
      <c r="F30" s="37">
        <v>0.27224999999999999</v>
      </c>
      <c r="G30" s="42"/>
      <c r="H30" s="43"/>
      <c r="I30" s="35"/>
      <c r="J30" s="35"/>
      <c r="K30" s="1"/>
      <c r="L30" s="1"/>
    </row>
    <row r="31" spans="1:20" ht="17">
      <c r="A31" s="1"/>
      <c r="B31" s="36"/>
      <c r="C31" s="44"/>
      <c r="D31" s="44"/>
      <c r="E31" s="37"/>
      <c r="F31" s="37">
        <v>0.14004878048780489</v>
      </c>
      <c r="G31" s="45"/>
      <c r="H31" s="46"/>
      <c r="I31" s="35"/>
      <c r="J31" s="35"/>
      <c r="K31" s="1"/>
      <c r="L31" s="1"/>
    </row>
    <row r="32" spans="1:20" ht="17">
      <c r="A32" s="1"/>
      <c r="B32" s="36"/>
      <c r="C32" s="44"/>
      <c r="D32" s="44"/>
      <c r="E32" s="37"/>
      <c r="F32" s="37">
        <v>0.2018076923076923</v>
      </c>
      <c r="G32" s="45"/>
      <c r="H32" s="46"/>
      <c r="I32" s="35"/>
      <c r="J32" s="35"/>
      <c r="K32" s="1"/>
      <c r="L32" s="1"/>
    </row>
    <row r="33" spans="1:12" ht="17">
      <c r="A33" s="1"/>
      <c r="B33" s="36"/>
      <c r="C33" s="44"/>
      <c r="D33" s="44"/>
      <c r="E33" s="37"/>
      <c r="F33" s="37">
        <v>0.32826315789473681</v>
      </c>
      <c r="G33" s="36"/>
      <c r="H33" s="44"/>
      <c r="I33" s="35"/>
      <c r="J33" s="35"/>
      <c r="K33" s="1"/>
      <c r="L33" s="1"/>
    </row>
    <row r="34" spans="1:12" ht="17">
      <c r="A34" s="1"/>
      <c r="B34" s="36"/>
      <c r="C34" s="44"/>
      <c r="D34" s="44"/>
      <c r="E34" s="37"/>
      <c r="F34" s="37">
        <v>0.17769230769230768</v>
      </c>
      <c r="G34" s="36"/>
      <c r="H34" s="44"/>
      <c r="I34" s="35"/>
      <c r="J34" s="35"/>
      <c r="K34" s="1"/>
      <c r="L34" s="1"/>
    </row>
    <row r="35" spans="1:12" ht="17">
      <c r="A35" s="1"/>
      <c r="B35" s="36"/>
      <c r="C35" s="44"/>
      <c r="D35" s="44"/>
      <c r="E35" s="37"/>
      <c r="F35" s="37"/>
      <c r="G35" s="36"/>
      <c r="H35" s="44"/>
      <c r="I35" s="35"/>
      <c r="J35" s="35"/>
      <c r="K35" s="1"/>
      <c r="L35" s="1"/>
    </row>
    <row r="36" spans="1:12" ht="17">
      <c r="A36" s="1"/>
      <c r="B36" s="36"/>
      <c r="C36" s="44"/>
      <c r="D36" s="44"/>
      <c r="E36" s="37"/>
      <c r="F36" s="37"/>
      <c r="G36" s="36"/>
      <c r="H36" s="44"/>
      <c r="I36" s="35"/>
      <c r="J36" s="35"/>
      <c r="K36" s="1"/>
      <c r="L36" s="1"/>
    </row>
    <row r="37" spans="1:12" ht="18" thickBot="1">
      <c r="A37" s="1"/>
      <c r="B37" s="52"/>
      <c r="C37" s="53"/>
      <c r="D37" s="53"/>
      <c r="E37" s="54"/>
      <c r="F37" s="37"/>
      <c r="G37" s="52"/>
      <c r="H37" s="53"/>
      <c r="I37" s="35"/>
      <c r="J37" s="35"/>
      <c r="K37" s="1"/>
      <c r="L37" s="1"/>
    </row>
    <row r="38" spans="1:12" ht="17">
      <c r="A38" s="5" t="s">
        <v>25</v>
      </c>
      <c r="B38" s="78">
        <f>AVERAGE(B26:E37)</f>
        <v>0.44019365855764364</v>
      </c>
      <c r="C38" s="74"/>
      <c r="D38" s="74"/>
      <c r="E38" s="75"/>
      <c r="F38" s="6">
        <f>AVERAGE(F26:F34)</f>
        <v>0.20100865208682195</v>
      </c>
      <c r="G38" s="78">
        <f>AVERAGE(G26:H33)</f>
        <v>0.22402329988928008</v>
      </c>
      <c r="H38" s="75"/>
      <c r="I38" s="6">
        <f>AVERAGE(I26:I33)</f>
        <v>0.14751250000000002</v>
      </c>
      <c r="J38" s="6">
        <f>AVERAGE(J26:J33)</f>
        <v>0.30521813903731032</v>
      </c>
      <c r="K38" s="1"/>
      <c r="L38" s="1"/>
    </row>
    <row r="39" spans="1:12" ht="17">
      <c r="A39" s="7" t="s">
        <v>26</v>
      </c>
      <c r="B39" s="81">
        <f>STDEV(B26:E37)</f>
        <v>0.13937611641937098</v>
      </c>
      <c r="C39" s="79"/>
      <c r="D39" s="79"/>
      <c r="E39" s="80"/>
      <c r="F39" s="8">
        <f>STDEV(F26:F34)</f>
        <v>6.3531480924553116E-2</v>
      </c>
      <c r="G39" s="81">
        <f>STDEV(G26:H33)</f>
        <v>6.5039346162568415E-2</v>
      </c>
      <c r="H39" s="80"/>
      <c r="I39" s="8">
        <f>STDEV(I26:I33)</f>
        <v>3.1390217922945371E-2</v>
      </c>
      <c r="J39" s="8">
        <f>STDEV(J26:J33)</f>
        <v>8.1637670811685492E-2</v>
      </c>
      <c r="K39" s="1"/>
      <c r="L39" s="1"/>
    </row>
    <row r="40" spans="1:12" ht="18" thickBot="1">
      <c r="A40" s="9" t="s">
        <v>27</v>
      </c>
      <c r="B40" s="67">
        <v>5.3329999999999999E-5</v>
      </c>
      <c r="C40" s="68"/>
      <c r="D40" s="68"/>
      <c r="E40" s="69"/>
      <c r="F40" s="11">
        <v>0.97160000000000002</v>
      </c>
      <c r="G40" s="65">
        <v>0.27989999999999998</v>
      </c>
      <c r="H40" s="66"/>
      <c r="I40" s="11">
        <v>1</v>
      </c>
      <c r="J40" s="12">
        <v>2.3980000000000001E-2</v>
      </c>
      <c r="K40" s="1"/>
      <c r="L40" s="1"/>
    </row>
    <row r="41" spans="1:12" ht="37" thickBot="1">
      <c r="A41" s="13" t="s">
        <v>30</v>
      </c>
      <c r="B41" s="72">
        <f>B38/I17</f>
        <v>0.16629659643693087</v>
      </c>
      <c r="C41" s="73"/>
      <c r="D41" s="73"/>
      <c r="E41" s="71"/>
      <c r="F41" s="63">
        <f>F38/I17</f>
        <v>7.5937156400530878E-2</v>
      </c>
      <c r="G41" s="72">
        <f>G38/I17</f>
        <v>8.4631642391728545E-2</v>
      </c>
      <c r="H41" s="71"/>
      <c r="I41" s="63">
        <f>I38/I17</f>
        <v>5.5727351371397463E-2</v>
      </c>
      <c r="J41" s="63">
        <f>J38/I17</f>
        <v>0.11530547227561214</v>
      </c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mergeCells count="27">
    <mergeCell ref="B2:J2"/>
    <mergeCell ref="B23:J23"/>
    <mergeCell ref="C3:D3"/>
    <mergeCell ref="G3:H3"/>
    <mergeCell ref="I3:J3"/>
    <mergeCell ref="I19:J19"/>
    <mergeCell ref="G41:H41"/>
    <mergeCell ref="B41:E41"/>
    <mergeCell ref="C17:D17"/>
    <mergeCell ref="G17:H17"/>
    <mergeCell ref="I17:J17"/>
    <mergeCell ref="G38:H38"/>
    <mergeCell ref="B38:E38"/>
    <mergeCell ref="C18:D18"/>
    <mergeCell ref="G18:H18"/>
    <mergeCell ref="I18:J18"/>
    <mergeCell ref="G39:H39"/>
    <mergeCell ref="B39:E39"/>
    <mergeCell ref="G24:H24"/>
    <mergeCell ref="B24:E24"/>
    <mergeCell ref="C19:D19"/>
    <mergeCell ref="G19:H19"/>
    <mergeCell ref="G40:H40"/>
    <mergeCell ref="B40:E40"/>
    <mergeCell ref="C20:D20"/>
    <mergeCell ref="G20:H20"/>
    <mergeCell ref="I20:J20"/>
  </mergeCells>
  <phoneticPr fontId="7" type="noConversion"/>
  <pageMargins left="0.7" right="0.7" top="0.75" bottom="0.75" header="0.3" footer="0.3"/>
  <pageSetup scale="7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Bravo Nunez, Maria</dc:creator>
  <cp:lastModifiedBy>María Angélica Bravo Núñez</cp:lastModifiedBy>
  <cp:lastPrinted>2020-06-07T01:32:46Z</cp:lastPrinted>
  <dcterms:created xsi:type="dcterms:W3CDTF">2019-11-26T15:24:18Z</dcterms:created>
  <dcterms:modified xsi:type="dcterms:W3CDTF">2020-06-07T01:32:47Z</dcterms:modified>
</cp:coreProperties>
</file>