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br/Desktop/Proof_sourcedata/"/>
    </mc:Choice>
  </mc:AlternateContent>
  <xr:revisionPtr revIDLastSave="0" documentId="13_ncr:1_{10EEC118-9B5A-2F40-9781-0F904D4B058A}" xr6:coauthVersionLast="45" xr6:coauthVersionMax="45" xr10:uidLastSave="{00000000-0000-0000-0000-000000000000}"/>
  <bookViews>
    <workbookView xWindow="1960" yWindow="460" windowWidth="26840" windowHeight="15940" xr2:uid="{E81C532F-418A-FE40-98C5-132D6CFCBC0F}"/>
  </bookViews>
  <sheets>
    <sheet name="Sheet1" sheetId="1" r:id="rId1"/>
  </sheets>
  <definedNames>
    <definedName name="_xlnm.Print_Area" localSheetId="0">Sheet1!$A$2:$I$22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9" i="1" l="1"/>
  <c r="F18" i="1"/>
  <c r="E19" i="1"/>
  <c r="E18" i="1"/>
  <c r="C19" i="1"/>
  <c r="C18" i="1"/>
  <c r="H19" i="1" l="1"/>
  <c r="I18" i="1"/>
  <c r="H18" i="1"/>
  <c r="B19" i="1"/>
  <c r="B18" i="1"/>
  <c r="B21" i="1" s="1"/>
  <c r="H21" i="1" l="1"/>
  <c r="C21" i="1"/>
  <c r="E21" i="1"/>
  <c r="F21" i="1"/>
  <c r="I19" i="1"/>
  <c r="I21" i="1"/>
</calcChain>
</file>

<file path=xl/sharedStrings.xml><?xml version="1.0" encoding="utf-8"?>
<sst xmlns="http://schemas.openxmlformats.org/spreadsheetml/2006/main" count="21" uniqueCount="19">
  <si>
    <t>average</t>
  </si>
  <si>
    <t>stdev</t>
  </si>
  <si>
    <t>3539x186</t>
  </si>
  <si>
    <t>47x186</t>
  </si>
  <si>
    <t>diploid 23</t>
  </si>
  <si>
    <t>diploid 24</t>
  </si>
  <si>
    <t>diploid 25</t>
  </si>
  <si>
    <t>diploid 26</t>
  </si>
  <si>
    <t>925x1180</t>
  </si>
  <si>
    <t>887x1293</t>
  </si>
  <si>
    <t>1994x1770</t>
  </si>
  <si>
    <t>1583x1585</t>
  </si>
  <si>
    <t>p-value</t>
  </si>
  <si>
    <t>control</t>
  </si>
  <si>
    <t>relative
 fertility</t>
  </si>
  <si>
    <t>Figure 4 (VSY values)</t>
  </si>
  <si>
    <t>Diploid 52</t>
  </si>
  <si>
    <t>Figure 4-figure supplement 2 (VSY values)</t>
  </si>
  <si>
    <t>Diploid 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</si>
</sst>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8"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0000"/>
      <name val="Avenir Next Regular"/>
    </font>
    <font>
      <sz val="12"/>
      <color rgb="FF000000"/>
      <name val="Avenir Next Regular"/>
    </font>
    <font>
      <sz val="12"/>
      <color theme="1"/>
      <name val="Avenir Next Regular"/>
    </font>
    <font>
      <sz val="12"/>
      <color rgb="FFFF0000"/>
      <name val="Avenir Next Regular"/>
    </font>
    <font>
      <sz val="12"/>
      <name val="Avenir Next Regular"/>
    </font>
    <font>
      <b/>
      <sz val="12"/>
      <color theme="1"/>
      <name val="Avenir Next Regula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2"/>
        <bgColor indexed="64"/>
      </patternFill>
    </fill>
    <fill>
      <patternFill patternType="solid">
        <fgColor theme="2"/>
        <bgColor rgb="FF000000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164" fontId="3" fillId="2" borderId="4" xfId="0" applyNumberFormat="1" applyFont="1" applyFill="1" applyBorder="1" applyAlignment="1">
      <alignment horizontal="center" vertical="center"/>
    </xf>
    <xf numFmtId="164" fontId="3" fillId="2" borderId="5" xfId="0" applyNumberFormat="1" applyFont="1" applyFill="1" applyBorder="1" applyAlignment="1">
      <alignment horizontal="center" vertical="center"/>
    </xf>
    <xf numFmtId="164" fontId="3" fillId="2" borderId="2" xfId="0" applyNumberFormat="1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164" fontId="4" fillId="2" borderId="7" xfId="0" applyNumberFormat="1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164" fontId="4" fillId="2" borderId="9" xfId="0" applyNumberFormat="1" applyFont="1" applyFill="1" applyBorder="1" applyAlignment="1">
      <alignment horizontal="center" vertical="center"/>
    </xf>
    <xf numFmtId="11" fontId="5" fillId="2" borderId="10" xfId="0" applyNumberFormat="1" applyFont="1" applyFill="1" applyBorder="1" applyAlignment="1">
      <alignment horizontal="center" vertical="center"/>
    </xf>
    <xf numFmtId="0" fontId="0" fillId="2" borderId="0" xfId="0" applyFill="1"/>
    <xf numFmtId="0" fontId="2" fillId="2" borderId="3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164" fontId="3" fillId="2" borderId="14" xfId="0" applyNumberFormat="1" applyFont="1" applyFill="1" applyBorder="1" applyAlignment="1">
      <alignment horizontal="center" vertical="center"/>
    </xf>
    <xf numFmtId="164" fontId="3" fillId="2" borderId="15" xfId="0" applyNumberFormat="1" applyFont="1" applyFill="1" applyBorder="1" applyAlignment="1">
      <alignment horizontal="center" vertical="center"/>
    </xf>
    <xf numFmtId="164" fontId="4" fillId="2" borderId="4" xfId="0" applyNumberFormat="1" applyFont="1" applyFill="1" applyBorder="1" applyAlignment="1">
      <alignment horizontal="center" vertical="center"/>
    </xf>
    <xf numFmtId="164" fontId="3" fillId="2" borderId="16" xfId="0" applyNumberFormat="1" applyFont="1" applyFill="1" applyBorder="1" applyAlignment="1">
      <alignment horizontal="center" vertical="center"/>
    </xf>
    <xf numFmtId="164" fontId="3" fillId="2" borderId="17" xfId="0" applyNumberFormat="1" applyFont="1" applyFill="1" applyBorder="1" applyAlignment="1">
      <alignment horizontal="center" vertical="center"/>
    </xf>
    <xf numFmtId="164" fontId="4" fillId="2" borderId="5" xfId="0" applyNumberFormat="1" applyFont="1" applyFill="1" applyBorder="1" applyAlignment="1">
      <alignment horizontal="center" vertical="center"/>
    </xf>
    <xf numFmtId="164" fontId="4" fillId="2" borderId="2" xfId="0" applyNumberFormat="1" applyFont="1" applyFill="1" applyBorder="1" applyAlignment="1">
      <alignment horizontal="center" vertical="center"/>
    </xf>
    <xf numFmtId="164" fontId="4" fillId="2" borderId="12" xfId="0" applyNumberFormat="1" applyFont="1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164" fontId="4" fillId="2" borderId="19" xfId="0" applyNumberFormat="1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1" fontId="4" fillId="2" borderId="10" xfId="0" applyNumberFormat="1" applyFont="1" applyFill="1" applyBorder="1" applyAlignment="1">
      <alignment horizontal="center" vertical="center"/>
    </xf>
    <xf numFmtId="9" fontId="2" fillId="2" borderId="27" xfId="0" applyNumberFormat="1" applyFont="1" applyFill="1" applyBorder="1" applyAlignment="1">
      <alignment horizontal="center" vertical="center"/>
    </xf>
    <xf numFmtId="9" fontId="2" fillId="2" borderId="3" xfId="0" applyNumberFormat="1" applyFont="1" applyFill="1" applyBorder="1" applyAlignment="1">
      <alignment horizontal="center" vertical="center"/>
    </xf>
    <xf numFmtId="9" fontId="2" fillId="2" borderId="28" xfId="0" applyNumberFormat="1" applyFont="1" applyFill="1" applyBorder="1" applyAlignment="1">
      <alignment horizontal="center" vertical="center"/>
    </xf>
    <xf numFmtId="9" fontId="2" fillId="2" borderId="11" xfId="0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/>
    </xf>
    <xf numFmtId="0" fontId="7" fillId="4" borderId="29" xfId="0" applyFont="1" applyFill="1" applyBorder="1" applyAlignment="1">
      <alignment horizontal="center"/>
    </xf>
    <xf numFmtId="0" fontId="7" fillId="4" borderId="11" xfId="0" applyFont="1" applyFill="1" applyBorder="1" applyAlignment="1">
      <alignment horizontal="center"/>
    </xf>
    <xf numFmtId="164" fontId="4" fillId="2" borderId="20" xfId="0" applyNumberFormat="1" applyFont="1" applyFill="1" applyBorder="1" applyAlignment="1">
      <alignment horizontal="center" vertical="center"/>
    </xf>
    <xf numFmtId="164" fontId="4" fillId="2" borderId="21" xfId="0" applyNumberFormat="1" applyFont="1" applyFill="1" applyBorder="1" applyAlignment="1">
      <alignment horizontal="center" vertical="center"/>
    </xf>
    <xf numFmtId="164" fontId="4" fillId="2" borderId="22" xfId="0" applyNumberFormat="1" applyFont="1" applyFill="1" applyBorder="1" applyAlignment="1">
      <alignment horizontal="center" vertical="center"/>
    </xf>
    <xf numFmtId="164" fontId="4" fillId="2" borderId="23" xfId="0" applyNumberFormat="1" applyFont="1" applyFill="1" applyBorder="1" applyAlignment="1">
      <alignment horizontal="center" vertical="center"/>
    </xf>
    <xf numFmtId="0" fontId="6" fillId="2" borderId="25" xfId="0" applyFont="1" applyFill="1" applyBorder="1" applyAlignment="1">
      <alignment horizontal="center" vertical="center"/>
    </xf>
    <xf numFmtId="0" fontId="6" fillId="2" borderId="26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0" fontId="5" fillId="2" borderId="26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/>
    </xf>
    <xf numFmtId="0" fontId="2" fillId="5" borderId="1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327694-40C4-3F41-820B-2C9FB449C2B4}">
  <sheetPr>
    <pageSetUpPr fitToPage="1"/>
  </sheetPr>
  <dimension ref="A1:J23"/>
  <sheetViews>
    <sheetView tabSelected="1" zoomScale="80" zoomScaleNormal="80" workbookViewId="0">
      <selection activeCell="D29" sqref="D29"/>
    </sheetView>
  </sheetViews>
  <sheetFormatPr baseColWidth="10" defaultRowHeight="16"/>
  <cols>
    <col min="2" max="2" width="12" bestFit="1" customWidth="1"/>
    <col min="3" max="4" width="8" customWidth="1"/>
    <col min="5" max="5" width="12.6640625" bestFit="1" customWidth="1"/>
    <col min="6" max="7" width="7" bestFit="1" customWidth="1"/>
    <col min="8" max="9" width="22" customWidth="1"/>
  </cols>
  <sheetData>
    <row r="1" spans="1:10">
      <c r="A1" s="12"/>
      <c r="B1" s="12"/>
      <c r="C1" s="12"/>
      <c r="D1" s="12"/>
      <c r="E1" s="12"/>
      <c r="F1" s="12"/>
      <c r="G1" s="12"/>
      <c r="H1" s="12"/>
      <c r="I1" s="12"/>
      <c r="J1" s="12"/>
    </row>
    <row r="2" spans="1:10" ht="17" thickBot="1">
      <c r="A2" s="12"/>
      <c r="B2" s="12"/>
      <c r="C2" s="12"/>
      <c r="D2" s="12"/>
      <c r="E2" s="12"/>
      <c r="F2" s="12"/>
      <c r="G2" s="12"/>
      <c r="H2" s="12"/>
      <c r="I2" s="12"/>
      <c r="J2" s="12"/>
    </row>
    <row r="3" spans="1:10" ht="18" thickBot="1">
      <c r="A3" s="12"/>
      <c r="B3" s="36" t="s">
        <v>15</v>
      </c>
      <c r="C3" s="37"/>
      <c r="D3" s="37"/>
      <c r="E3" s="37"/>
      <c r="F3" s="37"/>
      <c r="G3" s="38"/>
      <c r="H3" s="47" t="s">
        <v>17</v>
      </c>
      <c r="I3" s="48"/>
      <c r="J3" s="12"/>
    </row>
    <row r="4" spans="1:10" ht="18" thickBot="1">
      <c r="A4" s="1"/>
      <c r="B4" s="13" t="s">
        <v>4</v>
      </c>
      <c r="C4" s="49" t="s">
        <v>5</v>
      </c>
      <c r="D4" s="50"/>
      <c r="E4" s="13" t="s">
        <v>6</v>
      </c>
      <c r="F4" s="49" t="s">
        <v>7</v>
      </c>
      <c r="G4" s="50"/>
      <c r="H4" s="2" t="s">
        <v>16</v>
      </c>
      <c r="I4" s="2" t="s">
        <v>18</v>
      </c>
      <c r="J4" s="12"/>
    </row>
    <row r="5" spans="1:10" ht="18" thickBot="1">
      <c r="A5" s="1"/>
      <c r="B5" s="14" t="s">
        <v>8</v>
      </c>
      <c r="C5" s="51" t="s">
        <v>9</v>
      </c>
      <c r="D5" s="52"/>
      <c r="E5" s="15" t="s">
        <v>10</v>
      </c>
      <c r="F5" s="51" t="s">
        <v>11</v>
      </c>
      <c r="G5" s="52"/>
      <c r="H5" s="3" t="s">
        <v>2</v>
      </c>
      <c r="I5" s="3" t="s">
        <v>3</v>
      </c>
      <c r="J5" s="12"/>
    </row>
    <row r="6" spans="1:10" ht="17">
      <c r="A6" s="1"/>
      <c r="B6" s="4">
        <v>2.5623529411764703</v>
      </c>
      <c r="C6" s="16">
        <v>9.3288461538461528E-2</v>
      </c>
      <c r="D6" s="17">
        <v>0.55659999999999998</v>
      </c>
      <c r="E6" s="18">
        <v>0.70785000000000009</v>
      </c>
      <c r="F6" s="16">
        <v>0.10942105263157895</v>
      </c>
      <c r="G6" s="17">
        <v>0.13059574468085106</v>
      </c>
      <c r="H6" s="4">
        <v>0.24631578947368415</v>
      </c>
      <c r="I6" s="4">
        <v>3.7894736842105261</v>
      </c>
      <c r="J6" s="12"/>
    </row>
    <row r="7" spans="1:10" ht="17">
      <c r="A7" s="1"/>
      <c r="B7" s="5">
        <v>2.04732</v>
      </c>
      <c r="C7" s="19">
        <v>0.11198360655737705</v>
      </c>
      <c r="D7" s="20">
        <v>0.39429310344827589</v>
      </c>
      <c r="E7" s="21">
        <v>0.96237209302325577</v>
      </c>
      <c r="F7" s="19">
        <v>4.5132352941176471E-2</v>
      </c>
      <c r="G7" s="20">
        <v>8.1782608695652168E-2</v>
      </c>
      <c r="H7" s="5">
        <v>0.27142857142857141</v>
      </c>
      <c r="I7" s="5">
        <v>6.75</v>
      </c>
      <c r="J7" s="12"/>
    </row>
    <row r="8" spans="1:10" ht="17">
      <c r="A8" s="1"/>
      <c r="B8" s="5">
        <v>1.9601999999999997</v>
      </c>
      <c r="C8" s="19">
        <v>0.2819620253164557</v>
      </c>
      <c r="D8" s="20">
        <v>0.63524999999999998</v>
      </c>
      <c r="E8" s="21">
        <v>0.57925531914893613</v>
      </c>
      <c r="F8" s="19">
        <v>9.0750000000000011E-2</v>
      </c>
      <c r="G8" s="20">
        <v>0.28831578947368425</v>
      </c>
      <c r="H8" s="5">
        <v>0.26333333333333331</v>
      </c>
      <c r="I8" s="5">
        <v>9.1612903225806459</v>
      </c>
      <c r="J8" s="12"/>
    </row>
    <row r="9" spans="1:10" ht="17">
      <c r="A9" s="1"/>
      <c r="B9" s="5">
        <v>2.0146499999999996</v>
      </c>
      <c r="C9" s="19">
        <v>0.25987500000000002</v>
      </c>
      <c r="D9" s="20">
        <v>0.29493750000000002</v>
      </c>
      <c r="E9" s="21">
        <v>0.81675000000000009</v>
      </c>
      <c r="F9" s="19">
        <v>8.3531250000000001E-2</v>
      </c>
      <c r="G9" s="20">
        <v>0.25280357142857141</v>
      </c>
      <c r="H9" s="5">
        <v>0.3575757575757576</v>
      </c>
      <c r="I9" s="5">
        <v>4.0588235294117645</v>
      </c>
      <c r="J9" s="12"/>
    </row>
    <row r="10" spans="1:10" ht="17">
      <c r="A10" s="1"/>
      <c r="B10" s="5">
        <v>2.5196470588235291</v>
      </c>
      <c r="C10" s="19">
        <v>5.3166666666666668E-2</v>
      </c>
      <c r="D10" s="20">
        <v>0.26669387755102042</v>
      </c>
      <c r="E10" s="5">
        <v>1.0889999999999997</v>
      </c>
      <c r="F10" s="19">
        <v>9.5526315789473695E-2</v>
      </c>
      <c r="G10" s="20">
        <v>0.18149999999999999</v>
      </c>
      <c r="H10" s="5">
        <v>0.31600000000000006</v>
      </c>
      <c r="I10" s="5">
        <v>6.1212121212121211</v>
      </c>
      <c r="J10" s="12"/>
    </row>
    <row r="11" spans="1:10" ht="17">
      <c r="A11" s="1"/>
      <c r="B11" s="5">
        <v>2.5567826086956513</v>
      </c>
      <c r="C11" s="19">
        <v>0.10500000000000001</v>
      </c>
      <c r="D11" s="20">
        <v>0.23673913043478256</v>
      </c>
      <c r="E11" s="5">
        <v>1.21</v>
      </c>
      <c r="F11" s="19">
        <v>5.7749999999999996E-2</v>
      </c>
      <c r="G11" s="20"/>
      <c r="H11" s="12"/>
      <c r="I11" s="5">
        <v>8.7391304347826111</v>
      </c>
      <c r="J11" s="12"/>
    </row>
    <row r="12" spans="1:10" ht="17">
      <c r="A12" s="1"/>
      <c r="B12" s="5">
        <v>2.885384615384615</v>
      </c>
      <c r="C12" s="19">
        <v>0.50937096774193547</v>
      </c>
      <c r="D12" s="20">
        <v>0.32669999999999993</v>
      </c>
      <c r="E12" s="5">
        <v>1.1054999999999999</v>
      </c>
      <c r="F12" s="19">
        <v>6.1285714285714284E-2</v>
      </c>
      <c r="G12" s="20"/>
      <c r="H12" s="5"/>
      <c r="I12" s="5">
        <v>3.7749999999999999</v>
      </c>
      <c r="J12" s="12"/>
    </row>
    <row r="13" spans="1:10" ht="17">
      <c r="A13" s="1"/>
      <c r="B13" s="5">
        <v>4.568793103448276</v>
      </c>
      <c r="C13" s="19">
        <v>7.1409836065573773E-2</v>
      </c>
      <c r="D13" s="20">
        <v>0.31413461538461535</v>
      </c>
      <c r="E13" s="5"/>
      <c r="F13" s="19">
        <v>0.11025</v>
      </c>
      <c r="G13" s="20"/>
      <c r="H13" s="5"/>
      <c r="I13" s="5">
        <v>3.262295081967213</v>
      </c>
      <c r="J13" s="12"/>
    </row>
    <row r="14" spans="1:10" ht="17">
      <c r="A14" s="1"/>
      <c r="B14" s="5">
        <v>4.2722307692307684</v>
      </c>
      <c r="C14" s="19">
        <v>0.63919565217391283</v>
      </c>
      <c r="D14" s="20">
        <v>0.57853124999999994</v>
      </c>
      <c r="E14" s="5"/>
      <c r="F14" s="19">
        <v>0.13583720930232557</v>
      </c>
      <c r="G14" s="20"/>
      <c r="H14" s="5"/>
      <c r="I14" s="5"/>
      <c r="J14" s="12"/>
    </row>
    <row r="15" spans="1:10" ht="17">
      <c r="A15" s="1"/>
      <c r="B15" s="5"/>
      <c r="C15" s="19">
        <v>0.55517647058823527</v>
      </c>
      <c r="D15" s="20">
        <v>0.42031578947368425</v>
      </c>
      <c r="E15" s="5"/>
      <c r="F15" s="19">
        <v>0.12427659574468083</v>
      </c>
      <c r="G15" s="20"/>
      <c r="H15" s="5"/>
      <c r="I15" s="5"/>
      <c r="J15" s="12"/>
    </row>
    <row r="16" spans="1:10" ht="17">
      <c r="A16" s="1"/>
      <c r="B16" s="5"/>
      <c r="C16" s="19">
        <v>0.42031578947368425</v>
      </c>
      <c r="D16" s="20">
        <v>0.89960869565217372</v>
      </c>
      <c r="E16" s="5"/>
      <c r="F16" s="19">
        <v>0.13612500000000002</v>
      </c>
      <c r="G16" s="20"/>
      <c r="H16" s="5"/>
      <c r="I16" s="5"/>
      <c r="J16" s="12"/>
    </row>
    <row r="17" spans="1:10" ht="18" thickBot="1">
      <c r="A17" s="1"/>
      <c r="B17" s="22"/>
      <c r="C17" s="23">
        <v>0.6682499999999999</v>
      </c>
      <c r="D17" s="24"/>
      <c r="E17" s="25"/>
      <c r="F17" s="23">
        <v>8.9341463414634156E-2</v>
      </c>
      <c r="G17" s="24"/>
      <c r="H17" s="6"/>
      <c r="I17" s="6"/>
      <c r="J17" s="12"/>
    </row>
    <row r="18" spans="1:10" ht="17">
      <c r="A18" s="7" t="s">
        <v>0</v>
      </c>
      <c r="B18" s="26">
        <f>AVERAGE(B6:B17)</f>
        <v>2.8208178996399238</v>
      </c>
      <c r="C18" s="39">
        <f>AVERAGE(C6:D17)</f>
        <v>0.3779477581768198</v>
      </c>
      <c r="D18" s="40"/>
      <c r="E18" s="26">
        <f>AVERAGE(E6:E13)</f>
        <v>0.92438963031031307</v>
      </c>
      <c r="F18" s="39">
        <f>AVERAGE(F6:G17)</f>
        <v>0.12201321578754959</v>
      </c>
      <c r="G18" s="40"/>
      <c r="H18" s="8">
        <f>AVERAGE(H6:H15)</f>
        <v>0.29093069036226932</v>
      </c>
      <c r="I18" s="8">
        <f>AVERAGE(I6:I15)</f>
        <v>5.7071531467706098</v>
      </c>
      <c r="J18" s="12"/>
    </row>
    <row r="19" spans="1:10" ht="17">
      <c r="A19" s="9" t="s">
        <v>1</v>
      </c>
      <c r="B19" s="10">
        <f>STDEV(B6:B17)</f>
        <v>0.96061679334414252</v>
      </c>
      <c r="C19" s="41">
        <f>STDEV(C6:D17)</f>
        <v>0.22465403807866591</v>
      </c>
      <c r="D19" s="42"/>
      <c r="E19" s="10">
        <f>STDEV(E6:E13)</f>
        <v>0.23112294160454833</v>
      </c>
      <c r="F19" s="41">
        <f>STDEV(F6:G17)</f>
        <v>6.5498718111097962E-2</v>
      </c>
      <c r="G19" s="42"/>
      <c r="H19" s="10">
        <f>STDEV(H6:H15)</f>
        <v>4.5283748212763292E-2</v>
      </c>
      <c r="I19" s="10">
        <f>STDEV(I6:I15)</f>
        <v>2.3448410267812698</v>
      </c>
      <c r="J19" s="12"/>
    </row>
    <row r="20" spans="1:10" ht="18" thickBot="1">
      <c r="A20" s="27" t="s">
        <v>12</v>
      </c>
      <c r="B20" s="28" t="s">
        <v>13</v>
      </c>
      <c r="C20" s="43" t="s">
        <v>13</v>
      </c>
      <c r="D20" s="44"/>
      <c r="E20" s="29">
        <v>1.7479999999999999E-4</v>
      </c>
      <c r="F20" s="45">
        <v>2.33E-4</v>
      </c>
      <c r="G20" s="46"/>
      <c r="H20" s="11">
        <v>1.554E-3</v>
      </c>
      <c r="I20" s="31" t="s">
        <v>13</v>
      </c>
      <c r="J20" s="12"/>
    </row>
    <row r="21" spans="1:10" ht="37" thickBot="1">
      <c r="A21" s="30" t="s">
        <v>14</v>
      </c>
      <c r="B21" s="32">
        <f>B18/B18</f>
        <v>1</v>
      </c>
      <c r="C21" s="34">
        <f>C18/B18</f>
        <v>0.13398516728962359</v>
      </c>
      <c r="D21" s="35"/>
      <c r="E21" s="33">
        <f>E18/B18</f>
        <v>0.32770269588416573</v>
      </c>
      <c r="F21" s="34">
        <f>F18/B18</f>
        <v>4.3254552448466994E-2</v>
      </c>
      <c r="G21" s="35"/>
      <c r="H21" s="33">
        <f>H18/I18</f>
        <v>5.097649964534285E-2</v>
      </c>
      <c r="I21" s="33">
        <f>I18/I18</f>
        <v>1</v>
      </c>
      <c r="J21" s="12"/>
    </row>
    <row r="22" spans="1:10">
      <c r="A22" s="12"/>
      <c r="B22" s="12"/>
      <c r="C22" s="12"/>
      <c r="D22" s="12"/>
      <c r="E22" s="12"/>
      <c r="F22" s="12"/>
      <c r="G22" s="12"/>
      <c r="H22" s="12"/>
      <c r="I22" s="12"/>
      <c r="J22" s="12"/>
    </row>
    <row r="23" spans="1:10">
      <c r="A23" s="12"/>
      <c r="B23" s="12"/>
      <c r="C23" s="12"/>
      <c r="D23" s="12"/>
      <c r="E23" s="12"/>
      <c r="F23" s="12"/>
      <c r="G23" s="12"/>
      <c r="H23" s="12"/>
      <c r="I23" s="12"/>
      <c r="J23" s="12"/>
    </row>
  </sheetData>
  <mergeCells count="14">
    <mergeCell ref="H3:I3"/>
    <mergeCell ref="C4:D4"/>
    <mergeCell ref="F4:G4"/>
    <mergeCell ref="C5:D5"/>
    <mergeCell ref="F5:G5"/>
    <mergeCell ref="C21:D21"/>
    <mergeCell ref="F21:G21"/>
    <mergeCell ref="B3:G3"/>
    <mergeCell ref="C18:D18"/>
    <mergeCell ref="F18:G18"/>
    <mergeCell ref="C19:D19"/>
    <mergeCell ref="F19:G19"/>
    <mergeCell ref="C20:D20"/>
    <mergeCell ref="F20:G20"/>
  </mergeCells>
  <pageMargins left="0.7" right="0.7" top="0.75" bottom="0.75" header="0.3" footer="0.3"/>
  <pageSetup scale="77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Bravo Nunez, Maria</dc:creator>
  <cp:lastModifiedBy>Microsoft Office User</cp:lastModifiedBy>
  <cp:lastPrinted>2020-06-07T01:51:25Z</cp:lastPrinted>
  <dcterms:created xsi:type="dcterms:W3CDTF">2019-12-02T22:42:14Z</dcterms:created>
  <dcterms:modified xsi:type="dcterms:W3CDTF">2020-08-04T16:58:08Z</dcterms:modified>
</cp:coreProperties>
</file>