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zanderslab/papers in progress/Aneuploidy/Figures/Figures Feb2020/Figure 5/Figure 5-figure supplement 1/"/>
    </mc:Choice>
  </mc:AlternateContent>
  <xr:revisionPtr revIDLastSave="0" documentId="13_ncr:1_{F3BD0C13-6FD4-B941-9B03-060C0CB2B12F}" xr6:coauthVersionLast="45" xr6:coauthVersionMax="45" xr10:uidLastSave="{00000000-0000-0000-0000-000000000000}"/>
  <bookViews>
    <workbookView xWindow="5580" yWindow="2360" windowWidth="27640" windowHeight="16940" xr2:uid="{99151D8D-2983-9640-A589-27FCF5A19B53}"/>
  </bookViews>
  <sheets>
    <sheet name="Sheet1" sheetId="1" r:id="rId1"/>
  </sheets>
  <definedNames>
    <definedName name="_xlnm.Print_Area" localSheetId="0">Sheet1!$A$1:$L$35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4" i="1" l="1"/>
  <c r="J34" i="1"/>
  <c r="H34" i="1"/>
  <c r="G34" i="1"/>
  <c r="F34" i="1"/>
  <c r="E34" i="1"/>
  <c r="C34" i="1"/>
  <c r="B34" i="1"/>
  <c r="K16" i="1"/>
  <c r="J16" i="1"/>
  <c r="I16" i="1"/>
  <c r="H16" i="1"/>
  <c r="G16" i="1"/>
  <c r="F16" i="1"/>
  <c r="E16" i="1"/>
  <c r="D16" i="1"/>
  <c r="C16" i="1"/>
  <c r="B16" i="1"/>
  <c r="K33" i="1"/>
  <c r="J33" i="1"/>
  <c r="H33" i="1"/>
  <c r="G33" i="1"/>
  <c r="F33" i="1"/>
  <c r="E33" i="1"/>
  <c r="C33" i="1"/>
  <c r="B33" i="1"/>
  <c r="K15" i="1"/>
  <c r="J15" i="1"/>
  <c r="I15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<sst xmlns="http://schemas.openxmlformats.org/spreadsheetml/2006/main" count="65" uniqueCount="38">
  <si>
    <t>Sp/Sk</t>
  </si>
  <si>
    <r>
      <t>CBS5680/</t>
    </r>
    <r>
      <rPr>
        <b/>
        <i/>
        <sz val="12"/>
        <color rgb="FF000000"/>
        <rFont val="Avenir Next Regular"/>
      </rPr>
      <t>Sp</t>
    </r>
  </si>
  <si>
    <r>
      <t>JB844/</t>
    </r>
    <r>
      <rPr>
        <b/>
        <i/>
        <sz val="12"/>
        <color rgb="FF000000"/>
        <rFont val="Avenir Next Regular"/>
      </rPr>
      <t>Sp</t>
    </r>
  </si>
  <si>
    <r>
      <t>CBS5680/</t>
    </r>
    <r>
      <rPr>
        <b/>
        <i/>
        <sz val="12"/>
        <color rgb="FF000000"/>
        <rFont val="Avenir Next Regular"/>
      </rPr>
      <t>Sk</t>
    </r>
  </si>
  <si>
    <r>
      <t>JB844/</t>
    </r>
    <r>
      <rPr>
        <b/>
        <i/>
        <sz val="12"/>
        <color rgb="FF000000"/>
        <rFont val="Avenir Next Regular"/>
      </rPr>
      <t>Sk</t>
    </r>
  </si>
  <si>
    <t>Sp/Sp</t>
  </si>
  <si>
    <t>Sk/Sk</t>
  </si>
  <si>
    <t>CBS5680/CBS5680</t>
  </si>
  <si>
    <t>JB844/JB844</t>
  </si>
  <si>
    <t>297x480</t>
  </si>
  <si>
    <t>201x208</t>
  </si>
  <si>
    <t>643x2111</t>
  </si>
  <si>
    <t>3834x3995</t>
  </si>
  <si>
    <t>643x2222</t>
  </si>
  <si>
    <t>3909x3834</t>
  </si>
  <si>
    <t>197x2111</t>
  </si>
  <si>
    <t>122x3995</t>
  </si>
  <si>
    <t>197x2222</t>
  </si>
  <si>
    <t>3909x122</t>
  </si>
  <si>
    <t>2464x2538</t>
  </si>
  <si>
    <t>2397x790</t>
  </si>
  <si>
    <t>2398x791</t>
  </si>
  <si>
    <t>180x186</t>
  </si>
  <si>
    <t>208x196</t>
  </si>
  <si>
    <t>2111x2213</t>
  </si>
  <si>
    <t>3995x4065</t>
  </si>
  <si>
    <t>3995x4066</t>
  </si>
  <si>
    <t>2222x2153</t>
  </si>
  <si>
    <t>3909x3910</t>
  </si>
  <si>
    <t>3909x3911</t>
  </si>
  <si>
    <t>average</t>
  </si>
  <si>
    <t>stdev</t>
  </si>
  <si>
    <t>p-value</t>
  </si>
  <si>
    <t>control</t>
  </si>
  <si>
    <t>Figure 5 heterozygous (VSY values)</t>
  </si>
  <si>
    <t>Figure 5 homozygous (VSY values)</t>
  </si>
  <si>
    <t>rec12+</t>
  </si>
  <si>
    <r>
      <t>rec12</t>
    </r>
    <r>
      <rPr>
        <sz val="12"/>
        <color rgb="FF000000"/>
        <rFont val="Avenir Next Regular"/>
      </rPr>
      <t>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</si>
</sst>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9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Avenir Next Regular"/>
    </font>
    <font>
      <b/>
      <i/>
      <sz val="12"/>
      <color rgb="FF000000"/>
      <name val="Avenir Next Regular"/>
    </font>
    <font>
      <sz val="12"/>
      <color rgb="FF000000"/>
      <name val="Avenir Next Regular"/>
    </font>
    <font>
      <sz val="12"/>
      <color theme="1"/>
      <name val="Avenir Next Regular"/>
    </font>
    <font>
      <sz val="11"/>
      <color rgb="FF000000"/>
      <name val="Avenir Next Regular"/>
    </font>
    <font>
      <sz val="12"/>
      <color rgb="FFFF0000"/>
      <name val="Avenir Next Regular"/>
    </font>
    <font>
      <i/>
      <sz val="12"/>
      <color rgb="FF000000"/>
      <name val="Avenir Next Regula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164" fontId="5" fillId="2" borderId="11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164" fontId="5" fillId="2" borderId="14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164" fontId="5" fillId="2" borderId="17" xfId="0" applyNumberFormat="1" applyFont="1" applyFill="1" applyBorder="1" applyAlignment="1">
      <alignment horizontal="center" vertical="center"/>
    </xf>
    <xf numFmtId="164" fontId="5" fillId="2" borderId="18" xfId="0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164" fontId="5" fillId="2" borderId="21" xfId="0" applyNumberFormat="1" applyFont="1" applyFill="1" applyBorder="1" applyAlignment="1">
      <alignment horizontal="center" vertical="center"/>
    </xf>
    <xf numFmtId="164" fontId="5" fillId="2" borderId="22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11" fontId="5" fillId="2" borderId="25" xfId="0" applyNumberFormat="1" applyFont="1" applyFill="1" applyBorder="1" applyAlignment="1">
      <alignment horizontal="center" vertical="center"/>
    </xf>
    <xf numFmtId="2" fontId="5" fillId="2" borderId="25" xfId="0" applyNumberFormat="1" applyFont="1" applyFill="1" applyBorder="1" applyAlignment="1">
      <alignment horizontal="center" vertical="center"/>
    </xf>
    <xf numFmtId="164" fontId="5" fillId="2" borderId="25" xfId="0" applyNumberFormat="1" applyFont="1" applyFill="1" applyBorder="1" applyAlignment="1">
      <alignment horizontal="center" vertical="center"/>
    </xf>
    <xf numFmtId="165" fontId="5" fillId="2" borderId="26" xfId="0" applyNumberFormat="1" applyFont="1" applyFill="1" applyBorder="1" applyAlignment="1">
      <alignment horizontal="center" vertical="center"/>
    </xf>
    <xf numFmtId="165" fontId="5" fillId="2" borderId="25" xfId="0" applyNumberFormat="1" applyFont="1" applyFill="1" applyBorder="1" applyAlignment="1">
      <alignment horizontal="center" vertical="center"/>
    </xf>
    <xf numFmtId="164" fontId="5" fillId="2" borderId="27" xfId="0" applyNumberFormat="1" applyFont="1" applyFill="1" applyBorder="1" applyAlignment="1">
      <alignment horizontal="center" vertical="center"/>
    </xf>
    <xf numFmtId="164" fontId="7" fillId="2" borderId="25" xfId="0" applyNumberFormat="1" applyFont="1" applyFill="1" applyBorder="1" applyAlignment="1">
      <alignment horizontal="center" vertical="center"/>
    </xf>
    <xf numFmtId="164" fontId="5" fillId="2" borderId="28" xfId="0" applyNumberFormat="1" applyFont="1" applyFill="1" applyBorder="1" applyAlignment="1">
      <alignment horizontal="center" vertical="center"/>
    </xf>
    <xf numFmtId="0" fontId="0" fillId="2" borderId="0" xfId="0" applyFill="1"/>
    <xf numFmtId="165" fontId="7" fillId="2" borderId="27" xfId="0" applyNumberFormat="1" applyFont="1" applyFill="1" applyBorder="1" applyAlignment="1">
      <alignment horizontal="center" vertical="center"/>
    </xf>
    <xf numFmtId="165" fontId="7" fillId="2" borderId="28" xfId="0" applyNumberFormat="1" applyFont="1" applyFill="1" applyBorder="1" applyAlignment="1">
      <alignment horizontal="center" vertical="center"/>
    </xf>
    <xf numFmtId="164" fontId="7" fillId="2" borderId="27" xfId="0" applyNumberFormat="1" applyFont="1" applyFill="1" applyBorder="1" applyAlignment="1">
      <alignment horizontal="center" vertical="center"/>
    </xf>
    <xf numFmtId="164" fontId="7" fillId="2" borderId="28" xfId="0" applyNumberFormat="1" applyFont="1" applyFill="1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 vertical="center"/>
    </xf>
    <xf numFmtId="164" fontId="5" fillId="2" borderId="20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5" fillId="2" borderId="23" xfId="0" applyNumberFormat="1" applyFont="1" applyFill="1" applyBorder="1" applyAlignment="1">
      <alignment horizontal="center" vertical="center"/>
    </xf>
    <xf numFmtId="164" fontId="5" fillId="2" borderId="2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EE171-D1F4-9B4A-BE01-19FEA82ABF9A}">
  <sheetPr>
    <pageSetUpPr fitToPage="1"/>
  </sheetPr>
  <dimension ref="A1:M38"/>
  <sheetViews>
    <sheetView tabSelected="1" workbookViewId="0">
      <selection sqref="A1:L35"/>
    </sheetView>
  </sheetViews>
  <sheetFormatPr baseColWidth="10" defaultRowHeight="16"/>
  <cols>
    <col min="2" max="2" width="11.5" bestFit="1" customWidth="1"/>
    <col min="3" max="3" width="11.83203125" bestFit="1" customWidth="1"/>
    <col min="4" max="4" width="10.5" bestFit="1" customWidth="1"/>
    <col min="5" max="7" width="11.83203125" bestFit="1" customWidth="1"/>
    <col min="8" max="8" width="11.5" bestFit="1" customWidth="1"/>
    <col min="9" max="11" width="11.83203125" bestFit="1" customWidth="1"/>
  </cols>
  <sheetData>
    <row r="1" spans="1:13" ht="18" thickBot="1">
      <c r="A1" s="1"/>
      <c r="B1" s="55" t="s">
        <v>34</v>
      </c>
      <c r="C1" s="56"/>
      <c r="D1" s="56"/>
      <c r="E1" s="56"/>
      <c r="F1" s="56"/>
      <c r="G1" s="56"/>
      <c r="H1" s="56"/>
      <c r="I1" s="56"/>
      <c r="J1" s="56"/>
      <c r="K1" s="57"/>
      <c r="L1" s="48"/>
      <c r="M1" s="48"/>
    </row>
    <row r="2" spans="1:13" ht="18" thickBot="1">
      <c r="A2" s="1"/>
      <c r="B2" s="60" t="s">
        <v>0</v>
      </c>
      <c r="C2" s="61"/>
      <c r="D2" s="62" t="s">
        <v>1</v>
      </c>
      <c r="E2" s="63"/>
      <c r="F2" s="62" t="s">
        <v>2</v>
      </c>
      <c r="G2" s="63"/>
      <c r="H2" s="62" t="s">
        <v>3</v>
      </c>
      <c r="I2" s="63"/>
      <c r="J2" s="64" t="s">
        <v>4</v>
      </c>
      <c r="K2" s="65"/>
      <c r="L2" s="48"/>
      <c r="M2" s="48"/>
    </row>
    <row r="3" spans="1:13" ht="18" thickBot="1">
      <c r="A3" s="1"/>
      <c r="B3" s="70" t="s">
        <v>36</v>
      </c>
      <c r="C3" s="71" t="s">
        <v>37</v>
      </c>
      <c r="D3" s="70" t="s">
        <v>36</v>
      </c>
      <c r="E3" s="71" t="s">
        <v>37</v>
      </c>
      <c r="F3" s="70" t="s">
        <v>36</v>
      </c>
      <c r="G3" s="71" t="s">
        <v>37</v>
      </c>
      <c r="H3" s="70" t="s">
        <v>36</v>
      </c>
      <c r="I3" s="71" t="s">
        <v>37</v>
      </c>
      <c r="J3" s="70" t="s">
        <v>36</v>
      </c>
      <c r="K3" s="71" t="s">
        <v>37</v>
      </c>
      <c r="L3" s="48"/>
      <c r="M3" s="48"/>
    </row>
    <row r="4" spans="1:13" ht="18" thickBot="1">
      <c r="A4" s="1"/>
      <c r="B4" s="2" t="s">
        <v>9</v>
      </c>
      <c r="C4" s="2" t="s">
        <v>10</v>
      </c>
      <c r="D4" s="3" t="s">
        <v>11</v>
      </c>
      <c r="E4" s="3" t="s">
        <v>12</v>
      </c>
      <c r="F4" s="2" t="s">
        <v>13</v>
      </c>
      <c r="G4" s="2" t="s">
        <v>14</v>
      </c>
      <c r="H4" s="4" t="s">
        <v>15</v>
      </c>
      <c r="I4" s="2" t="s">
        <v>16</v>
      </c>
      <c r="J4" s="5" t="s">
        <v>17</v>
      </c>
      <c r="K4" s="2" t="s">
        <v>18</v>
      </c>
      <c r="L4" s="48"/>
      <c r="M4" s="48"/>
    </row>
    <row r="5" spans="1:13" ht="17">
      <c r="A5" s="1"/>
      <c r="B5" s="12">
        <v>7.8181818181818186E-2</v>
      </c>
      <c r="C5" s="12">
        <v>0.11944444444444445</v>
      </c>
      <c r="D5" s="13">
        <v>0.50936867558289534</v>
      </c>
      <c r="E5" s="13">
        <v>0.21449903475434359</v>
      </c>
      <c r="F5" s="14">
        <v>0.37878260869565206</v>
      </c>
      <c r="G5" s="14">
        <v>0.43559803980882084</v>
      </c>
      <c r="H5" s="15">
        <v>0.23904770477313342</v>
      </c>
      <c r="I5" s="14">
        <v>0.327937827937828</v>
      </c>
      <c r="J5" s="16">
        <v>0.62699717851269665</v>
      </c>
      <c r="K5" s="14">
        <v>0.42226340593712225</v>
      </c>
      <c r="L5" s="48"/>
      <c r="M5" s="48"/>
    </row>
    <row r="6" spans="1:13" ht="17">
      <c r="A6" s="1"/>
      <c r="B6" s="14">
        <v>8.0851063829787254E-2</v>
      </c>
      <c r="C6" s="14">
        <v>0.11025641025641025</v>
      </c>
      <c r="D6" s="13">
        <v>0.51116096508177955</v>
      </c>
      <c r="E6" s="13">
        <v>0.48817021702712682</v>
      </c>
      <c r="F6" s="14">
        <v>0.3725526315789473</v>
      </c>
      <c r="G6" s="14">
        <v>0.71914770723154375</v>
      </c>
      <c r="H6" s="15">
        <v>0.28002731130567055</v>
      </c>
      <c r="I6" s="14">
        <v>0.2325351162560465</v>
      </c>
      <c r="J6" s="16">
        <v>0.40634145504554176</v>
      </c>
      <c r="K6" s="14">
        <v>0.47024788388452243</v>
      </c>
      <c r="L6" s="48"/>
      <c r="M6" s="48"/>
    </row>
    <row r="7" spans="1:13" ht="17">
      <c r="A7" s="1"/>
      <c r="B7" s="14">
        <v>0.11707317073170732</v>
      </c>
      <c r="C7" s="14">
        <v>5.0847457627118647E-2</v>
      </c>
      <c r="D7" s="13">
        <v>0.33223579307452433</v>
      </c>
      <c r="E7" s="13">
        <v>0.40837316232076948</v>
      </c>
      <c r="F7" s="14">
        <v>5.5440055440055439E-2</v>
      </c>
      <c r="G7" s="14">
        <v>0.59226049272251957</v>
      </c>
      <c r="H7" s="15">
        <v>0.15675015675015674</v>
      </c>
      <c r="I7" s="14">
        <v>0.13143116591392454</v>
      </c>
      <c r="J7" s="16">
        <v>1.0889950995220519</v>
      </c>
      <c r="K7" s="14">
        <v>0.59399732701202845</v>
      </c>
      <c r="L7" s="48"/>
      <c r="M7" s="48"/>
    </row>
    <row r="8" spans="1:13" ht="17">
      <c r="A8" s="1"/>
      <c r="B8" s="14">
        <v>0.1</v>
      </c>
      <c r="C8" s="14">
        <v>8.4210526315789472E-2</v>
      </c>
      <c r="D8" s="13"/>
      <c r="E8" s="13">
        <v>0.36299836650735068</v>
      </c>
      <c r="F8" s="14">
        <v>0.71409514722757517</v>
      </c>
      <c r="G8" s="14">
        <v>0.24502389739246175</v>
      </c>
      <c r="H8" s="15">
        <v>0.15926102882624621</v>
      </c>
      <c r="I8" s="14">
        <v>0.16847385268437903</v>
      </c>
      <c r="J8" s="16">
        <v>0.87883815049148062</v>
      </c>
      <c r="K8" s="14">
        <v>0.56005462261134109</v>
      </c>
      <c r="L8" s="48"/>
      <c r="M8" s="48"/>
    </row>
    <row r="9" spans="1:13" ht="17">
      <c r="A9" s="1"/>
      <c r="B9" s="14">
        <v>0.22058823529411764</v>
      </c>
      <c r="C9" s="14">
        <v>7.9411764705882348E-2</v>
      </c>
      <c r="D9" s="13"/>
      <c r="E9" s="13"/>
      <c r="F9" s="14"/>
      <c r="G9" s="14">
        <v>0.97730329444286712</v>
      </c>
      <c r="H9" s="15">
        <v>0.17501803216088929</v>
      </c>
      <c r="I9" s="14">
        <v>0.13343491604361168</v>
      </c>
      <c r="J9" s="16">
        <v>0.71347954796272373</v>
      </c>
      <c r="K9" s="14">
        <v>0.68378762063012566</v>
      </c>
      <c r="L9" s="48"/>
      <c r="M9" s="48"/>
    </row>
    <row r="10" spans="1:13" ht="17">
      <c r="A10" s="1"/>
      <c r="B10" s="14">
        <v>4.5652173913043485E-2</v>
      </c>
      <c r="C10" s="14">
        <v>7.3684210526315783E-2</v>
      </c>
      <c r="D10" s="13"/>
      <c r="E10" s="13"/>
      <c r="F10" s="14"/>
      <c r="G10" s="14">
        <v>0.7068915558301041</v>
      </c>
      <c r="H10" s="15">
        <v>0.20608183873489996</v>
      </c>
      <c r="I10" s="14">
        <v>0.14344912304095978</v>
      </c>
      <c r="J10" s="16"/>
      <c r="K10" s="14">
        <v>0.46282291729687219</v>
      </c>
      <c r="L10" s="48"/>
      <c r="M10" s="48"/>
    </row>
    <row r="11" spans="1:13" ht="17">
      <c r="A11" s="1"/>
      <c r="B11" s="14"/>
      <c r="C11" s="14"/>
      <c r="D11" s="13"/>
      <c r="E11" s="13"/>
      <c r="F11" s="14"/>
      <c r="G11" s="14">
        <v>0.51479768341042453</v>
      </c>
      <c r="H11" s="15">
        <v>0.17985017985017987</v>
      </c>
      <c r="I11" s="14"/>
      <c r="J11" s="16"/>
      <c r="K11" s="14"/>
      <c r="L11" s="48"/>
      <c r="M11" s="48"/>
    </row>
    <row r="12" spans="1:13" ht="17">
      <c r="A12" s="1"/>
      <c r="B12" s="14"/>
      <c r="C12" s="14"/>
      <c r="D12" s="13"/>
      <c r="E12" s="13"/>
      <c r="F12" s="14"/>
      <c r="G12" s="14">
        <v>0.72599673301470136</v>
      </c>
      <c r="H12" s="15"/>
      <c r="I12" s="14"/>
      <c r="J12" s="16"/>
      <c r="K12" s="14"/>
      <c r="L12" s="48"/>
      <c r="M12" s="48"/>
    </row>
    <row r="13" spans="1:13" ht="17">
      <c r="A13" s="1"/>
      <c r="B13" s="14"/>
      <c r="C13" s="14"/>
      <c r="D13" s="13"/>
      <c r="E13" s="13"/>
      <c r="F13" s="14"/>
      <c r="G13" s="14">
        <v>0.5833902318868136</v>
      </c>
      <c r="H13" s="15"/>
      <c r="I13" s="14"/>
      <c r="J13" s="16"/>
      <c r="K13" s="14"/>
      <c r="L13" s="48"/>
      <c r="M13" s="48"/>
    </row>
    <row r="14" spans="1:13" ht="18" thickBot="1">
      <c r="A14" s="1"/>
      <c r="B14" s="28"/>
      <c r="C14" s="28"/>
      <c r="D14" s="13"/>
      <c r="E14" s="13"/>
      <c r="F14" s="14"/>
      <c r="G14" s="14">
        <v>0.3889268212578757</v>
      </c>
      <c r="H14" s="15"/>
      <c r="I14" s="14"/>
      <c r="J14" s="16"/>
      <c r="K14" s="14"/>
      <c r="L14" s="48"/>
      <c r="M14" s="48"/>
    </row>
    <row r="15" spans="1:13" ht="17">
      <c r="A15" s="33" t="s">
        <v>30</v>
      </c>
      <c r="B15" s="34">
        <f>AVERAGE(B5:B14)</f>
        <v>0.10705774365841231</v>
      </c>
      <c r="C15" s="34">
        <f>AVERAGE(C5:C14)</f>
        <v>8.6309135645993504E-2</v>
      </c>
      <c r="D15" s="34">
        <f>AVERAGE(D5:D14)</f>
        <v>0.45092181124639974</v>
      </c>
      <c r="E15" s="34">
        <f>AVERAGE(E5:E14)</f>
        <v>0.36851019515239763</v>
      </c>
      <c r="F15" s="34">
        <f>AVERAGE(F5:F11)</f>
        <v>0.38021761073555749</v>
      </c>
      <c r="G15" s="34">
        <f t="shared" ref="G15:K15" si="0">AVERAGE(G5:G14)</f>
        <v>0.58893364569981332</v>
      </c>
      <c r="H15" s="35">
        <f t="shared" si="0"/>
        <v>0.19943375034302518</v>
      </c>
      <c r="I15" s="34">
        <f t="shared" si="0"/>
        <v>0.18954366697945826</v>
      </c>
      <c r="J15" s="34">
        <f t="shared" si="0"/>
        <v>0.74293028630689883</v>
      </c>
      <c r="K15" s="34">
        <f t="shared" si="0"/>
        <v>0.53219562956200206</v>
      </c>
      <c r="L15" s="48"/>
      <c r="M15" s="48"/>
    </row>
    <row r="16" spans="1:13" ht="17">
      <c r="A16" s="36" t="s">
        <v>31</v>
      </c>
      <c r="B16" s="37">
        <f>STDEV(B5:B14)</f>
        <v>6.0548404093876081E-2</v>
      </c>
      <c r="C16" s="37">
        <f>STDEV(C5:C14)</f>
        <v>2.5061196618012992E-2</v>
      </c>
      <c r="D16" s="37">
        <f>STDEV(D5:D14)</f>
        <v>0.10278901331140886</v>
      </c>
      <c r="E16" s="37">
        <f>STDEV(E5:E14)</f>
        <v>0.11497448234093045</v>
      </c>
      <c r="F16" s="37">
        <f>STDEV(F5:F11)</f>
        <v>0.26895816337243927</v>
      </c>
      <c r="G16" s="37">
        <f t="shared" ref="G16:K16" si="1">STDEV(G5:G14)</f>
        <v>0.20758222880543978</v>
      </c>
      <c r="H16" s="38">
        <f t="shared" si="1"/>
        <v>4.5687643802163128E-2</v>
      </c>
      <c r="I16" s="37">
        <f t="shared" si="1"/>
        <v>7.758235271667438E-2</v>
      </c>
      <c r="J16" s="37">
        <f t="shared" si="1"/>
        <v>0.25779433435132926</v>
      </c>
      <c r="K16" s="37">
        <f t="shared" si="1"/>
        <v>9.8296383707721563E-2</v>
      </c>
      <c r="L16" s="48"/>
      <c r="M16" s="48"/>
    </row>
    <row r="17" spans="1:13" ht="18" thickBot="1">
      <c r="A17" s="39" t="s">
        <v>32</v>
      </c>
      <c r="B17" s="40" t="s">
        <v>33</v>
      </c>
      <c r="C17" s="41">
        <v>0.81820000000000004</v>
      </c>
      <c r="D17" s="42" t="s">
        <v>33</v>
      </c>
      <c r="E17" s="42">
        <v>0.4</v>
      </c>
      <c r="F17" s="42" t="s">
        <v>33</v>
      </c>
      <c r="G17" s="42">
        <v>0.1419</v>
      </c>
      <c r="H17" s="43" t="s">
        <v>33</v>
      </c>
      <c r="I17" s="44">
        <v>0.36599999999999999</v>
      </c>
      <c r="J17" s="42" t="s">
        <v>33</v>
      </c>
      <c r="K17" s="42">
        <v>0.17749999999999999</v>
      </c>
      <c r="L17" s="48"/>
      <c r="M17" s="48"/>
    </row>
    <row r="18" spans="1:13" ht="17" thickBo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19" spans="1:13" ht="18" thickBot="1">
      <c r="A19" s="48"/>
      <c r="B19" s="55" t="s">
        <v>35</v>
      </c>
      <c r="C19" s="56"/>
      <c r="D19" s="56"/>
      <c r="E19" s="56"/>
      <c r="F19" s="56"/>
      <c r="G19" s="56"/>
      <c r="H19" s="56"/>
      <c r="I19" s="56"/>
      <c r="J19" s="56"/>
      <c r="K19" s="56"/>
      <c r="L19" s="57"/>
      <c r="M19" s="48"/>
    </row>
    <row r="20" spans="1:13" ht="18" thickBot="1">
      <c r="A20" s="48"/>
      <c r="B20" s="66" t="s">
        <v>5</v>
      </c>
      <c r="C20" s="67"/>
      <c r="D20" s="68"/>
      <c r="E20" s="66" t="s">
        <v>6</v>
      </c>
      <c r="F20" s="68"/>
      <c r="G20" s="64" t="s">
        <v>7</v>
      </c>
      <c r="H20" s="69"/>
      <c r="I20" s="69"/>
      <c r="J20" s="64" t="s">
        <v>8</v>
      </c>
      <c r="K20" s="69"/>
      <c r="L20" s="65"/>
      <c r="M20" s="48"/>
    </row>
    <row r="21" spans="1:13" ht="18" thickBot="1">
      <c r="A21" s="48"/>
      <c r="B21" s="70" t="s">
        <v>36</v>
      </c>
      <c r="C21" s="72" t="s">
        <v>37</v>
      </c>
      <c r="D21" s="73"/>
      <c r="E21" s="70" t="s">
        <v>36</v>
      </c>
      <c r="F21" s="71" t="s">
        <v>37</v>
      </c>
      <c r="G21" s="70" t="s">
        <v>36</v>
      </c>
      <c r="H21" s="72" t="s">
        <v>37</v>
      </c>
      <c r="I21" s="73"/>
      <c r="J21" s="70" t="s">
        <v>36</v>
      </c>
      <c r="K21" s="72" t="s">
        <v>37</v>
      </c>
      <c r="L21" s="73"/>
      <c r="M21" s="48"/>
    </row>
    <row r="22" spans="1:13" ht="18" thickBot="1">
      <c r="A22" s="48"/>
      <c r="B22" s="2" t="s">
        <v>19</v>
      </c>
      <c r="C22" s="7" t="s">
        <v>20</v>
      </c>
      <c r="D22" s="7" t="s">
        <v>21</v>
      </c>
      <c r="E22" s="6" t="s">
        <v>22</v>
      </c>
      <c r="F22" s="8" t="s">
        <v>23</v>
      </c>
      <c r="G22" s="9" t="s">
        <v>24</v>
      </c>
      <c r="H22" s="10" t="s">
        <v>25</v>
      </c>
      <c r="I22" s="10" t="s">
        <v>26</v>
      </c>
      <c r="J22" s="9" t="s">
        <v>27</v>
      </c>
      <c r="K22" s="11" t="s">
        <v>28</v>
      </c>
      <c r="L22" s="11" t="s">
        <v>29</v>
      </c>
      <c r="M22" s="48"/>
    </row>
    <row r="23" spans="1:13" ht="17">
      <c r="A23" s="48"/>
      <c r="B23" s="17">
        <v>2.3812500000000001</v>
      </c>
      <c r="C23" s="17">
        <v>0.81346153846153846</v>
      </c>
      <c r="D23" s="18">
        <v>0.67090909090909079</v>
      </c>
      <c r="E23" s="19">
        <v>3.45</v>
      </c>
      <c r="F23" s="20">
        <v>0.5397857142857142</v>
      </c>
      <c r="G23" s="21">
        <v>3.6701298701298701</v>
      </c>
      <c r="H23" s="22">
        <v>1.8705882352941177</v>
      </c>
      <c r="I23" s="23">
        <v>1.806</v>
      </c>
      <c r="J23" s="24">
        <v>7.3928571428571423</v>
      </c>
      <c r="K23" s="22">
        <v>1.26</v>
      </c>
      <c r="L23" s="23">
        <v>3.0375000000000001</v>
      </c>
      <c r="M23" s="48"/>
    </row>
    <row r="24" spans="1:13" ht="17">
      <c r="A24" s="48"/>
      <c r="B24" s="16">
        <v>2.5764705882352938</v>
      </c>
      <c r="C24" s="16">
        <v>0.49787234042553186</v>
      </c>
      <c r="D24" s="13">
        <v>0.51818181818181819</v>
      </c>
      <c r="E24" s="15">
        <v>2.7359999999999998</v>
      </c>
      <c r="F24" s="25">
        <v>0.43661538461538457</v>
      </c>
      <c r="G24" s="24">
        <v>4.0023529411764702</v>
      </c>
      <c r="H24" s="26">
        <v>1.9508196721311475</v>
      </c>
      <c r="I24" s="27"/>
      <c r="J24" s="24">
        <v>6.6638297872340413</v>
      </c>
      <c r="K24" s="26">
        <v>3.42</v>
      </c>
      <c r="L24" s="27">
        <v>1.8000000000000003</v>
      </c>
      <c r="M24" s="48"/>
    </row>
    <row r="25" spans="1:13" ht="17">
      <c r="A25" s="48"/>
      <c r="B25" s="16">
        <v>3.3352941176470585</v>
      </c>
      <c r="C25" s="16">
        <v>0.69375000000000009</v>
      </c>
      <c r="D25" s="13">
        <v>0.83571428571428563</v>
      </c>
      <c r="E25" s="15">
        <v>2.4352941176470586</v>
      </c>
      <c r="F25" s="25">
        <v>0.56661702127659563</v>
      </c>
      <c r="G25" s="24">
        <v>3.5316455696202529</v>
      </c>
      <c r="H25" s="26">
        <v>1.8032786885245902</v>
      </c>
      <c r="I25" s="27"/>
      <c r="J25" s="24">
        <v>5.3608695652173903</v>
      </c>
      <c r="K25" s="26"/>
      <c r="L25" s="27">
        <v>1.72</v>
      </c>
      <c r="M25" s="48"/>
    </row>
    <row r="26" spans="1:13" ht="17">
      <c r="A26" s="48"/>
      <c r="B26" s="16">
        <v>1.8918367346938776</v>
      </c>
      <c r="C26" s="16">
        <v>0.51044776119402979</v>
      </c>
      <c r="D26" s="13"/>
      <c r="E26" s="15">
        <v>2.52</v>
      </c>
      <c r="F26" s="25">
        <v>1.1178750000000002</v>
      </c>
      <c r="G26" s="24">
        <v>4.4584615384615383</v>
      </c>
      <c r="H26" s="26">
        <v>1.9491525423728813</v>
      </c>
      <c r="I26" s="27"/>
      <c r="J26" s="24">
        <v>5.2819672131147541</v>
      </c>
      <c r="K26" s="26"/>
      <c r="L26" s="27"/>
      <c r="M26" s="48"/>
    </row>
    <row r="27" spans="1:13" ht="17">
      <c r="A27" s="48"/>
      <c r="B27" s="16">
        <v>1.9575000000000002</v>
      </c>
      <c r="C27" s="16"/>
      <c r="D27" s="13"/>
      <c r="E27" s="15"/>
      <c r="F27" s="14"/>
      <c r="G27" s="24">
        <v>3.8278481012658228</v>
      </c>
      <c r="H27" s="26"/>
      <c r="I27" s="27"/>
      <c r="J27" s="24">
        <v>4.6090909090909093</v>
      </c>
      <c r="K27" s="26"/>
      <c r="L27" s="27"/>
      <c r="M27" s="48"/>
    </row>
    <row r="28" spans="1:13" ht="17">
      <c r="A28" s="48"/>
      <c r="B28" s="16">
        <v>1.6875000000000002</v>
      </c>
      <c r="C28" s="16"/>
      <c r="D28" s="13"/>
      <c r="E28" s="15"/>
      <c r="F28" s="14"/>
      <c r="G28" s="24">
        <v>2.6880000000000002</v>
      </c>
      <c r="H28" s="26"/>
      <c r="I28" s="27"/>
      <c r="J28" s="24"/>
      <c r="K28" s="26"/>
      <c r="L28" s="27"/>
      <c r="M28" s="48"/>
    </row>
    <row r="29" spans="1:13" ht="17">
      <c r="A29" s="48"/>
      <c r="B29" s="16">
        <v>1.7639999999999998</v>
      </c>
      <c r="C29" s="16"/>
      <c r="D29" s="13"/>
      <c r="E29" s="15"/>
      <c r="F29" s="14"/>
      <c r="G29" s="15">
        <v>2.9903225806451617</v>
      </c>
      <c r="H29" s="16"/>
      <c r="I29" s="13"/>
      <c r="J29" s="15"/>
      <c r="K29" s="16"/>
      <c r="L29" s="13"/>
      <c r="M29" s="48"/>
    </row>
    <row r="30" spans="1:13" ht="17">
      <c r="A30" s="48"/>
      <c r="B30" s="16">
        <v>1.8418604651162791</v>
      </c>
      <c r="C30" s="16"/>
      <c r="D30" s="13"/>
      <c r="E30" s="15"/>
      <c r="F30" s="14"/>
      <c r="G30" s="15">
        <v>5.1789473684210527</v>
      </c>
      <c r="H30" s="16"/>
      <c r="I30" s="13"/>
      <c r="J30" s="15"/>
      <c r="K30" s="16"/>
      <c r="L30" s="13"/>
      <c r="M30" s="48"/>
    </row>
    <row r="31" spans="1:13" ht="17">
      <c r="A31" s="48"/>
      <c r="B31" s="16">
        <v>2.286</v>
      </c>
      <c r="C31" s="16"/>
      <c r="D31" s="13"/>
      <c r="E31" s="15"/>
      <c r="F31" s="14"/>
      <c r="G31" s="15"/>
      <c r="H31" s="16"/>
      <c r="I31" s="13"/>
      <c r="J31" s="15"/>
      <c r="K31" s="16"/>
      <c r="L31" s="13"/>
      <c r="M31" s="48"/>
    </row>
    <row r="32" spans="1:13" ht="18" thickBot="1">
      <c r="A32" s="48"/>
      <c r="B32" s="16"/>
      <c r="C32" s="29"/>
      <c r="D32" s="30"/>
      <c r="E32" s="15"/>
      <c r="F32" s="14"/>
      <c r="G32" s="15"/>
      <c r="H32" s="29"/>
      <c r="I32" s="30"/>
      <c r="J32" s="24"/>
      <c r="K32" s="31"/>
      <c r="L32" s="32"/>
      <c r="M32" s="48"/>
    </row>
    <row r="33" spans="1:13" ht="17">
      <c r="A33" s="33" t="s">
        <v>30</v>
      </c>
      <c r="B33" s="34">
        <f>AVERAGE(B23:B32)</f>
        <v>2.1913013228547231</v>
      </c>
      <c r="C33" s="53">
        <f>AVERAGE(C23:D32)</f>
        <v>0.64861954784089915</v>
      </c>
      <c r="D33" s="54"/>
      <c r="E33" s="35">
        <f>AVERAGE(E23:E32)</f>
        <v>2.7853235294117646</v>
      </c>
      <c r="F33" s="34">
        <f>AVERAGE(F23:F32)</f>
        <v>0.66522328004442366</v>
      </c>
      <c r="G33" s="35">
        <f>AVERAGE(G23:G32)</f>
        <v>3.7934634962150211</v>
      </c>
      <c r="H33" s="53">
        <f>AVERAGE(H23:I32)</f>
        <v>1.8759678276645473</v>
      </c>
      <c r="I33" s="54"/>
      <c r="J33" s="34">
        <f>AVERAGE(J23:J32)</f>
        <v>5.8617229235028478</v>
      </c>
      <c r="K33" s="53">
        <f>AVERAGE(K23:L32)</f>
        <v>2.2475000000000001</v>
      </c>
      <c r="L33" s="54"/>
      <c r="M33" s="48"/>
    </row>
    <row r="34" spans="1:13" ht="17">
      <c r="A34" s="36" t="s">
        <v>31</v>
      </c>
      <c r="B34" s="37">
        <f>STDEV(B23:B32)</f>
        <v>0.52499719303349712</v>
      </c>
      <c r="C34" s="58">
        <f>STDEV(C23:D32)</f>
        <v>0.14349278073669544</v>
      </c>
      <c r="D34" s="59"/>
      <c r="E34" s="38">
        <f>STDEV(E23:E32)</f>
        <v>0.46084877688425041</v>
      </c>
      <c r="F34" s="37">
        <f>STDEV(F23:F32)</f>
        <v>0.3069272045088729</v>
      </c>
      <c r="G34" s="38">
        <f>STDEV(G23:G32)</f>
        <v>0.78898214169102865</v>
      </c>
      <c r="H34" s="58">
        <f>STDEV(H23:I32)</f>
        <v>7.2744327885526844E-2</v>
      </c>
      <c r="I34" s="59"/>
      <c r="J34" s="37">
        <f>STDEV(J23:J32)</f>
        <v>1.1339979224281589</v>
      </c>
      <c r="K34" s="58">
        <f>STDEV(K23:L32)</f>
        <v>0.92904857246540096</v>
      </c>
      <c r="L34" s="59"/>
      <c r="M34" s="48"/>
    </row>
    <row r="35" spans="1:13" ht="18" thickBot="1">
      <c r="A35" s="39" t="s">
        <v>32</v>
      </c>
      <c r="B35" s="42" t="s">
        <v>33</v>
      </c>
      <c r="C35" s="49">
        <v>1.7479999999999999E-4</v>
      </c>
      <c r="D35" s="50"/>
      <c r="E35" s="45" t="s">
        <v>33</v>
      </c>
      <c r="F35" s="46">
        <v>2.8570000000000002E-2</v>
      </c>
      <c r="G35" s="47" t="s">
        <v>33</v>
      </c>
      <c r="H35" s="49">
        <v>1.554E-3</v>
      </c>
      <c r="I35" s="50"/>
      <c r="J35" s="42" t="s">
        <v>33</v>
      </c>
      <c r="K35" s="51">
        <v>7.9369999999999996E-3</v>
      </c>
      <c r="L35" s="52"/>
      <c r="M35" s="48"/>
    </row>
    <row r="36" spans="1:1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</row>
    <row r="37" spans="1:1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</row>
    <row r="38" spans="1:1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</row>
  </sheetData>
  <mergeCells count="23">
    <mergeCell ref="K21:L21"/>
    <mergeCell ref="B1:K1"/>
    <mergeCell ref="B19:L19"/>
    <mergeCell ref="C34:D34"/>
    <mergeCell ref="H34:I34"/>
    <mergeCell ref="K34:L34"/>
    <mergeCell ref="B2:C2"/>
    <mergeCell ref="D2:E2"/>
    <mergeCell ref="F2:G2"/>
    <mergeCell ref="H2:I2"/>
    <mergeCell ref="J2:K2"/>
    <mergeCell ref="B20:D20"/>
    <mergeCell ref="E20:F20"/>
    <mergeCell ref="G20:I20"/>
    <mergeCell ref="J20:L20"/>
    <mergeCell ref="C21:D21"/>
    <mergeCell ref="H21:I21"/>
    <mergeCell ref="C35:D35"/>
    <mergeCell ref="H35:I35"/>
    <mergeCell ref="K35:L35"/>
    <mergeCell ref="C33:D33"/>
    <mergeCell ref="H33:I33"/>
    <mergeCell ref="K33:L33"/>
  </mergeCells>
  <pageMargins left="0.7" right="0.7" top="0.75" bottom="0.75" header="0.3" footer="0.3"/>
  <pageSetup scale="61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Bravo Nunez, Maria</dc:creator>
  <cp:lastModifiedBy>Bravo Nunez, Maria</cp:lastModifiedBy>
  <cp:lastPrinted>2020-03-09T16:42:42Z</cp:lastPrinted>
  <dcterms:created xsi:type="dcterms:W3CDTF">2020-01-16T22:13:21Z</dcterms:created>
  <dcterms:modified xsi:type="dcterms:W3CDTF">2020-03-09T16:42:43Z</dcterms:modified>
</cp:coreProperties>
</file>