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a\Desktop\"/>
    </mc:Choice>
  </mc:AlternateContent>
  <xr:revisionPtr revIDLastSave="0" documentId="8_{318C17B6-D52C-4B2F-AD16-613606B5B267}" xr6:coauthVersionLast="45" xr6:coauthVersionMax="45" xr10:uidLastSave="{00000000-0000-0000-0000-000000000000}"/>
  <bookViews>
    <workbookView xWindow="2505" yWindow="2505" windowWidth="18000" windowHeight="9360" activeTab="1" xr2:uid="{AD0B7B45-ECF6-AB49-A64D-6B928C61BBEF}"/>
  </bookViews>
  <sheets>
    <sheet name="Figure 1" sheetId="4" r:id="rId1"/>
    <sheet name="Figure 2" sheetId="1" r:id="rId2"/>
    <sheet name="Figure 3" sheetId="2" r:id="rId3"/>
    <sheet name="Figure 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" l="1"/>
  <c r="F10" i="2"/>
  <c r="C10" i="2"/>
  <c r="B10" i="2"/>
  <c r="G9" i="2"/>
  <c r="F9" i="2"/>
  <c r="C9" i="2"/>
  <c r="B9" i="2"/>
  <c r="G8" i="2"/>
  <c r="F8" i="2"/>
  <c r="C8" i="2"/>
  <c r="B8" i="2"/>
</calcChain>
</file>

<file path=xl/sharedStrings.xml><?xml version="1.0" encoding="utf-8"?>
<sst xmlns="http://schemas.openxmlformats.org/spreadsheetml/2006/main" count="164" uniqueCount="93">
  <si>
    <t>Figure 2</t>
  </si>
  <si>
    <t>b</t>
  </si>
  <si>
    <t>Pearson's Coefficient:</t>
  </si>
  <si>
    <t>Manders' Coefficients</t>
  </si>
  <si>
    <t>Gzmb-mTFP to Gzmb Ab</t>
  </si>
  <si>
    <t>Gzmb Ab to Gzmb-mTFP</t>
  </si>
  <si>
    <t>Gzmb-mTFP to Perforin</t>
  </si>
  <si>
    <t>Gzmb-mTFP to perforin</t>
  </si>
  <si>
    <t>Perforin to Gzmb-mTFP</t>
  </si>
  <si>
    <t>average</t>
  </si>
  <si>
    <t>stdev</t>
  </si>
  <si>
    <t>sem</t>
  </si>
  <si>
    <t>c</t>
  </si>
  <si>
    <t>n=10</t>
  </si>
  <si>
    <t>e</t>
  </si>
  <si>
    <t>poly-0</t>
  </si>
  <si>
    <t>anti-CD3</t>
  </si>
  <si>
    <t>Manders' Coefficients (using threshold value of 827 for imgA and 269 for imgB):</t>
  </si>
  <si>
    <t>Manders' coefficient sybki overlapping to gzmB</t>
  </si>
  <si>
    <t>Manders's coefficient gzmB overlapping to sybki</t>
  </si>
  <si>
    <t>n=25</t>
  </si>
  <si>
    <t>i</t>
  </si>
  <si>
    <t>Stdev</t>
  </si>
  <si>
    <t>SEM</t>
  </si>
  <si>
    <t>distance between tubules and CGs (nm)</t>
  </si>
  <si>
    <t>n=19</t>
  </si>
  <si>
    <t>cells</t>
  </si>
  <si>
    <t>no of granules</t>
  </si>
  <si>
    <t>Figure 3</t>
  </si>
  <si>
    <t>frames</t>
  </si>
  <si>
    <t>wt</t>
  </si>
  <si>
    <t>GzmB-mTFP</t>
  </si>
  <si>
    <t>d</t>
  </si>
  <si>
    <t>Wt</t>
  </si>
  <si>
    <t>GzmBKI</t>
  </si>
  <si>
    <t>% of secreted cells</t>
  </si>
  <si>
    <t>no of granules fused per cell</t>
  </si>
  <si>
    <t>EXP1</t>
  </si>
  <si>
    <t>EXP2</t>
  </si>
  <si>
    <t>EXP3</t>
  </si>
  <si>
    <t>Figure 4</t>
  </si>
  <si>
    <t xml:space="preserve">% of LAMP1-PE </t>
  </si>
  <si>
    <t>wt-day 3</t>
  </si>
  <si>
    <t>control</t>
  </si>
  <si>
    <t>constitutive</t>
  </si>
  <si>
    <t>CD3e</t>
  </si>
  <si>
    <t>wt-day 5</t>
  </si>
  <si>
    <t>wt-day 7</t>
  </si>
  <si>
    <t>GzmB-mTFP-day 3</t>
  </si>
  <si>
    <t>GzmB-mTFP-day 5</t>
  </si>
  <si>
    <t>GzmB-mTFP-day 7</t>
  </si>
  <si>
    <t>n=65, N=3</t>
  </si>
  <si>
    <t>n=70, N=3</t>
  </si>
  <si>
    <t>Figure 1C</t>
  </si>
  <si>
    <t>GzmB</t>
  </si>
  <si>
    <t>mean intensity (a.u)</t>
  </si>
  <si>
    <t>mTFP</t>
  </si>
  <si>
    <t>Wt Day 4</t>
  </si>
  <si>
    <t>23.70</t>
  </si>
  <si>
    <t>Wt Day 5</t>
  </si>
  <si>
    <t>GzmB Day 4</t>
  </si>
  <si>
    <t>81.83</t>
  </si>
  <si>
    <t>GzmB Day 5</t>
  </si>
  <si>
    <t>109.65</t>
  </si>
  <si>
    <t>Blank (because this blot had some background and wt lanes are equal to background)</t>
  </si>
  <si>
    <t>29.32</t>
  </si>
  <si>
    <t>GAPDH</t>
  </si>
  <si>
    <t>89.88</t>
  </si>
  <si>
    <t>117.26</t>
  </si>
  <si>
    <t>132.16</t>
  </si>
  <si>
    <t>134.00</t>
  </si>
  <si>
    <t>Figure 1D</t>
  </si>
  <si>
    <t>Day 5 wt</t>
  </si>
  <si>
    <t>110.17</t>
  </si>
  <si>
    <t>131.11</t>
  </si>
  <si>
    <t xml:space="preserve">Day 0 </t>
  </si>
  <si>
    <t>0.83</t>
  </si>
  <si>
    <t>90.09</t>
  </si>
  <si>
    <t>Day 1</t>
  </si>
  <si>
    <t>21.85</t>
  </si>
  <si>
    <t>103.74</t>
  </si>
  <si>
    <t>Day 2</t>
  </si>
  <si>
    <t>16.15</t>
  </si>
  <si>
    <t>109.78</t>
  </si>
  <si>
    <t>Day 3</t>
  </si>
  <si>
    <t>44.36</t>
  </si>
  <si>
    <t>47.42</t>
  </si>
  <si>
    <t>Day 4</t>
  </si>
  <si>
    <t>25.34</t>
  </si>
  <si>
    <t>65.92</t>
  </si>
  <si>
    <t>Day 5</t>
  </si>
  <si>
    <t>202.61</t>
  </si>
  <si>
    <t>99.15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</si>
</sst>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Helvetica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EAEFF7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1" fillId="2" borderId="0" xfId="1"/>
    <xf numFmtId="0" fontId="2" fillId="3" borderId="0" xfId="2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12" fillId="4" borderId="1" xfId="0" applyFont="1" applyFill="1" applyBorder="1" applyAlignment="1">
      <alignment horizontal="center" wrapText="1" readingOrder="1"/>
    </xf>
    <xf numFmtId="0" fontId="13" fillId="4" borderId="1" xfId="0" applyFont="1" applyFill="1" applyBorder="1" applyAlignment="1">
      <alignment horizontal="center" wrapText="1" readingOrder="1"/>
    </xf>
    <xf numFmtId="0" fontId="12" fillId="4" borderId="0" xfId="0" applyFont="1" applyFill="1" applyAlignment="1">
      <alignment horizontal="center" wrapText="1" readingOrder="1"/>
    </xf>
    <xf numFmtId="3" fontId="13" fillId="4" borderId="1" xfId="0" applyNumberFormat="1" applyFont="1" applyFill="1" applyBorder="1" applyAlignment="1">
      <alignment horizontal="center" wrapText="1" readingOrder="1"/>
    </xf>
    <xf numFmtId="0" fontId="14" fillId="4" borderId="0" xfId="0" applyFont="1" applyFill="1" applyAlignment="1">
      <alignment horizontal="center" wrapText="1" readingOrder="1"/>
    </xf>
    <xf numFmtId="0" fontId="14" fillId="4" borderId="1" xfId="0" applyFont="1" applyFill="1" applyBorder="1" applyAlignment="1">
      <alignment horizontal="center" wrapText="1" readingOrder="1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D608-05A1-A846-A23B-EEE0AFD3B8FC}">
  <dimension ref="A1:E29"/>
  <sheetViews>
    <sheetView workbookViewId="0"/>
  </sheetViews>
  <sheetFormatPr defaultColWidth="11" defaultRowHeight="15.75" x14ac:dyDescent="0.25"/>
  <sheetData>
    <row r="1" spans="1:5" ht="24" thickBot="1" x14ac:dyDescent="0.4">
      <c r="A1" s="12" t="s">
        <v>53</v>
      </c>
    </row>
    <row r="2" spans="1:5" ht="45.75" thickBot="1" x14ac:dyDescent="0.3">
      <c r="A2" s="13" t="s">
        <v>54</v>
      </c>
      <c r="B2" s="14" t="s">
        <v>55</v>
      </c>
      <c r="D2" s="15" t="s">
        <v>56</v>
      </c>
      <c r="E2" s="14" t="s">
        <v>55</v>
      </c>
    </row>
    <row r="3" spans="1:5" ht="16.5" thickBot="1" x14ac:dyDescent="0.3">
      <c r="A3" s="14" t="s">
        <v>57</v>
      </c>
      <c r="B3" s="16">
        <v>163326</v>
      </c>
      <c r="D3" s="14" t="s">
        <v>57</v>
      </c>
      <c r="E3" s="11" t="s">
        <v>58</v>
      </c>
    </row>
    <row r="4" spans="1:5" ht="16.5" thickBot="1" x14ac:dyDescent="0.3">
      <c r="A4" s="14" t="s">
        <v>59</v>
      </c>
      <c r="B4" s="16">
        <v>160775</v>
      </c>
      <c r="D4" s="14" t="s">
        <v>59</v>
      </c>
      <c r="E4" s="11">
        <v>29</v>
      </c>
    </row>
    <row r="5" spans="1:5" ht="16.5" thickBot="1" x14ac:dyDescent="0.3">
      <c r="A5" s="14" t="s">
        <v>60</v>
      </c>
      <c r="B5" s="16">
        <v>80258</v>
      </c>
      <c r="D5" s="14" t="s">
        <v>60</v>
      </c>
      <c r="E5" s="11" t="s">
        <v>61</v>
      </c>
    </row>
    <row r="6" spans="1:5" ht="16.5" thickBot="1" x14ac:dyDescent="0.3">
      <c r="A6" s="14" t="s">
        <v>62</v>
      </c>
      <c r="B6" s="16">
        <v>86317</v>
      </c>
      <c r="D6" s="14" t="s">
        <v>62</v>
      </c>
      <c r="E6" s="11" t="s">
        <v>63</v>
      </c>
    </row>
    <row r="7" spans="1:5" ht="120.75" thickBot="1" x14ac:dyDescent="0.3">
      <c r="D7" s="17" t="s">
        <v>64</v>
      </c>
      <c r="E7" s="11" t="s">
        <v>65</v>
      </c>
    </row>
    <row r="8" spans="1:5" ht="45.75" thickBot="1" x14ac:dyDescent="0.3">
      <c r="A8" s="15" t="s">
        <v>66</v>
      </c>
      <c r="B8" s="14" t="s">
        <v>55</v>
      </c>
    </row>
    <row r="9" spans="1:5" ht="16.5" thickBot="1" x14ac:dyDescent="0.3">
      <c r="A9" s="14" t="s">
        <v>57</v>
      </c>
      <c r="B9" t="s">
        <v>67</v>
      </c>
    </row>
    <row r="10" spans="1:5" ht="16.5" thickBot="1" x14ac:dyDescent="0.3">
      <c r="A10" s="14" t="s">
        <v>59</v>
      </c>
      <c r="B10" t="s">
        <v>68</v>
      </c>
    </row>
    <row r="11" spans="1:5" ht="16.5" thickBot="1" x14ac:dyDescent="0.3">
      <c r="A11" s="14" t="s">
        <v>60</v>
      </c>
      <c r="B11" t="s">
        <v>69</v>
      </c>
    </row>
    <row r="12" spans="1:5" ht="16.5" thickBot="1" x14ac:dyDescent="0.3">
      <c r="A12" s="14" t="s">
        <v>62</v>
      </c>
      <c r="B12" t="s">
        <v>70</v>
      </c>
    </row>
    <row r="21" spans="1:5" ht="24" thickBot="1" x14ac:dyDescent="0.4">
      <c r="A21" s="12" t="s">
        <v>71</v>
      </c>
    </row>
    <row r="22" spans="1:5" ht="45.75" thickBot="1" x14ac:dyDescent="0.3">
      <c r="A22" s="13" t="s">
        <v>54</v>
      </c>
      <c r="B22" s="14" t="s">
        <v>55</v>
      </c>
      <c r="D22" s="13" t="s">
        <v>66</v>
      </c>
      <c r="E22" s="14" t="s">
        <v>55</v>
      </c>
    </row>
    <row r="23" spans="1:5" ht="16.5" thickBot="1" x14ac:dyDescent="0.3">
      <c r="A23" s="18" t="s">
        <v>72</v>
      </c>
      <c r="B23" s="11" t="s">
        <v>73</v>
      </c>
      <c r="D23" s="18" t="s">
        <v>72</v>
      </c>
      <c r="E23" s="11" t="s">
        <v>74</v>
      </c>
    </row>
    <row r="24" spans="1:5" ht="16.5" thickBot="1" x14ac:dyDescent="0.3">
      <c r="A24" s="18" t="s">
        <v>75</v>
      </c>
      <c r="B24" s="11" t="s">
        <v>76</v>
      </c>
      <c r="D24" s="18" t="s">
        <v>75</v>
      </c>
      <c r="E24" s="11" t="s">
        <v>77</v>
      </c>
    </row>
    <row r="25" spans="1:5" ht="16.5" thickBot="1" x14ac:dyDescent="0.3">
      <c r="A25" s="18" t="s">
        <v>78</v>
      </c>
      <c r="B25" s="11" t="s">
        <v>79</v>
      </c>
      <c r="D25" s="18" t="s">
        <v>78</v>
      </c>
      <c r="E25" s="11" t="s">
        <v>80</v>
      </c>
    </row>
    <row r="26" spans="1:5" ht="16.5" thickBot="1" x14ac:dyDescent="0.3">
      <c r="A26" s="18" t="s">
        <v>81</v>
      </c>
      <c r="B26" s="11" t="s">
        <v>82</v>
      </c>
      <c r="D26" s="18" t="s">
        <v>81</v>
      </c>
      <c r="E26" s="11" t="s">
        <v>83</v>
      </c>
    </row>
    <row r="27" spans="1:5" ht="16.5" thickBot="1" x14ac:dyDescent="0.3">
      <c r="A27" s="18" t="s">
        <v>84</v>
      </c>
      <c r="B27" s="11" t="s">
        <v>85</v>
      </c>
      <c r="D27" s="18" t="s">
        <v>84</v>
      </c>
      <c r="E27" s="11" t="s">
        <v>86</v>
      </c>
    </row>
    <row r="28" spans="1:5" ht="16.5" thickBot="1" x14ac:dyDescent="0.3">
      <c r="A28" s="18" t="s">
        <v>87</v>
      </c>
      <c r="B28" s="11" t="s">
        <v>88</v>
      </c>
      <c r="D28" s="18" t="s">
        <v>87</v>
      </c>
      <c r="E28" s="11" t="s">
        <v>89</v>
      </c>
    </row>
    <row r="29" spans="1:5" ht="16.5" thickBot="1" x14ac:dyDescent="0.3">
      <c r="A29" s="18" t="s">
        <v>90</v>
      </c>
      <c r="B29" s="11" t="s">
        <v>91</v>
      </c>
      <c r="D29" s="18" t="s">
        <v>90</v>
      </c>
      <c r="E29" s="11" t="s">
        <v>92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1D68-9957-C044-A23B-93D5FCA1CACD}">
  <dimension ref="A1:G55"/>
  <sheetViews>
    <sheetView tabSelected="1" workbookViewId="0">
      <selection activeCell="A25" sqref="A25"/>
    </sheetView>
  </sheetViews>
  <sheetFormatPr defaultColWidth="11" defaultRowHeight="15.75" x14ac:dyDescent="0.25"/>
  <cols>
    <col min="1" max="1" width="22.125" customWidth="1"/>
    <col min="2" max="2" width="22.875" customWidth="1"/>
  </cols>
  <sheetData>
    <row r="1" spans="1:6" ht="23.25" x14ac:dyDescent="0.35">
      <c r="A1" s="12" t="s">
        <v>0</v>
      </c>
    </row>
    <row r="2" spans="1:6" x14ac:dyDescent="0.25">
      <c r="A2" s="2" t="s">
        <v>1</v>
      </c>
      <c r="B2" s="2"/>
    </row>
    <row r="3" spans="1:6" x14ac:dyDescent="0.25">
      <c r="A3" t="s">
        <v>2</v>
      </c>
      <c r="B3" t="s">
        <v>2</v>
      </c>
    </row>
    <row r="4" spans="1:6" x14ac:dyDescent="0.25">
      <c r="A4" t="s">
        <v>4</v>
      </c>
      <c r="B4" t="s">
        <v>6</v>
      </c>
    </row>
    <row r="5" spans="1:6" x14ac:dyDescent="0.25">
      <c r="A5">
        <v>0.83670000000000011</v>
      </c>
      <c r="B5">
        <v>0.68669999999999998</v>
      </c>
    </row>
    <row r="6" spans="1:6" x14ac:dyDescent="0.25">
      <c r="A6">
        <v>5.1272799806525098E-2</v>
      </c>
      <c r="B6">
        <v>9.0037091122369253E-2</v>
      </c>
    </row>
    <row r="7" spans="1:6" x14ac:dyDescent="0.25">
      <c r="A7">
        <v>1.6213882940245991E-2</v>
      </c>
      <c r="B7">
        <v>2.8472228184281297E-2</v>
      </c>
    </row>
    <row r="9" spans="1:6" x14ac:dyDescent="0.25">
      <c r="B9" t="s">
        <v>13</v>
      </c>
    </row>
    <row r="10" spans="1:6" x14ac:dyDescent="0.25">
      <c r="A10" s="2" t="s">
        <v>12</v>
      </c>
    </row>
    <row r="11" spans="1:6" x14ac:dyDescent="0.25">
      <c r="B11" t="s">
        <v>3</v>
      </c>
      <c r="C11" t="s">
        <v>3</v>
      </c>
      <c r="E11" t="s">
        <v>3</v>
      </c>
      <c r="F11" t="s">
        <v>3</v>
      </c>
    </row>
    <row r="12" spans="1:6" x14ac:dyDescent="0.25">
      <c r="B12" t="s">
        <v>4</v>
      </c>
      <c r="C12" s="1" t="s">
        <v>5</v>
      </c>
      <c r="E12" t="s">
        <v>7</v>
      </c>
      <c r="F12" s="1" t="s">
        <v>8</v>
      </c>
    </row>
    <row r="13" spans="1:6" x14ac:dyDescent="0.25">
      <c r="B13">
        <v>0.79339999999999999</v>
      </c>
      <c r="C13">
        <v>0.80259999999999976</v>
      </c>
      <c r="E13">
        <v>0.69740000000000002</v>
      </c>
      <c r="F13">
        <v>0.7115999999999999</v>
      </c>
    </row>
    <row r="14" spans="1:6" x14ac:dyDescent="0.25">
      <c r="B14">
        <v>6.6342880384995154E-2</v>
      </c>
      <c r="C14">
        <v>3.1181190911616342E-2</v>
      </c>
      <c r="E14">
        <v>6.7610321368527432E-2</v>
      </c>
      <c r="F14">
        <v>8.7198623842352468E-2</v>
      </c>
    </row>
    <row r="15" spans="1:6" x14ac:dyDescent="0.25">
      <c r="B15">
        <v>2.0979460855269312E-2</v>
      </c>
      <c r="C15">
        <v>9.8603583437249648E-3</v>
      </c>
      <c r="E15">
        <v>2.1380260886049909E-2</v>
      </c>
      <c r="F15">
        <v>2.75746260174097E-2</v>
      </c>
    </row>
    <row r="17" spans="1:7" x14ac:dyDescent="0.25">
      <c r="A17" s="2" t="s">
        <v>14</v>
      </c>
    </row>
    <row r="18" spans="1:7" x14ac:dyDescent="0.25">
      <c r="A18" s="3" t="s">
        <v>15</v>
      </c>
      <c r="E18" s="3" t="s">
        <v>16</v>
      </c>
    </row>
    <row r="19" spans="1:7" x14ac:dyDescent="0.25">
      <c r="B19" t="s">
        <v>17</v>
      </c>
      <c r="D19" t="s">
        <v>17</v>
      </c>
      <c r="F19" t="s">
        <v>17</v>
      </c>
    </row>
    <row r="20" spans="1:7" x14ac:dyDescent="0.25">
      <c r="A20" t="s">
        <v>2</v>
      </c>
      <c r="B20" t="s">
        <v>18</v>
      </c>
      <c r="C20" t="s">
        <v>19</v>
      </c>
      <c r="E20" t="s">
        <v>2</v>
      </c>
      <c r="F20" t="s">
        <v>18</v>
      </c>
      <c r="G20" t="s">
        <v>19</v>
      </c>
    </row>
    <row r="21" spans="1:7" x14ac:dyDescent="0.25">
      <c r="A21">
        <v>0.88147999999999982</v>
      </c>
      <c r="B21">
        <v>0.79448000000000019</v>
      </c>
      <c r="C21">
        <v>0.86431999999999998</v>
      </c>
      <c r="E21">
        <v>0.86129166666666646</v>
      </c>
      <c r="F21">
        <v>0.81170833333333337</v>
      </c>
      <c r="G21">
        <v>0.78945833333333326</v>
      </c>
    </row>
    <row r="22" spans="1:7" x14ac:dyDescent="0.25">
      <c r="A22">
        <v>9.8403980271803554E-2</v>
      </c>
      <c r="B22">
        <v>0.16973536264825015</v>
      </c>
      <c r="C22">
        <v>7.8593744449966682E-2</v>
      </c>
      <c r="E22">
        <v>7.8661343009498438E-2</v>
      </c>
      <c r="F22">
        <v>0.12650226984272744</v>
      </c>
      <c r="G22">
        <v>0.12861569961869337</v>
      </c>
    </row>
    <row r="24" spans="1:7" x14ac:dyDescent="0.25">
      <c r="C24" t="s">
        <v>20</v>
      </c>
    </row>
    <row r="25" spans="1:7" x14ac:dyDescent="0.25">
      <c r="A25" s="2" t="s">
        <v>21</v>
      </c>
    </row>
    <row r="27" spans="1:7" x14ac:dyDescent="0.25">
      <c r="B27" t="s">
        <v>24</v>
      </c>
    </row>
    <row r="28" spans="1:7" x14ac:dyDescent="0.25">
      <c r="A28" t="s">
        <v>9</v>
      </c>
      <c r="B28">
        <v>137.54523809523801</v>
      </c>
    </row>
    <row r="29" spans="1:7" x14ac:dyDescent="0.25">
      <c r="A29" t="s">
        <v>22</v>
      </c>
      <c r="B29">
        <v>87.566722518933872</v>
      </c>
      <c r="C29" t="s">
        <v>26</v>
      </c>
      <c r="D29" t="s">
        <v>27</v>
      </c>
    </row>
    <row r="30" spans="1:7" x14ac:dyDescent="0.25">
      <c r="A30" t="s">
        <v>23</v>
      </c>
      <c r="B30">
        <v>19.580514411919776</v>
      </c>
      <c r="C30" t="s">
        <v>25</v>
      </c>
      <c r="D30">
        <v>80</v>
      </c>
    </row>
    <row r="45" spans="2:2" x14ac:dyDescent="0.25">
      <c r="B45" s="11"/>
    </row>
    <row r="55" spans="2:2" x14ac:dyDescent="0.25">
      <c r="B55" s="11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8A1A-758E-D04B-A92E-E982E92471C4}">
  <dimension ref="A1:Q46"/>
  <sheetViews>
    <sheetView workbookViewId="0">
      <selection activeCell="G4" sqref="G4"/>
    </sheetView>
  </sheetViews>
  <sheetFormatPr defaultColWidth="11" defaultRowHeight="15.75" x14ac:dyDescent="0.25"/>
  <sheetData>
    <row r="1" spans="1:17" ht="23.25" x14ac:dyDescent="0.35">
      <c r="A1" s="12" t="s">
        <v>28</v>
      </c>
    </row>
    <row r="2" spans="1:17" x14ac:dyDescent="0.25">
      <c r="A2" s="2" t="s">
        <v>12</v>
      </c>
      <c r="E2" s="2" t="s">
        <v>32</v>
      </c>
      <c r="I2" s="2" t="s">
        <v>14</v>
      </c>
    </row>
    <row r="3" spans="1:17" x14ac:dyDescent="0.25">
      <c r="B3" t="s">
        <v>33</v>
      </c>
      <c r="C3" t="s">
        <v>34</v>
      </c>
      <c r="D3" s="6"/>
      <c r="F3" t="s">
        <v>33</v>
      </c>
      <c r="G3" t="s">
        <v>34</v>
      </c>
      <c r="I3" s="4" t="s">
        <v>29</v>
      </c>
      <c r="J3" t="s">
        <v>30</v>
      </c>
      <c r="K3" t="s">
        <v>10</v>
      </c>
      <c r="L3" s="9" t="s">
        <v>23</v>
      </c>
      <c r="O3" s="5" t="s">
        <v>31</v>
      </c>
      <c r="P3" t="s">
        <v>10</v>
      </c>
      <c r="Q3" t="s">
        <v>23</v>
      </c>
    </row>
    <row r="4" spans="1:17" x14ac:dyDescent="0.25">
      <c r="B4" t="s">
        <v>35</v>
      </c>
      <c r="C4" t="s">
        <v>35</v>
      </c>
      <c r="D4" s="6"/>
      <c r="F4" s="7" t="s">
        <v>36</v>
      </c>
      <c r="G4" s="7" t="s">
        <v>36</v>
      </c>
      <c r="I4" s="4">
        <v>1</v>
      </c>
      <c r="J4">
        <v>1.555936675257946</v>
      </c>
      <c r="K4">
        <v>1.386135886877317</v>
      </c>
      <c r="L4" s="10">
        <v>0.43833465490298235</v>
      </c>
      <c r="O4" s="5">
        <v>1.5669701786557715</v>
      </c>
      <c r="P4">
        <v>1.3656689671933999</v>
      </c>
      <c r="Q4">
        <v>0.39423467291651382</v>
      </c>
    </row>
    <row r="5" spans="1:17" x14ac:dyDescent="0.25">
      <c r="A5" s="2" t="s">
        <v>37</v>
      </c>
      <c r="B5">
        <v>64.705882352941174</v>
      </c>
      <c r="C5">
        <v>55.000000000000007</v>
      </c>
      <c r="D5" s="6"/>
      <c r="E5" t="s">
        <v>37</v>
      </c>
      <c r="F5">
        <v>6.3636363636363633</v>
      </c>
      <c r="G5">
        <v>6</v>
      </c>
      <c r="I5" s="4">
        <v>100</v>
      </c>
      <c r="J5">
        <v>1.4013078601759204</v>
      </c>
      <c r="K5">
        <v>1.22222732630457</v>
      </c>
      <c r="L5" s="10">
        <v>0.38650221696202697</v>
      </c>
      <c r="O5" s="5">
        <v>2.4188858615240911</v>
      </c>
      <c r="P5">
        <v>2.3406868345286287</v>
      </c>
      <c r="Q5">
        <v>0.67569808700185841</v>
      </c>
    </row>
    <row r="6" spans="1:17" x14ac:dyDescent="0.25">
      <c r="A6" s="2" t="s">
        <v>38</v>
      </c>
      <c r="B6">
        <v>56.666666666666664</v>
      </c>
      <c r="C6">
        <v>51.428571428571423</v>
      </c>
      <c r="D6" s="6"/>
      <c r="E6" t="s">
        <v>38</v>
      </c>
      <c r="F6">
        <v>7.9411764705882355</v>
      </c>
      <c r="G6">
        <v>8.1111111111111107</v>
      </c>
      <c r="I6" s="4">
        <v>200</v>
      </c>
      <c r="J6">
        <v>1.3589271876041917</v>
      </c>
      <c r="K6">
        <v>1.1715529205389927</v>
      </c>
      <c r="L6" s="10">
        <v>0.37047756283254768</v>
      </c>
      <c r="O6" s="5">
        <v>2.4078222404156602</v>
      </c>
      <c r="P6">
        <v>2.5729065133257416</v>
      </c>
      <c r="Q6">
        <v>0.74273413403417921</v>
      </c>
    </row>
    <row r="7" spans="1:17" x14ac:dyDescent="0.25">
      <c r="A7" s="2" t="s">
        <v>39</v>
      </c>
      <c r="B7">
        <v>55.555555555555557</v>
      </c>
      <c r="C7">
        <v>66.666666666666657</v>
      </c>
      <c r="D7" s="6"/>
      <c r="E7" t="s">
        <v>39</v>
      </c>
      <c r="F7">
        <v>6.7</v>
      </c>
      <c r="G7">
        <v>7.6</v>
      </c>
      <c r="I7" s="4">
        <v>300</v>
      </c>
      <c r="J7">
        <v>1.8281812792597822</v>
      </c>
      <c r="K7">
        <v>1.2798423370346033</v>
      </c>
      <c r="L7" s="10">
        <v>0.40472168309422152</v>
      </c>
      <c r="O7" s="5">
        <v>3.1963706439941753</v>
      </c>
      <c r="P7">
        <v>3.2410895387137533</v>
      </c>
      <c r="Q7">
        <v>0.93562195882203281</v>
      </c>
    </row>
    <row r="8" spans="1:17" x14ac:dyDescent="0.25">
      <c r="A8" s="2" t="s">
        <v>9</v>
      </c>
      <c r="B8">
        <f>AVERAGE(B5:B7)</f>
        <v>58.976034858387798</v>
      </c>
      <c r="C8">
        <f>AVERAGE(C5:C7)</f>
        <v>57.698412698412689</v>
      </c>
      <c r="D8" s="6"/>
      <c r="E8" t="s">
        <v>9</v>
      </c>
      <c r="F8" s="7">
        <f>AVERAGE(F5:F7)</f>
        <v>7.0016042780748657</v>
      </c>
      <c r="G8" s="7">
        <f>AVERAGE(G5:G7)</f>
        <v>7.2370370370370365</v>
      </c>
      <c r="I8" s="4">
        <v>400</v>
      </c>
      <c r="J8">
        <v>1.5891036470103688</v>
      </c>
      <c r="K8">
        <v>1.2372357369952769</v>
      </c>
      <c r="L8" s="10">
        <v>0.39124829314621246</v>
      </c>
      <c r="O8" s="5">
        <v>3.8337750671338009</v>
      </c>
      <c r="P8">
        <v>3.2698671812082569</v>
      </c>
      <c r="Q8">
        <v>0.94392934864245504</v>
      </c>
    </row>
    <row r="9" spans="1:17" x14ac:dyDescent="0.25">
      <c r="A9" s="2" t="s">
        <v>10</v>
      </c>
      <c r="B9">
        <f>STDEV(B5:B7)</f>
        <v>4.9931959913905173</v>
      </c>
      <c r="C9">
        <f>STDEV(C5:C7)</f>
        <v>7.9693763833522615</v>
      </c>
      <c r="D9" s="6"/>
      <c r="E9" t="s">
        <v>10</v>
      </c>
      <c r="F9" s="7">
        <f>STDEV(F5:F7)</f>
        <v>0.83089232315338368</v>
      </c>
      <c r="G9" s="7">
        <f>STDEV(G5:G7)</f>
        <v>1.1013646604219487</v>
      </c>
      <c r="I9" s="4">
        <v>500</v>
      </c>
      <c r="J9">
        <v>2.4408322190197222</v>
      </c>
      <c r="K9">
        <v>1.7555514623354791</v>
      </c>
      <c r="L9" s="10">
        <v>0.55515411706194151</v>
      </c>
      <c r="O9" s="5">
        <v>4.4084446564621178</v>
      </c>
      <c r="P9">
        <v>3.0587959041958084</v>
      </c>
      <c r="Q9">
        <v>0.88299831934178741</v>
      </c>
    </row>
    <row r="10" spans="1:17" x14ac:dyDescent="0.25">
      <c r="A10" s="2" t="s">
        <v>11</v>
      </c>
      <c r="B10" s="8">
        <f>(STDEV(B5:B7))/(SQRT(COUNT(B5:B7)))</f>
        <v>2.8828230497458756</v>
      </c>
      <c r="C10" s="8">
        <f>(STDEV(C5:C7))/(SQRT(COUNT(C5:C7)))</f>
        <v>4.6011216002018749</v>
      </c>
      <c r="D10" s="6"/>
      <c r="E10" t="s">
        <v>11</v>
      </c>
      <c r="F10" s="2">
        <f>(STDEV(F5:F7))/(SQRT(COUNT(F5:F7)))</f>
        <v>0.47971590644019962</v>
      </c>
      <c r="G10" s="2">
        <f>(STDEV(G5:G7))/(SQRT(COUNT(G5:G7)))</f>
        <v>0.63587318317055286</v>
      </c>
      <c r="I10" s="4">
        <v>600</v>
      </c>
      <c r="J10">
        <v>2.3063917821948152</v>
      </c>
      <c r="K10">
        <v>1.7583805370017749</v>
      </c>
      <c r="L10" s="10">
        <v>0.55604874902355905</v>
      </c>
      <c r="O10" s="5">
        <v>4.1211439448534559</v>
      </c>
      <c r="P10">
        <v>3.2189375777562894</v>
      </c>
      <c r="Q10">
        <v>0.9292272385110979</v>
      </c>
    </row>
    <row r="11" spans="1:17" x14ac:dyDescent="0.25">
      <c r="D11" s="6"/>
      <c r="I11" s="4">
        <v>700</v>
      </c>
      <c r="J11">
        <v>2.8825503295304342</v>
      </c>
      <c r="K11">
        <v>2.0034045345465912</v>
      </c>
      <c r="L11" s="10">
        <v>0.63353214038767147</v>
      </c>
      <c r="O11" s="5">
        <v>5.0502220984189172</v>
      </c>
      <c r="P11">
        <v>3.4897256444109943</v>
      </c>
      <c r="Q11">
        <v>1.0073970200993139</v>
      </c>
    </row>
    <row r="12" spans="1:17" x14ac:dyDescent="0.25">
      <c r="B12" t="s">
        <v>51</v>
      </c>
      <c r="C12" t="s">
        <v>52</v>
      </c>
      <c r="I12" s="4">
        <v>800</v>
      </c>
      <c r="J12">
        <v>3.1472993987093232</v>
      </c>
      <c r="K12">
        <v>2.3222511374472243</v>
      </c>
      <c r="L12" s="10">
        <v>0.73436028932499653</v>
      </c>
      <c r="O12" s="5">
        <v>5.3912396221034653</v>
      </c>
      <c r="P12">
        <v>3.9922311486477509</v>
      </c>
      <c r="Q12">
        <v>1.152457864169494</v>
      </c>
    </row>
    <row r="13" spans="1:17" x14ac:dyDescent="0.25">
      <c r="I13" s="4">
        <v>900</v>
      </c>
      <c r="J13">
        <v>3.9390894214965768</v>
      </c>
      <c r="K13">
        <v>2.5168495610235766</v>
      </c>
      <c r="L13" s="10">
        <v>0.79589771408294485</v>
      </c>
      <c r="O13" s="5">
        <v>6.1909598305298399</v>
      </c>
      <c r="P13">
        <v>3.9735538309120937</v>
      </c>
      <c r="Q13">
        <v>1.147066186958283</v>
      </c>
    </row>
    <row r="14" spans="1:17" x14ac:dyDescent="0.25">
      <c r="I14" s="4">
        <v>1000</v>
      </c>
      <c r="J14">
        <v>5.201326712346356</v>
      </c>
      <c r="K14">
        <v>4.9592994827220247</v>
      </c>
      <c r="L14" s="10">
        <v>1.5682681964296457</v>
      </c>
      <c r="O14" s="5">
        <v>8.0624827765076947</v>
      </c>
      <c r="P14">
        <v>5.6294383682667322</v>
      </c>
      <c r="Q14">
        <v>1.6250788786526029</v>
      </c>
    </row>
    <row r="15" spans="1:17" x14ac:dyDescent="0.25">
      <c r="I15" s="4">
        <v>1100</v>
      </c>
      <c r="J15">
        <v>5.5587904069738681</v>
      </c>
      <c r="K15">
        <v>4.5788084064064316</v>
      </c>
      <c r="L15" s="10">
        <v>1.4479463533770236</v>
      </c>
      <c r="O15" s="5">
        <v>8.6409825248265211</v>
      </c>
      <c r="P15">
        <v>5.0188324311607895</v>
      </c>
      <c r="Q15">
        <v>1.448812127574153</v>
      </c>
    </row>
    <row r="16" spans="1:17" x14ac:dyDescent="0.25">
      <c r="I16" s="4">
        <v>1200</v>
      </c>
      <c r="J16">
        <v>5.0297882894536325</v>
      </c>
      <c r="K16">
        <v>3.4546334295579353</v>
      </c>
      <c r="L16" s="10">
        <v>1.092451011836193</v>
      </c>
      <c r="O16" s="5">
        <v>8.3614421848639022</v>
      </c>
      <c r="P16">
        <v>4.7920623950816639</v>
      </c>
      <c r="Q16">
        <v>1.3833492568869408</v>
      </c>
    </row>
    <row r="17" spans="9:17" x14ac:dyDescent="0.25">
      <c r="I17" s="4">
        <v>1300</v>
      </c>
      <c r="J17">
        <v>5.4019262208542616</v>
      </c>
      <c r="K17">
        <v>3.2539754279324722</v>
      </c>
      <c r="L17" s="10">
        <v>1.0289973802487697</v>
      </c>
      <c r="O17" s="5">
        <v>8.5125710959702658</v>
      </c>
      <c r="P17">
        <v>4.3084408726935504</v>
      </c>
      <c r="Q17">
        <v>1.2437397488186037</v>
      </c>
    </row>
    <row r="18" spans="9:17" x14ac:dyDescent="0.25">
      <c r="I18" s="4">
        <v>1400</v>
      </c>
      <c r="J18">
        <v>6.3162294848713136</v>
      </c>
      <c r="K18">
        <v>4.1033711826457102</v>
      </c>
      <c r="L18" s="10">
        <v>1.297599902225923</v>
      </c>
      <c r="O18" s="5">
        <v>8.9536965736773375</v>
      </c>
      <c r="P18">
        <v>4.5277921369113265</v>
      </c>
      <c r="Q18">
        <v>1.3070610045402127</v>
      </c>
    </row>
    <row r="19" spans="9:17" x14ac:dyDescent="0.25">
      <c r="I19" s="4">
        <v>1500</v>
      </c>
      <c r="J19">
        <v>7.4197341269758992</v>
      </c>
      <c r="K19">
        <v>5.0539305231253344</v>
      </c>
      <c r="L19" s="10">
        <v>1.5981931589322336</v>
      </c>
      <c r="O19" s="5">
        <v>9.8698346030852218</v>
      </c>
      <c r="P19">
        <v>5.2652366994890691</v>
      </c>
      <c r="Q19">
        <v>1.5199429128985555</v>
      </c>
    </row>
    <row r="20" spans="9:17" x14ac:dyDescent="0.25">
      <c r="I20" s="4">
        <v>1600</v>
      </c>
      <c r="J20">
        <v>9.23140332368828</v>
      </c>
      <c r="K20">
        <v>6.1724926016380204</v>
      </c>
      <c r="L20" s="10">
        <v>1.951913546171451</v>
      </c>
      <c r="O20" s="5">
        <v>11.537082784259292</v>
      </c>
      <c r="P20">
        <v>5.948426757654504</v>
      </c>
      <c r="Q20">
        <v>1.7171628948933004</v>
      </c>
    </row>
    <row r="21" spans="9:17" x14ac:dyDescent="0.25">
      <c r="I21" s="4">
        <v>1700</v>
      </c>
      <c r="J21">
        <v>10.320438350354808</v>
      </c>
      <c r="K21">
        <v>6.3144148987887618</v>
      </c>
      <c r="L21" s="10">
        <v>1.9967933171474079</v>
      </c>
      <c r="O21" s="5">
        <v>11.591448350352387</v>
      </c>
      <c r="P21">
        <v>5.8729082880840373</v>
      </c>
      <c r="Q21">
        <v>1.6953625905256517</v>
      </c>
    </row>
    <row r="22" spans="9:17" x14ac:dyDescent="0.25">
      <c r="I22" s="4">
        <v>1800</v>
      </c>
      <c r="J22">
        <v>11.046971103031904</v>
      </c>
      <c r="K22">
        <v>7.1218369898284779</v>
      </c>
      <c r="L22" s="10">
        <v>2.2521226012295412</v>
      </c>
      <c r="O22" s="5">
        <v>12.52067324004215</v>
      </c>
      <c r="P22">
        <v>6.5737614883114954</v>
      </c>
      <c r="Q22">
        <v>1.8976814824325186</v>
      </c>
    </row>
    <row r="23" spans="9:17" x14ac:dyDescent="0.25">
      <c r="I23" s="4">
        <v>1900</v>
      </c>
      <c r="J23">
        <v>11.748318980989252</v>
      </c>
      <c r="K23">
        <v>7.0046077255326713</v>
      </c>
      <c r="L23" s="10">
        <v>2.2150514528694809</v>
      </c>
      <c r="O23" s="5">
        <v>13.049075278394108</v>
      </c>
      <c r="P23">
        <v>6.4060997056380753</v>
      </c>
      <c r="Q23">
        <v>1.8492816947528627</v>
      </c>
    </row>
    <row r="24" spans="9:17" x14ac:dyDescent="0.25">
      <c r="I24" s="4">
        <v>2000</v>
      </c>
      <c r="J24">
        <v>11.52806152513917</v>
      </c>
      <c r="K24">
        <v>6.8487480426311338</v>
      </c>
      <c r="L24" s="10">
        <v>2.1657642935334347</v>
      </c>
      <c r="O24" s="5">
        <v>12.706040860649459</v>
      </c>
      <c r="P24">
        <v>6.167243080808734</v>
      </c>
      <c r="Q24">
        <v>1.7803297264313898</v>
      </c>
    </row>
    <row r="25" spans="9:17" x14ac:dyDescent="0.25">
      <c r="I25" s="4">
        <v>2100</v>
      </c>
      <c r="J25">
        <v>12.642511270069893</v>
      </c>
      <c r="K25">
        <v>7.276972502631514</v>
      </c>
      <c r="L25" s="10">
        <v>2.301180757873122</v>
      </c>
      <c r="O25" s="5">
        <v>14.073008054463571</v>
      </c>
      <c r="P25">
        <v>6.4987966326158348</v>
      </c>
      <c r="Q25">
        <v>1.876040992624693</v>
      </c>
    </row>
    <row r="26" spans="9:17" x14ac:dyDescent="0.25">
      <c r="I26" s="4">
        <v>2200</v>
      </c>
      <c r="J26">
        <v>14.129554820849222</v>
      </c>
      <c r="K26">
        <v>7.4331569828189306</v>
      </c>
      <c r="L26" s="10">
        <v>2.3505706271292897</v>
      </c>
      <c r="O26" s="5">
        <v>15.043827951178621</v>
      </c>
      <c r="P26">
        <v>6.7403803230623804</v>
      </c>
      <c r="Q26">
        <v>1.9457801969802611</v>
      </c>
    </row>
    <row r="27" spans="9:17" x14ac:dyDescent="0.25">
      <c r="I27" s="4">
        <v>2300</v>
      </c>
      <c r="J27">
        <v>13.572742380385524</v>
      </c>
      <c r="K27">
        <v>7.4623262080467168</v>
      </c>
      <c r="L27" s="10">
        <v>2.3597947460595146</v>
      </c>
      <c r="O27" s="5">
        <v>15.186528055155556</v>
      </c>
      <c r="P27">
        <v>6.7489325802709494</v>
      </c>
      <c r="Q27">
        <v>1.9482490209810341</v>
      </c>
    </row>
    <row r="28" spans="9:17" x14ac:dyDescent="0.25">
      <c r="I28" s="4">
        <v>2400</v>
      </c>
      <c r="J28">
        <v>13.608642354106445</v>
      </c>
      <c r="K28">
        <v>7.4072273500144989</v>
      </c>
      <c r="L28" s="10">
        <v>2.3423709572739075</v>
      </c>
      <c r="O28" s="5">
        <v>14.444571166642065</v>
      </c>
      <c r="P28">
        <v>6.728856988676668</v>
      </c>
      <c r="Q28">
        <v>1.9424536968754846</v>
      </c>
    </row>
    <row r="29" spans="9:17" x14ac:dyDescent="0.25">
      <c r="I29" s="4">
        <v>2500</v>
      </c>
      <c r="J29">
        <v>14.699772261556181</v>
      </c>
      <c r="K29">
        <v>7.7123906633671897</v>
      </c>
      <c r="L29" s="10">
        <v>2.4388720701257252</v>
      </c>
      <c r="O29" s="5">
        <v>15.122759968509708</v>
      </c>
      <c r="P29">
        <v>6.9514965065426271</v>
      </c>
      <c r="Q29">
        <v>2.0067241896615644</v>
      </c>
    </row>
    <row r="30" spans="9:17" x14ac:dyDescent="0.25">
      <c r="I30" s="4">
        <v>2600</v>
      </c>
      <c r="J30">
        <v>17.210307857889411</v>
      </c>
      <c r="K30">
        <v>9.5682761336424917</v>
      </c>
      <c r="L30" s="10">
        <v>3.0257545863739925</v>
      </c>
      <c r="O30" s="5">
        <v>16.175519386577669</v>
      </c>
      <c r="P30">
        <v>8.60529074560678</v>
      </c>
      <c r="Q30">
        <v>2.4841334642155353</v>
      </c>
    </row>
    <row r="31" spans="9:17" x14ac:dyDescent="0.25">
      <c r="I31" s="4">
        <v>2700</v>
      </c>
      <c r="J31">
        <v>17.188849658300303</v>
      </c>
      <c r="K31">
        <v>8.4256291347613459</v>
      </c>
      <c r="L31" s="10">
        <v>2.6644178785719634</v>
      </c>
      <c r="O31" s="5">
        <v>16.477730080129895</v>
      </c>
      <c r="P31">
        <v>7.2176408046153169</v>
      </c>
      <c r="Q31">
        <v>2.0835534307293404</v>
      </c>
    </row>
    <row r="32" spans="9:17" x14ac:dyDescent="0.25">
      <c r="I32" s="4">
        <v>2800</v>
      </c>
      <c r="J32">
        <v>16.059788133109571</v>
      </c>
      <c r="K32">
        <v>7.0597100860375521</v>
      </c>
      <c r="L32" s="10">
        <v>2.2324763492341937</v>
      </c>
      <c r="O32" s="5">
        <v>15.537372805799281</v>
      </c>
      <c r="P32">
        <v>6.0001295532423926</v>
      </c>
      <c r="Q32">
        <v>1.7320882063685623</v>
      </c>
    </row>
    <row r="33" spans="9:17" x14ac:dyDescent="0.25">
      <c r="I33" s="4">
        <v>2900</v>
      </c>
      <c r="J33">
        <v>16.458672819436021</v>
      </c>
      <c r="K33">
        <v>7.4425708245075572</v>
      </c>
      <c r="L33" s="10">
        <v>2.3535475452561201</v>
      </c>
      <c r="O33" s="5">
        <v>15.873570352383837</v>
      </c>
      <c r="P33">
        <v>5.9804866577910776</v>
      </c>
      <c r="Q33">
        <v>1.726417790880322</v>
      </c>
    </row>
    <row r="34" spans="9:17" x14ac:dyDescent="0.25">
      <c r="I34" s="4">
        <v>3000</v>
      </c>
      <c r="J34">
        <v>16.900512942494309</v>
      </c>
      <c r="K34">
        <v>8.0397999415849952</v>
      </c>
      <c r="L34" s="10">
        <v>2.542407974749727</v>
      </c>
      <c r="O34" s="5">
        <v>16.534614382835986</v>
      </c>
      <c r="P34">
        <v>7.1752788605852453</v>
      </c>
      <c r="Q34">
        <v>2.0713245908347613</v>
      </c>
    </row>
    <row r="35" spans="9:17" x14ac:dyDescent="0.25">
      <c r="I35" s="4">
        <v>3100</v>
      </c>
      <c r="J35">
        <v>16.986091736797334</v>
      </c>
      <c r="K35">
        <v>7.8894341651986766</v>
      </c>
      <c r="L35" s="10">
        <v>2.4948581411976942</v>
      </c>
      <c r="O35" s="5">
        <v>15.339300413818181</v>
      </c>
      <c r="P35">
        <v>5.9069067861929554</v>
      </c>
      <c r="Q35">
        <v>1.705177111543265</v>
      </c>
    </row>
    <row r="36" spans="9:17" x14ac:dyDescent="0.25">
      <c r="I36" s="4">
        <v>3200</v>
      </c>
      <c r="J36">
        <v>18.112063409957763</v>
      </c>
      <c r="K36">
        <v>9.6709897775172635</v>
      </c>
      <c r="L36" s="10">
        <v>3.0582354925159607</v>
      </c>
      <c r="O36" s="5">
        <v>15.967639051954936</v>
      </c>
      <c r="P36">
        <v>6.1844085305471896</v>
      </c>
      <c r="Q36">
        <v>1.7852849649450191</v>
      </c>
    </row>
    <row r="37" spans="9:17" x14ac:dyDescent="0.25">
      <c r="I37" s="4">
        <v>3300</v>
      </c>
      <c r="J37">
        <v>18.13275322000732</v>
      </c>
      <c r="K37">
        <v>8.6780686423446731</v>
      </c>
      <c r="L37" s="10">
        <v>2.7442462601094295</v>
      </c>
      <c r="O37" s="5">
        <v>16.161204582080881</v>
      </c>
      <c r="P37">
        <v>6.5078801594333546</v>
      </c>
      <c r="Q37">
        <v>1.8786631809513361</v>
      </c>
    </row>
    <row r="38" spans="9:17" x14ac:dyDescent="0.25">
      <c r="I38" s="4">
        <v>3400</v>
      </c>
      <c r="J38">
        <v>17.028191338951636</v>
      </c>
      <c r="K38">
        <v>8.1180563030879043</v>
      </c>
      <c r="L38" s="10">
        <v>2.5671548091243981</v>
      </c>
      <c r="O38" s="5">
        <v>16.236619845718153</v>
      </c>
      <c r="P38">
        <v>6.7495758828726506</v>
      </c>
      <c r="Q38">
        <v>1.9484347264461654</v>
      </c>
    </row>
    <row r="39" spans="9:17" x14ac:dyDescent="0.25">
      <c r="I39" s="4">
        <v>3500</v>
      </c>
      <c r="J39">
        <v>17.95763741508895</v>
      </c>
      <c r="K39">
        <v>9.012588465005555</v>
      </c>
      <c r="L39" s="10">
        <v>2.8500307163178289</v>
      </c>
      <c r="O39" s="5">
        <v>17.394002459425067</v>
      </c>
      <c r="P39">
        <v>7.5350286940173463</v>
      </c>
      <c r="Q39">
        <v>2.1751754224212347</v>
      </c>
    </row>
    <row r="40" spans="9:17" x14ac:dyDescent="0.25">
      <c r="I40" s="4">
        <v>3600</v>
      </c>
      <c r="J40">
        <v>17.470675317285735</v>
      </c>
      <c r="K40">
        <v>8.9360672500590663</v>
      </c>
      <c r="L40" s="10">
        <v>2.8258325834624065</v>
      </c>
      <c r="O40" s="5">
        <v>16.776221941862833</v>
      </c>
      <c r="P40">
        <v>7.2389136819075475</v>
      </c>
      <c r="Q40">
        <v>2.0896943814448941</v>
      </c>
    </row>
    <row r="41" spans="9:17" x14ac:dyDescent="0.25">
      <c r="I41" s="4">
        <v>3700</v>
      </c>
      <c r="J41">
        <v>16.773933156263446</v>
      </c>
      <c r="K41">
        <v>9.9968153572971143</v>
      </c>
      <c r="L41" s="10">
        <v>3.161270587720884</v>
      </c>
      <c r="O41" s="5">
        <v>16.100369108602077</v>
      </c>
      <c r="P41">
        <v>7.1294717238948753</v>
      </c>
      <c r="Q41">
        <v>2.0581012094852658</v>
      </c>
    </row>
    <row r="42" spans="9:17" x14ac:dyDescent="0.25">
      <c r="I42" s="4">
        <v>3800</v>
      </c>
      <c r="J42">
        <v>17.422379042811844</v>
      </c>
      <c r="K42">
        <v>9.983741630556084</v>
      </c>
      <c r="L42" s="10">
        <v>3.1571363123200533</v>
      </c>
      <c r="O42" s="5">
        <v>16.178103552210839</v>
      </c>
      <c r="P42">
        <v>7.6501997219598934</v>
      </c>
      <c r="Q42">
        <v>2.2084224344139725</v>
      </c>
    </row>
    <row r="43" spans="9:17" x14ac:dyDescent="0.25">
      <c r="I43" s="4">
        <v>3900</v>
      </c>
      <c r="J43">
        <v>17.55238396272059</v>
      </c>
      <c r="K43">
        <v>8.7015027713822093</v>
      </c>
      <c r="L43" s="10">
        <v>2.7516567823835199</v>
      </c>
      <c r="O43" s="5">
        <v>16.699189865822536</v>
      </c>
      <c r="P43">
        <v>7.4507908319406875</v>
      </c>
      <c r="Q43">
        <v>2.1508580462482758</v>
      </c>
    </row>
    <row r="44" spans="9:17" x14ac:dyDescent="0.25">
      <c r="I44" s="4">
        <v>4000</v>
      </c>
      <c r="J44">
        <v>18.142674819437339</v>
      </c>
      <c r="K44">
        <v>10.019036109633491</v>
      </c>
      <c r="L44" s="10">
        <v>3.1682974065914298</v>
      </c>
      <c r="O44" s="5">
        <v>17.332645337382036</v>
      </c>
      <c r="P44">
        <v>8.6319279275197225</v>
      </c>
      <c r="Q44">
        <v>2.4918229562894805</v>
      </c>
    </row>
    <row r="45" spans="9:17" x14ac:dyDescent="0.25">
      <c r="I45" s="4">
        <v>4100</v>
      </c>
      <c r="J45">
        <v>17.39118449464037</v>
      </c>
      <c r="K45">
        <v>9.3209210883397695</v>
      </c>
      <c r="L45" s="10">
        <v>2.9475340529849188</v>
      </c>
      <c r="O45" s="5">
        <v>16.40677185541745</v>
      </c>
      <c r="P45">
        <v>7.9449087212987211</v>
      </c>
      <c r="Q45">
        <v>2.2934975944644109</v>
      </c>
    </row>
    <row r="46" spans="9:17" x14ac:dyDescent="0.25">
      <c r="I46" s="4">
        <v>4200</v>
      </c>
      <c r="J46">
        <v>16.259587586517409</v>
      </c>
      <c r="K46">
        <v>10.047390198265342</v>
      </c>
      <c r="L46" s="10">
        <v>3.1772637566969233</v>
      </c>
      <c r="O46" s="5">
        <v>16.442647929991441</v>
      </c>
      <c r="P46">
        <v>8.9325612452216934</v>
      </c>
      <c r="Q46">
        <v>2.5786083197407819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F11D-D13A-5F41-81D9-78320FFAF678}">
  <dimension ref="A1:C32"/>
  <sheetViews>
    <sheetView workbookViewId="0">
      <selection activeCell="H46" sqref="H46"/>
    </sheetView>
  </sheetViews>
  <sheetFormatPr defaultColWidth="11" defaultRowHeight="15.75" x14ac:dyDescent="0.25"/>
  <sheetData>
    <row r="1" spans="1:3" ht="23.25" x14ac:dyDescent="0.35">
      <c r="A1" s="12" t="s">
        <v>40</v>
      </c>
    </row>
    <row r="2" spans="1:3" x14ac:dyDescent="0.25">
      <c r="A2" s="2" t="s">
        <v>12</v>
      </c>
    </row>
    <row r="3" spans="1:3" x14ac:dyDescent="0.25">
      <c r="A3" s="2" t="s">
        <v>42</v>
      </c>
    </row>
    <row r="4" spans="1:3" x14ac:dyDescent="0.25">
      <c r="A4" t="s">
        <v>41</v>
      </c>
    </row>
    <row r="5" spans="1:3" x14ac:dyDescent="0.25">
      <c r="A5" s="11" t="s">
        <v>43</v>
      </c>
      <c r="B5" s="11" t="s">
        <v>44</v>
      </c>
      <c r="C5" s="11" t="s">
        <v>45</v>
      </c>
    </row>
    <row r="6" spans="1:3" x14ac:dyDescent="0.25">
      <c r="A6" s="11">
        <v>0.26</v>
      </c>
      <c r="B6" s="11">
        <v>21.04</v>
      </c>
      <c r="C6" s="11">
        <v>86</v>
      </c>
    </row>
    <row r="8" spans="1:3" x14ac:dyDescent="0.25">
      <c r="A8" s="2" t="s">
        <v>46</v>
      </c>
    </row>
    <row r="9" spans="1:3" x14ac:dyDescent="0.25">
      <c r="A9" t="s">
        <v>41</v>
      </c>
    </row>
    <row r="10" spans="1:3" x14ac:dyDescent="0.25">
      <c r="A10" s="11" t="s">
        <v>43</v>
      </c>
      <c r="B10" s="11" t="s">
        <v>44</v>
      </c>
      <c r="C10" s="11" t="s">
        <v>45</v>
      </c>
    </row>
    <row r="11" spans="1:3" x14ac:dyDescent="0.25">
      <c r="A11" s="11">
        <v>0.24</v>
      </c>
      <c r="B11" s="11">
        <v>21.4</v>
      </c>
      <c r="C11" s="11">
        <v>86.1</v>
      </c>
    </row>
    <row r="13" spans="1:3" x14ac:dyDescent="0.25">
      <c r="A13" s="2" t="s">
        <v>47</v>
      </c>
    </row>
    <row r="14" spans="1:3" x14ac:dyDescent="0.25">
      <c r="A14" t="s">
        <v>41</v>
      </c>
    </row>
    <row r="15" spans="1:3" x14ac:dyDescent="0.25">
      <c r="A15" s="11" t="s">
        <v>43</v>
      </c>
      <c r="B15" s="11" t="s">
        <v>44</v>
      </c>
      <c r="C15" s="11" t="s">
        <v>45</v>
      </c>
    </row>
    <row r="16" spans="1:3" x14ac:dyDescent="0.25">
      <c r="A16" s="11">
        <v>0</v>
      </c>
      <c r="B16" s="11">
        <v>0.82</v>
      </c>
      <c r="C16" s="11">
        <v>88.5</v>
      </c>
    </row>
    <row r="18" spans="1:3" x14ac:dyDescent="0.25">
      <c r="A18" s="2" t="s">
        <v>32</v>
      </c>
    </row>
    <row r="19" spans="1:3" x14ac:dyDescent="0.25">
      <c r="A19" s="2" t="s">
        <v>48</v>
      </c>
    </row>
    <row r="20" spans="1:3" x14ac:dyDescent="0.25">
      <c r="A20" t="s">
        <v>41</v>
      </c>
    </row>
    <row r="21" spans="1:3" x14ac:dyDescent="0.25">
      <c r="A21" s="11" t="s">
        <v>43</v>
      </c>
      <c r="B21" s="11" t="s">
        <v>44</v>
      </c>
      <c r="C21" s="11" t="s">
        <v>45</v>
      </c>
    </row>
    <row r="22" spans="1:3" x14ac:dyDescent="0.25">
      <c r="A22" s="11">
        <v>0.28999999999999998</v>
      </c>
      <c r="B22" s="11">
        <v>22.3</v>
      </c>
      <c r="C22" s="11">
        <v>82.87</v>
      </c>
    </row>
    <row r="24" spans="1:3" x14ac:dyDescent="0.25">
      <c r="A24" s="2" t="s">
        <v>49</v>
      </c>
    </row>
    <row r="25" spans="1:3" x14ac:dyDescent="0.25">
      <c r="A25" t="s">
        <v>41</v>
      </c>
    </row>
    <row r="26" spans="1:3" x14ac:dyDescent="0.25">
      <c r="A26" s="11" t="s">
        <v>43</v>
      </c>
      <c r="B26" s="11" t="s">
        <v>44</v>
      </c>
      <c r="C26" s="11" t="s">
        <v>45</v>
      </c>
    </row>
    <row r="27" spans="1:3" x14ac:dyDescent="0.25">
      <c r="A27" s="11">
        <v>0.23</v>
      </c>
      <c r="B27" s="11">
        <v>21.3</v>
      </c>
      <c r="C27" s="11">
        <v>82.7</v>
      </c>
    </row>
    <row r="29" spans="1:3" x14ac:dyDescent="0.25">
      <c r="A29" s="2" t="s">
        <v>50</v>
      </c>
    </row>
    <row r="30" spans="1:3" x14ac:dyDescent="0.25">
      <c r="A30" t="s">
        <v>41</v>
      </c>
    </row>
    <row r="31" spans="1:3" x14ac:dyDescent="0.25">
      <c r="A31" s="11" t="s">
        <v>43</v>
      </c>
      <c r="B31" s="11" t="s">
        <v>44</v>
      </c>
      <c r="C31" s="11" t="s">
        <v>45</v>
      </c>
    </row>
    <row r="32" spans="1:3" x14ac:dyDescent="0.25">
      <c r="A32" s="11">
        <v>0</v>
      </c>
      <c r="B32" s="11">
        <v>0.24</v>
      </c>
      <c r="C32" s="11">
        <v>85.7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Tara Bristow</cp:lastModifiedBy>
  <dcterms:created xsi:type="dcterms:W3CDTF">2020-02-21T11:37:06Z</dcterms:created>
  <dcterms:modified xsi:type="dcterms:W3CDTF">2020-06-17T12:38:47Z</dcterms:modified>
</cp:coreProperties>
</file>