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gonyis\Dropbox\Angles\Submitted\"/>
    </mc:Choice>
  </mc:AlternateContent>
  <bookViews>
    <workbookView xWindow="0" yWindow="0" windowWidth="22620" windowHeight="9030"/>
  </bookViews>
  <sheets>
    <sheet name="CON A data xy_View Image Plane" sheetId="4" r:id="rId1"/>
  </sheets>
  <definedNames>
    <definedName name="_xlnm._FilterDatabase" localSheetId="0" hidden="1">'CON A data xy_View Image Plane'!$A$1:$E$228</definedName>
    <definedName name="_xlchart.v1.0" hidden="1">'CON A data xy_View Image Plane'!$E$131:$E$197</definedName>
    <definedName name="_xlchart.v1.1" hidden="1">'CON A data xy_View Image Plane'!$E$1</definedName>
    <definedName name="_xlchart.v1.2" hidden="1">'CON A data xy_View Image Plane'!$E$2:$E$197</definedName>
    <definedName name="_xlchart.v1.3" hidden="1">'CON A data xy_View Image Plane'!$E$167:$E$197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I3" i="4" l="1"/>
  <c r="AB6" i="4" l="1"/>
  <c r="AA7" i="4"/>
  <c r="AA8" i="4" s="1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H168" i="4"/>
  <c r="H167" i="4"/>
  <c r="H3" i="4"/>
  <c r="H2" i="4"/>
  <c r="AB8" i="4" l="1"/>
  <c r="AA9" i="4"/>
  <c r="AB7" i="4"/>
  <c r="I2" i="4"/>
  <c r="AA10" i="4" l="1"/>
  <c r="AB9" i="4"/>
  <c r="AA11" i="4" l="1"/>
  <c r="AB10" i="4"/>
  <c r="AA12" i="4" l="1"/>
  <c r="AB11" i="4"/>
  <c r="AA13" i="4" l="1"/>
  <c r="AB12" i="4"/>
  <c r="AA14" i="4" l="1"/>
  <c r="AB13" i="4"/>
  <c r="AA15" i="4" l="1"/>
  <c r="AB14" i="4"/>
  <c r="AA16" i="4" l="1"/>
  <c r="AB15" i="4"/>
  <c r="AA17" i="4" l="1"/>
  <c r="AB16" i="4"/>
  <c r="AA18" i="4" l="1"/>
  <c r="AB17" i="4"/>
  <c r="AA19" i="4" l="1"/>
  <c r="AB18" i="4"/>
  <c r="AA20" i="4" l="1"/>
  <c r="AB19" i="4"/>
  <c r="AA21" i="4" l="1"/>
  <c r="AB20" i="4"/>
  <c r="AA22" i="4" l="1"/>
  <c r="AB21" i="4"/>
  <c r="AA23" i="4" l="1"/>
  <c r="AB22" i="4"/>
  <c r="AA24" i="4" l="1"/>
  <c r="AB23" i="4"/>
  <c r="AA25" i="4" l="1"/>
  <c r="AB24" i="4"/>
  <c r="AA26" i="4" l="1"/>
  <c r="AB25" i="4"/>
  <c r="AA27" i="4" l="1"/>
  <c r="AB26" i="4"/>
  <c r="AA28" i="4" l="1"/>
  <c r="AB27" i="4"/>
  <c r="AA29" i="4" l="1"/>
  <c r="AB28" i="4"/>
  <c r="AA30" i="4" l="1"/>
  <c r="AB29" i="4"/>
  <c r="AA31" i="4" l="1"/>
  <c r="AB30" i="4"/>
  <c r="AA32" i="4" l="1"/>
  <c r="AB31" i="4"/>
  <c r="AA33" i="4" l="1"/>
  <c r="AB32" i="4"/>
  <c r="AA34" i="4" l="1"/>
  <c r="AB33" i="4"/>
  <c r="AA35" i="4" l="1"/>
  <c r="AB34" i="4"/>
  <c r="AA36" i="4" l="1"/>
  <c r="AB35" i="4"/>
  <c r="AA37" i="4" l="1"/>
  <c r="AB36" i="4"/>
  <c r="AA38" i="4" l="1"/>
  <c r="AB37" i="4"/>
  <c r="AA39" i="4" l="1"/>
  <c r="AB38" i="4"/>
  <c r="AA40" i="4" l="1"/>
  <c r="AB39" i="4"/>
  <c r="AA41" i="4" l="1"/>
  <c r="AB40" i="4"/>
  <c r="AA42" i="4" l="1"/>
  <c r="AB41" i="4"/>
  <c r="AA43" i="4" l="1"/>
  <c r="AB42" i="4"/>
  <c r="AA44" i="4" l="1"/>
  <c r="AB43" i="4"/>
  <c r="AA45" i="4" l="1"/>
  <c r="AB44" i="4"/>
  <c r="AA46" i="4" l="1"/>
  <c r="AB45" i="4"/>
  <c r="AA47" i="4" l="1"/>
  <c r="AB46" i="4"/>
  <c r="AA48" i="4" l="1"/>
  <c r="AB47" i="4"/>
  <c r="AA49" i="4" l="1"/>
  <c r="AB48" i="4"/>
  <c r="AA50" i="4" l="1"/>
  <c r="AB49" i="4"/>
  <c r="AA51" i="4" l="1"/>
  <c r="AB50" i="4"/>
  <c r="AA52" i="4" l="1"/>
  <c r="AB51" i="4"/>
  <c r="AA53" i="4" l="1"/>
  <c r="AB52" i="4"/>
  <c r="AA54" i="4" l="1"/>
  <c r="AB53" i="4"/>
  <c r="AA55" i="4" l="1"/>
  <c r="AB54" i="4"/>
  <c r="AA56" i="4" l="1"/>
  <c r="AB55" i="4"/>
  <c r="AA57" i="4" l="1"/>
  <c r="AB56" i="4"/>
  <c r="AA58" i="4" l="1"/>
  <c r="AB57" i="4"/>
  <c r="AA59" i="4" l="1"/>
  <c r="AB58" i="4"/>
  <c r="AA60" i="4" l="1"/>
  <c r="AB59" i="4"/>
  <c r="AA61" i="4" l="1"/>
  <c r="AB60" i="4"/>
  <c r="AA62" i="4" l="1"/>
  <c r="AB61" i="4"/>
  <c r="AA63" i="4" l="1"/>
  <c r="AB62" i="4"/>
  <c r="AA64" i="4" l="1"/>
  <c r="AB63" i="4"/>
  <c r="AA65" i="4" l="1"/>
  <c r="AB64" i="4"/>
  <c r="AA66" i="4" l="1"/>
  <c r="AB65" i="4"/>
  <c r="AA67" i="4" l="1"/>
  <c r="AB66" i="4"/>
  <c r="AA68" i="4" l="1"/>
  <c r="AB67" i="4"/>
  <c r="AA69" i="4" l="1"/>
  <c r="AB68" i="4"/>
  <c r="AA70" i="4" l="1"/>
  <c r="AB69" i="4"/>
  <c r="AA71" i="4" l="1"/>
  <c r="AB70" i="4"/>
  <c r="AA72" i="4" l="1"/>
  <c r="AB71" i="4"/>
  <c r="AA73" i="4" l="1"/>
  <c r="AB72" i="4"/>
  <c r="AA74" i="4" l="1"/>
  <c r="AB73" i="4"/>
  <c r="AA75" i="4" l="1"/>
  <c r="AB74" i="4"/>
  <c r="AA76" i="4" l="1"/>
  <c r="AB75" i="4"/>
  <c r="AA77" i="4" l="1"/>
  <c r="AB76" i="4"/>
  <c r="AA78" i="4" l="1"/>
  <c r="AB77" i="4"/>
  <c r="AA79" i="4" l="1"/>
  <c r="AB78" i="4"/>
  <c r="AA80" i="4" l="1"/>
  <c r="AB79" i="4"/>
  <c r="AA81" i="4" l="1"/>
  <c r="AB80" i="4"/>
  <c r="AA82" i="4" l="1"/>
  <c r="AB81" i="4"/>
  <c r="AA83" i="4" l="1"/>
  <c r="AB82" i="4"/>
  <c r="AA84" i="4" l="1"/>
  <c r="AB83" i="4"/>
  <c r="AA85" i="4" l="1"/>
  <c r="AB84" i="4"/>
  <c r="AA86" i="4" l="1"/>
  <c r="AB85" i="4"/>
  <c r="AA87" i="4" l="1"/>
  <c r="AB86" i="4"/>
  <c r="AA88" i="4" l="1"/>
  <c r="AB87" i="4"/>
  <c r="AA89" i="4" l="1"/>
  <c r="AB88" i="4"/>
  <c r="AA90" i="4" l="1"/>
  <c r="AB89" i="4"/>
  <c r="AA91" i="4" l="1"/>
  <c r="AB90" i="4"/>
  <c r="AA92" i="4" l="1"/>
  <c r="AB91" i="4"/>
  <c r="AA93" i="4" l="1"/>
  <c r="AB92" i="4"/>
  <c r="AA94" i="4" l="1"/>
  <c r="AB93" i="4"/>
  <c r="AA95" i="4" l="1"/>
  <c r="AB94" i="4"/>
  <c r="AA96" i="4" l="1"/>
  <c r="AB96" i="4" s="1"/>
  <c r="AB95" i="4"/>
</calcChain>
</file>

<file path=xl/sharedStrings.xml><?xml version="1.0" encoding="utf-8"?>
<sst xmlns="http://schemas.openxmlformats.org/spreadsheetml/2006/main" count="54" uniqueCount="35">
  <si>
    <t>ID</t>
  </si>
  <si>
    <t>Label (NA)</t>
  </si>
  <si>
    <t>Volume (µm³)</t>
  </si>
  <si>
    <t>Surface Area (interpolated) (µm²)</t>
  </si>
  <si>
    <t>Average:</t>
  </si>
  <si>
    <t>Std. Dev:</t>
  </si>
  <si>
    <t>Shifted Theta (-20,160)</t>
  </si>
  <si>
    <t>std. dev:</t>
  </si>
  <si>
    <t>Row Labels</t>
  </si>
  <si>
    <t>Grand Total</t>
  </si>
  <si>
    <t>-20--10</t>
  </si>
  <si>
    <t>-10-0</t>
  </si>
  <si>
    <t>0-10</t>
  </si>
  <si>
    <t>10-20</t>
  </si>
  <si>
    <t>20-30</t>
  </si>
  <si>
    <t>30-40</t>
  </si>
  <si>
    <t>40-50</t>
  </si>
  <si>
    <t>50-60</t>
  </si>
  <si>
    <t>60-70</t>
  </si>
  <si>
    <t>70-80</t>
  </si>
  <si>
    <t>90-100</t>
  </si>
  <si>
    <t>100-110</t>
  </si>
  <si>
    <t>110-120</t>
  </si>
  <si>
    <t>130-140</t>
  </si>
  <si>
    <t>140-150</t>
  </si>
  <si>
    <t>150-160</t>
  </si>
  <si>
    <t>Count of Shifted Theta (-20,160)</t>
  </si>
  <si>
    <t>Angle Range</t>
  </si>
  <si>
    <t>Counts</t>
  </si>
  <si>
    <t>[-20,-10]</t>
  </si>
  <si>
    <t>80-90</t>
  </si>
  <si>
    <t>120-130</t>
  </si>
  <si>
    <t>x</t>
  </si>
  <si>
    <t>Normal Dist</t>
  </si>
  <si>
    <t>Theta (°) [0, 180]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</si>
</sst>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6" fillId="2" borderId="0" xfId="6"/>
    <xf numFmtId="0" fontId="8" fillId="4" borderId="0" xfId="8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33" borderId="10" xfId="0" applyFont="1" applyFill="1" applyBorder="1"/>
    <xf numFmtId="0" fontId="16" fillId="33" borderId="0" xfId="0" applyFont="1" applyFill="1" applyBorder="1"/>
    <xf numFmtId="0" fontId="16" fillId="0" borderId="0" xfId="0" applyFont="1"/>
    <xf numFmtId="0" fontId="0" fillId="0" borderId="0" xfId="0" applyAlignment="1">
      <alignment horizontal="right"/>
    </xf>
    <xf numFmtId="0" fontId="18" fillId="2" borderId="0" xfId="6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'CON A data xy_View Image Plane'!$E$1</c:f>
              <c:strCache>
                <c:ptCount val="1"/>
                <c:pt idx="0">
                  <c:v>Theta (°) [0, 180]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'CON A data xy_View Image Plane'!$C$2:$C$228</c:f>
              <c:numCache>
                <c:formatCode>General</c:formatCode>
                <c:ptCount val="227"/>
                <c:pt idx="0">
                  <c:v>2.0691999999999999E-2</c:v>
                </c:pt>
                <c:pt idx="1">
                  <c:v>2.0719999999999999E-2</c:v>
                </c:pt>
                <c:pt idx="2">
                  <c:v>2.0836E-2</c:v>
                </c:pt>
                <c:pt idx="3">
                  <c:v>2.086E-2</c:v>
                </c:pt>
                <c:pt idx="4">
                  <c:v>2.1212000000000002E-2</c:v>
                </c:pt>
                <c:pt idx="5">
                  <c:v>2.2131999999999999E-2</c:v>
                </c:pt>
                <c:pt idx="6">
                  <c:v>2.2284000000000002E-2</c:v>
                </c:pt>
                <c:pt idx="7">
                  <c:v>2.2356000000000001E-2</c:v>
                </c:pt>
                <c:pt idx="8">
                  <c:v>2.3184E-2</c:v>
                </c:pt>
                <c:pt idx="9">
                  <c:v>2.3848000000000001E-2</c:v>
                </c:pt>
                <c:pt idx="10">
                  <c:v>2.3928000000000001E-2</c:v>
                </c:pt>
                <c:pt idx="11">
                  <c:v>2.4171999999999999E-2</c:v>
                </c:pt>
                <c:pt idx="12">
                  <c:v>2.4383999999999999E-2</c:v>
                </c:pt>
                <c:pt idx="13">
                  <c:v>2.444E-2</c:v>
                </c:pt>
                <c:pt idx="14">
                  <c:v>2.4479999999999998E-2</c:v>
                </c:pt>
                <c:pt idx="15">
                  <c:v>2.4908E-2</c:v>
                </c:pt>
                <c:pt idx="16">
                  <c:v>2.5076000000000001E-2</c:v>
                </c:pt>
                <c:pt idx="17">
                  <c:v>2.5096E-2</c:v>
                </c:pt>
                <c:pt idx="18">
                  <c:v>2.5343999999999998E-2</c:v>
                </c:pt>
                <c:pt idx="19">
                  <c:v>2.5683999999999998E-2</c:v>
                </c:pt>
                <c:pt idx="20">
                  <c:v>2.5711999999999999E-2</c:v>
                </c:pt>
                <c:pt idx="21">
                  <c:v>2.5904E-2</c:v>
                </c:pt>
                <c:pt idx="22">
                  <c:v>2.6248E-2</c:v>
                </c:pt>
                <c:pt idx="23">
                  <c:v>2.6311999999999999E-2</c:v>
                </c:pt>
                <c:pt idx="24">
                  <c:v>2.6428E-2</c:v>
                </c:pt>
                <c:pt idx="25">
                  <c:v>2.6460000000000001E-2</c:v>
                </c:pt>
                <c:pt idx="26">
                  <c:v>2.6644000000000001E-2</c:v>
                </c:pt>
                <c:pt idx="27">
                  <c:v>2.6683999999999999E-2</c:v>
                </c:pt>
                <c:pt idx="28">
                  <c:v>2.7012000000000001E-2</c:v>
                </c:pt>
                <c:pt idx="29">
                  <c:v>2.7123999999999999E-2</c:v>
                </c:pt>
                <c:pt idx="30">
                  <c:v>2.7244000000000001E-2</c:v>
                </c:pt>
                <c:pt idx="31">
                  <c:v>2.7404000000000001E-2</c:v>
                </c:pt>
                <c:pt idx="32">
                  <c:v>2.758E-2</c:v>
                </c:pt>
                <c:pt idx="33">
                  <c:v>2.7747999999999998E-2</c:v>
                </c:pt>
                <c:pt idx="34">
                  <c:v>2.844E-2</c:v>
                </c:pt>
                <c:pt idx="35">
                  <c:v>2.8712000000000001E-2</c:v>
                </c:pt>
                <c:pt idx="36">
                  <c:v>2.8988E-2</c:v>
                </c:pt>
                <c:pt idx="37">
                  <c:v>3.0372E-2</c:v>
                </c:pt>
                <c:pt idx="38">
                  <c:v>3.0735999999999999E-2</c:v>
                </c:pt>
                <c:pt idx="39">
                  <c:v>3.0896E-2</c:v>
                </c:pt>
                <c:pt idx="40">
                  <c:v>3.0915999999999999E-2</c:v>
                </c:pt>
                <c:pt idx="41">
                  <c:v>3.1516000000000002E-2</c:v>
                </c:pt>
                <c:pt idx="42">
                  <c:v>3.1544000000000003E-2</c:v>
                </c:pt>
                <c:pt idx="43">
                  <c:v>3.1652E-2</c:v>
                </c:pt>
                <c:pt idx="44">
                  <c:v>3.2132000000000001E-2</c:v>
                </c:pt>
                <c:pt idx="45">
                  <c:v>3.2343999999999998E-2</c:v>
                </c:pt>
                <c:pt idx="46">
                  <c:v>3.2363999999999997E-2</c:v>
                </c:pt>
                <c:pt idx="47">
                  <c:v>3.2371999999999998E-2</c:v>
                </c:pt>
                <c:pt idx="48">
                  <c:v>3.2955999999999999E-2</c:v>
                </c:pt>
                <c:pt idx="49">
                  <c:v>3.3023999999999998E-2</c:v>
                </c:pt>
                <c:pt idx="50">
                  <c:v>3.3116E-2</c:v>
                </c:pt>
                <c:pt idx="51">
                  <c:v>3.3127999999999998E-2</c:v>
                </c:pt>
                <c:pt idx="52">
                  <c:v>3.3259999999999998E-2</c:v>
                </c:pt>
                <c:pt idx="53">
                  <c:v>3.3876000000000003E-2</c:v>
                </c:pt>
                <c:pt idx="54">
                  <c:v>3.3980000000000003E-2</c:v>
                </c:pt>
                <c:pt idx="55">
                  <c:v>3.4015999999999998E-2</c:v>
                </c:pt>
                <c:pt idx="56">
                  <c:v>3.4540000000000001E-2</c:v>
                </c:pt>
                <c:pt idx="57">
                  <c:v>3.5083999999999997E-2</c:v>
                </c:pt>
                <c:pt idx="58">
                  <c:v>3.542E-2</c:v>
                </c:pt>
                <c:pt idx="59">
                  <c:v>3.6179999999999997E-2</c:v>
                </c:pt>
                <c:pt idx="60">
                  <c:v>3.7012000000000003E-2</c:v>
                </c:pt>
                <c:pt idx="61">
                  <c:v>3.7851999999999997E-2</c:v>
                </c:pt>
                <c:pt idx="62">
                  <c:v>3.8943999999999999E-2</c:v>
                </c:pt>
                <c:pt idx="63">
                  <c:v>3.9E-2</c:v>
                </c:pt>
                <c:pt idx="64">
                  <c:v>4.0952000000000002E-2</c:v>
                </c:pt>
                <c:pt idx="65">
                  <c:v>4.1703999999999998E-2</c:v>
                </c:pt>
                <c:pt idx="66">
                  <c:v>4.3355999999999999E-2</c:v>
                </c:pt>
                <c:pt idx="67">
                  <c:v>4.3479999999999998E-2</c:v>
                </c:pt>
                <c:pt idx="68">
                  <c:v>4.3992000000000003E-2</c:v>
                </c:pt>
                <c:pt idx="69">
                  <c:v>4.4016E-2</c:v>
                </c:pt>
                <c:pt idx="70">
                  <c:v>4.5075999999999998E-2</c:v>
                </c:pt>
                <c:pt idx="71">
                  <c:v>4.5123999999999997E-2</c:v>
                </c:pt>
                <c:pt idx="72">
                  <c:v>4.6224000000000001E-2</c:v>
                </c:pt>
                <c:pt idx="73">
                  <c:v>4.7336000000000003E-2</c:v>
                </c:pt>
                <c:pt idx="74">
                  <c:v>4.7632000000000001E-2</c:v>
                </c:pt>
                <c:pt idx="75">
                  <c:v>4.9020000000000001E-2</c:v>
                </c:pt>
                <c:pt idx="76">
                  <c:v>4.9535999999999997E-2</c:v>
                </c:pt>
                <c:pt idx="77">
                  <c:v>4.9852E-2</c:v>
                </c:pt>
                <c:pt idx="78">
                  <c:v>5.0472000000000003E-2</c:v>
                </c:pt>
                <c:pt idx="79">
                  <c:v>5.0644000000000002E-2</c:v>
                </c:pt>
                <c:pt idx="80">
                  <c:v>5.1052E-2</c:v>
                </c:pt>
                <c:pt idx="81">
                  <c:v>5.1296000000000001E-2</c:v>
                </c:pt>
                <c:pt idx="82">
                  <c:v>5.1684000000000001E-2</c:v>
                </c:pt>
                <c:pt idx="83">
                  <c:v>5.1804000000000003E-2</c:v>
                </c:pt>
                <c:pt idx="84">
                  <c:v>5.2344000000000002E-2</c:v>
                </c:pt>
                <c:pt idx="85">
                  <c:v>5.3052000000000002E-2</c:v>
                </c:pt>
                <c:pt idx="86">
                  <c:v>5.3999999999999999E-2</c:v>
                </c:pt>
                <c:pt idx="87">
                  <c:v>5.4699999999999999E-2</c:v>
                </c:pt>
                <c:pt idx="88">
                  <c:v>5.5300000000000002E-2</c:v>
                </c:pt>
                <c:pt idx="89">
                  <c:v>5.6508000000000003E-2</c:v>
                </c:pt>
                <c:pt idx="90">
                  <c:v>5.7591999999999997E-2</c:v>
                </c:pt>
                <c:pt idx="91">
                  <c:v>5.8119999999999998E-2</c:v>
                </c:pt>
                <c:pt idx="92">
                  <c:v>5.8352000000000001E-2</c:v>
                </c:pt>
                <c:pt idx="93">
                  <c:v>5.8911999999999999E-2</c:v>
                </c:pt>
                <c:pt idx="94">
                  <c:v>6.0735999999999998E-2</c:v>
                </c:pt>
                <c:pt idx="95">
                  <c:v>6.1735999999999999E-2</c:v>
                </c:pt>
                <c:pt idx="96">
                  <c:v>6.2523999999999996E-2</c:v>
                </c:pt>
                <c:pt idx="97">
                  <c:v>6.2995999999999996E-2</c:v>
                </c:pt>
                <c:pt idx="98">
                  <c:v>6.3607999999999998E-2</c:v>
                </c:pt>
                <c:pt idx="99">
                  <c:v>6.3895999999999994E-2</c:v>
                </c:pt>
                <c:pt idx="100">
                  <c:v>6.3932000000000003E-2</c:v>
                </c:pt>
                <c:pt idx="101">
                  <c:v>6.4692E-2</c:v>
                </c:pt>
                <c:pt idx="102">
                  <c:v>6.5131999999999995E-2</c:v>
                </c:pt>
                <c:pt idx="103">
                  <c:v>6.5836000000000006E-2</c:v>
                </c:pt>
                <c:pt idx="104">
                  <c:v>6.6091999999999998E-2</c:v>
                </c:pt>
                <c:pt idx="105">
                  <c:v>6.7176E-2</c:v>
                </c:pt>
                <c:pt idx="106">
                  <c:v>6.8059999999999996E-2</c:v>
                </c:pt>
                <c:pt idx="107">
                  <c:v>6.8271999999999999E-2</c:v>
                </c:pt>
                <c:pt idx="108">
                  <c:v>6.9968000000000002E-2</c:v>
                </c:pt>
                <c:pt idx="109">
                  <c:v>7.0491999999999999E-2</c:v>
                </c:pt>
                <c:pt idx="110">
                  <c:v>7.1676000000000004E-2</c:v>
                </c:pt>
                <c:pt idx="111">
                  <c:v>7.1728E-2</c:v>
                </c:pt>
                <c:pt idx="112">
                  <c:v>7.2108000000000005E-2</c:v>
                </c:pt>
                <c:pt idx="113">
                  <c:v>7.356E-2</c:v>
                </c:pt>
                <c:pt idx="114">
                  <c:v>7.3651999999999995E-2</c:v>
                </c:pt>
                <c:pt idx="115">
                  <c:v>7.5595999999999997E-2</c:v>
                </c:pt>
                <c:pt idx="116">
                  <c:v>7.5883999999999993E-2</c:v>
                </c:pt>
                <c:pt idx="117">
                  <c:v>7.6284000000000005E-2</c:v>
                </c:pt>
                <c:pt idx="118">
                  <c:v>7.7476000000000003E-2</c:v>
                </c:pt>
                <c:pt idx="119">
                  <c:v>7.7700000000000005E-2</c:v>
                </c:pt>
                <c:pt idx="120">
                  <c:v>8.5375999999999994E-2</c:v>
                </c:pt>
                <c:pt idx="121">
                  <c:v>8.5919999999999996E-2</c:v>
                </c:pt>
                <c:pt idx="122">
                  <c:v>8.6903999999999995E-2</c:v>
                </c:pt>
                <c:pt idx="123">
                  <c:v>8.9567999999999995E-2</c:v>
                </c:pt>
                <c:pt idx="124">
                  <c:v>9.0995999999999994E-2</c:v>
                </c:pt>
                <c:pt idx="125">
                  <c:v>9.6839999999999996E-2</c:v>
                </c:pt>
                <c:pt idx="126">
                  <c:v>9.6932000000000004E-2</c:v>
                </c:pt>
                <c:pt idx="127">
                  <c:v>9.8072000000000006E-2</c:v>
                </c:pt>
                <c:pt idx="128">
                  <c:v>9.8528000000000004E-2</c:v>
                </c:pt>
                <c:pt idx="129">
                  <c:v>0.100984</c:v>
                </c:pt>
                <c:pt idx="130">
                  <c:v>0.102144</c:v>
                </c:pt>
                <c:pt idx="131">
                  <c:v>0.103464</c:v>
                </c:pt>
                <c:pt idx="132">
                  <c:v>0.103676</c:v>
                </c:pt>
                <c:pt idx="133">
                  <c:v>0.106056</c:v>
                </c:pt>
                <c:pt idx="134">
                  <c:v>0.106388</c:v>
                </c:pt>
                <c:pt idx="135">
                  <c:v>0.10703600000000001</c:v>
                </c:pt>
                <c:pt idx="136">
                  <c:v>0.108428</c:v>
                </c:pt>
                <c:pt idx="137">
                  <c:v>0.10850799999999999</c:v>
                </c:pt>
                <c:pt idx="138">
                  <c:v>0.112884</c:v>
                </c:pt>
                <c:pt idx="139">
                  <c:v>0.11711199999999999</c:v>
                </c:pt>
                <c:pt idx="140">
                  <c:v>0.117284</c:v>
                </c:pt>
                <c:pt idx="141">
                  <c:v>0.119852</c:v>
                </c:pt>
                <c:pt idx="142">
                  <c:v>0.121616</c:v>
                </c:pt>
                <c:pt idx="143">
                  <c:v>0.12259200000000001</c:v>
                </c:pt>
                <c:pt idx="144">
                  <c:v>0.12748399999999999</c:v>
                </c:pt>
                <c:pt idx="145">
                  <c:v>0.12801999999999999</c:v>
                </c:pt>
                <c:pt idx="146">
                  <c:v>0.13325999999999999</c:v>
                </c:pt>
                <c:pt idx="147">
                  <c:v>0.137096</c:v>
                </c:pt>
                <c:pt idx="148">
                  <c:v>0.13969999999999999</c:v>
                </c:pt>
                <c:pt idx="149">
                  <c:v>0.14052799999999999</c:v>
                </c:pt>
                <c:pt idx="150">
                  <c:v>0.14618400000000001</c:v>
                </c:pt>
                <c:pt idx="151">
                  <c:v>0.15726399999999999</c:v>
                </c:pt>
                <c:pt idx="152">
                  <c:v>0.15817200000000001</c:v>
                </c:pt>
                <c:pt idx="153">
                  <c:v>0.16253999999999999</c:v>
                </c:pt>
                <c:pt idx="154">
                  <c:v>0.16261999999999999</c:v>
                </c:pt>
                <c:pt idx="155">
                  <c:v>0.16766400000000001</c:v>
                </c:pt>
                <c:pt idx="156">
                  <c:v>0.169432</c:v>
                </c:pt>
                <c:pt idx="157">
                  <c:v>0.17468800000000001</c:v>
                </c:pt>
                <c:pt idx="158">
                  <c:v>0.17533199999999999</c:v>
                </c:pt>
                <c:pt idx="159">
                  <c:v>0.17594000000000001</c:v>
                </c:pt>
                <c:pt idx="160">
                  <c:v>0.18387600000000001</c:v>
                </c:pt>
                <c:pt idx="161">
                  <c:v>0.184336</c:v>
                </c:pt>
                <c:pt idx="162">
                  <c:v>0.19114800000000001</c:v>
                </c:pt>
                <c:pt idx="163">
                  <c:v>0.19500000000000001</c:v>
                </c:pt>
                <c:pt idx="164">
                  <c:v>0.195712</c:v>
                </c:pt>
                <c:pt idx="165">
                  <c:v>0.20164000000000001</c:v>
                </c:pt>
                <c:pt idx="166">
                  <c:v>0.214784</c:v>
                </c:pt>
                <c:pt idx="167">
                  <c:v>0.21842400000000001</c:v>
                </c:pt>
                <c:pt idx="168">
                  <c:v>0.219748</c:v>
                </c:pt>
                <c:pt idx="169">
                  <c:v>0.22403999999999999</c:v>
                </c:pt>
                <c:pt idx="170">
                  <c:v>0.22586400000000001</c:v>
                </c:pt>
                <c:pt idx="171">
                  <c:v>0.22931599999999999</c:v>
                </c:pt>
                <c:pt idx="172">
                  <c:v>0.231964</c:v>
                </c:pt>
                <c:pt idx="173">
                  <c:v>0.24926400000000001</c:v>
                </c:pt>
                <c:pt idx="174">
                  <c:v>0.27322000000000002</c:v>
                </c:pt>
                <c:pt idx="175">
                  <c:v>0.27466800000000002</c:v>
                </c:pt>
                <c:pt idx="176">
                  <c:v>0.28308800000000001</c:v>
                </c:pt>
                <c:pt idx="177">
                  <c:v>0.314276</c:v>
                </c:pt>
                <c:pt idx="178">
                  <c:v>0.31713999999999998</c:v>
                </c:pt>
                <c:pt idx="179">
                  <c:v>0.32463999999999998</c:v>
                </c:pt>
                <c:pt idx="180">
                  <c:v>0.32993600000000001</c:v>
                </c:pt>
                <c:pt idx="181">
                  <c:v>0.36680800000000002</c:v>
                </c:pt>
                <c:pt idx="182">
                  <c:v>0.37007200000000001</c:v>
                </c:pt>
                <c:pt idx="183">
                  <c:v>0.37656800000000001</c:v>
                </c:pt>
                <c:pt idx="184">
                  <c:v>0.41256799999999999</c:v>
                </c:pt>
                <c:pt idx="185">
                  <c:v>0.42180400000000001</c:v>
                </c:pt>
                <c:pt idx="186">
                  <c:v>0.42637599999999998</c:v>
                </c:pt>
                <c:pt idx="187">
                  <c:v>0.483796</c:v>
                </c:pt>
                <c:pt idx="188">
                  <c:v>0.48637599999999998</c:v>
                </c:pt>
                <c:pt idx="189">
                  <c:v>0.48677999999999999</c:v>
                </c:pt>
                <c:pt idx="190">
                  <c:v>0.61866399999999999</c:v>
                </c:pt>
                <c:pt idx="191">
                  <c:v>0.66146799999999994</c:v>
                </c:pt>
                <c:pt idx="192">
                  <c:v>0.93365200000000004</c:v>
                </c:pt>
                <c:pt idx="193">
                  <c:v>1.297812</c:v>
                </c:pt>
                <c:pt idx="194">
                  <c:v>1.520364</c:v>
                </c:pt>
                <c:pt idx="195">
                  <c:v>1.594592</c:v>
                </c:pt>
              </c:numCache>
            </c:numRef>
          </c:xVal>
          <c:yVal>
            <c:numRef>
              <c:f>'CON A data xy_View Image Plane'!$E$2:$E$228</c:f>
              <c:numCache>
                <c:formatCode>General</c:formatCode>
                <c:ptCount val="227"/>
                <c:pt idx="0">
                  <c:v>36.993045082868797</c:v>
                </c:pt>
                <c:pt idx="1">
                  <c:v>7.3885610697378903</c:v>
                </c:pt>
                <c:pt idx="2">
                  <c:v>52.571156553658099</c:v>
                </c:pt>
                <c:pt idx="3">
                  <c:v>44.438806908475897</c:v>
                </c:pt>
                <c:pt idx="4">
                  <c:v>59.019002115546499</c:v>
                </c:pt>
                <c:pt idx="5">
                  <c:v>52.7853914514723</c:v>
                </c:pt>
                <c:pt idx="6">
                  <c:v>42.416508287383202</c:v>
                </c:pt>
                <c:pt idx="7">
                  <c:v>21.9671830806199</c:v>
                </c:pt>
                <c:pt idx="8">
                  <c:v>40.908236141533102</c:v>
                </c:pt>
                <c:pt idx="9">
                  <c:v>34.676685274932701</c:v>
                </c:pt>
                <c:pt idx="10">
                  <c:v>48.468768522109997</c:v>
                </c:pt>
                <c:pt idx="11">
                  <c:v>24.551696593824399</c:v>
                </c:pt>
                <c:pt idx="12">
                  <c:v>47.679211865120102</c:v>
                </c:pt>
                <c:pt idx="13">
                  <c:v>35.981588776608703</c:v>
                </c:pt>
                <c:pt idx="14">
                  <c:v>160.958897011804</c:v>
                </c:pt>
                <c:pt idx="15">
                  <c:v>35.016508295346803</c:v>
                </c:pt>
                <c:pt idx="16">
                  <c:v>37.925456307193897</c:v>
                </c:pt>
                <c:pt idx="17">
                  <c:v>58.738904934708501</c:v>
                </c:pt>
                <c:pt idx="18">
                  <c:v>48.223854223653703</c:v>
                </c:pt>
                <c:pt idx="19">
                  <c:v>28.367255288217599</c:v>
                </c:pt>
                <c:pt idx="20">
                  <c:v>24.874802404921301</c:v>
                </c:pt>
                <c:pt idx="21">
                  <c:v>26.7758362273728</c:v>
                </c:pt>
                <c:pt idx="22">
                  <c:v>172.37491682750601</c:v>
                </c:pt>
                <c:pt idx="23">
                  <c:v>44.581727559265701</c:v>
                </c:pt>
                <c:pt idx="24">
                  <c:v>37.052655657574597</c:v>
                </c:pt>
                <c:pt idx="25">
                  <c:v>66.809230990849002</c:v>
                </c:pt>
                <c:pt idx="26">
                  <c:v>41.419863335721999</c:v>
                </c:pt>
                <c:pt idx="27">
                  <c:v>53.113289872034898</c:v>
                </c:pt>
                <c:pt idx="28">
                  <c:v>48.842734675198102</c:v>
                </c:pt>
                <c:pt idx="29">
                  <c:v>54.1382995153051</c:v>
                </c:pt>
                <c:pt idx="30">
                  <c:v>60.115503389848101</c:v>
                </c:pt>
                <c:pt idx="31">
                  <c:v>46.280668348084603</c:v>
                </c:pt>
                <c:pt idx="32">
                  <c:v>18.092813806882599</c:v>
                </c:pt>
                <c:pt idx="33">
                  <c:v>17.599643665643899</c:v>
                </c:pt>
                <c:pt idx="34">
                  <c:v>37.746727004826802</c:v>
                </c:pt>
                <c:pt idx="35">
                  <c:v>94.520526442075095</c:v>
                </c:pt>
                <c:pt idx="36">
                  <c:v>38.241050222588598</c:v>
                </c:pt>
                <c:pt idx="37">
                  <c:v>95.927737438967497</c:v>
                </c:pt>
                <c:pt idx="38">
                  <c:v>22.889416158383298</c:v>
                </c:pt>
                <c:pt idx="39">
                  <c:v>64.398543966990701</c:v>
                </c:pt>
                <c:pt idx="40">
                  <c:v>69.373430440313797</c:v>
                </c:pt>
                <c:pt idx="41">
                  <c:v>161.933017483892</c:v>
                </c:pt>
                <c:pt idx="42">
                  <c:v>31.257023064352101</c:v>
                </c:pt>
                <c:pt idx="43">
                  <c:v>21.921956247872501</c:v>
                </c:pt>
                <c:pt idx="44">
                  <c:v>33.989658255707297</c:v>
                </c:pt>
                <c:pt idx="45">
                  <c:v>52.825451307187002</c:v>
                </c:pt>
                <c:pt idx="46">
                  <c:v>19.310879895282199</c:v>
                </c:pt>
                <c:pt idx="47">
                  <c:v>21.359429769633</c:v>
                </c:pt>
                <c:pt idx="48">
                  <c:v>52.913915399752</c:v>
                </c:pt>
                <c:pt idx="49">
                  <c:v>16.8845143029409</c:v>
                </c:pt>
                <c:pt idx="50">
                  <c:v>49.867971721088502</c:v>
                </c:pt>
                <c:pt idx="51">
                  <c:v>149.096009567343</c:v>
                </c:pt>
                <c:pt idx="52">
                  <c:v>42.354098363384203</c:v>
                </c:pt>
                <c:pt idx="53">
                  <c:v>139.530752941641</c:v>
                </c:pt>
                <c:pt idx="54">
                  <c:v>31.661339177808099</c:v>
                </c:pt>
                <c:pt idx="55">
                  <c:v>60.7864793392813</c:v>
                </c:pt>
                <c:pt idx="56">
                  <c:v>5.5614932782087001</c:v>
                </c:pt>
                <c:pt idx="57">
                  <c:v>7.9546603553200895E-2</c:v>
                </c:pt>
                <c:pt idx="58">
                  <c:v>46.905965928499697</c:v>
                </c:pt>
                <c:pt idx="59">
                  <c:v>74.314530218016699</c:v>
                </c:pt>
                <c:pt idx="60">
                  <c:v>32.963777653081102</c:v>
                </c:pt>
                <c:pt idx="61">
                  <c:v>27.765269299842501</c:v>
                </c:pt>
                <c:pt idx="62">
                  <c:v>56.024535932707799</c:v>
                </c:pt>
                <c:pt idx="63">
                  <c:v>56.007611244379603</c:v>
                </c:pt>
                <c:pt idx="64">
                  <c:v>55.076945901647001</c:v>
                </c:pt>
                <c:pt idx="65">
                  <c:v>43.820691305725703</c:v>
                </c:pt>
                <c:pt idx="66">
                  <c:v>22.771682676685199</c:v>
                </c:pt>
                <c:pt idx="67">
                  <c:v>43.147796693453202</c:v>
                </c:pt>
                <c:pt idx="68">
                  <c:v>166.49997065056499</c:v>
                </c:pt>
                <c:pt idx="69">
                  <c:v>21.905874438671098</c:v>
                </c:pt>
                <c:pt idx="70">
                  <c:v>31.940347562797701</c:v>
                </c:pt>
                <c:pt idx="71">
                  <c:v>32.208690376384801</c:v>
                </c:pt>
                <c:pt idx="72">
                  <c:v>174.058000163316</c:v>
                </c:pt>
                <c:pt idx="73">
                  <c:v>57.903831187957898</c:v>
                </c:pt>
                <c:pt idx="74">
                  <c:v>23.643145968192201</c:v>
                </c:pt>
                <c:pt idx="75">
                  <c:v>43.417514283576402</c:v>
                </c:pt>
                <c:pt idx="76">
                  <c:v>48.230055008046101</c:v>
                </c:pt>
                <c:pt idx="77">
                  <c:v>13.354826868484601</c:v>
                </c:pt>
                <c:pt idx="78">
                  <c:v>65.639815881137295</c:v>
                </c:pt>
                <c:pt idx="79">
                  <c:v>34.238778080427103</c:v>
                </c:pt>
                <c:pt idx="80">
                  <c:v>149.029779155201</c:v>
                </c:pt>
                <c:pt idx="81">
                  <c:v>52.568460477977197</c:v>
                </c:pt>
                <c:pt idx="82">
                  <c:v>26.497798080783699</c:v>
                </c:pt>
                <c:pt idx="83">
                  <c:v>34.314428918649</c:v>
                </c:pt>
                <c:pt idx="84">
                  <c:v>18.1905681711517</c:v>
                </c:pt>
                <c:pt idx="85">
                  <c:v>78.187108017230898</c:v>
                </c:pt>
                <c:pt idx="86">
                  <c:v>152.239119194919</c:v>
                </c:pt>
                <c:pt idx="87">
                  <c:v>20.701094532673199</c:v>
                </c:pt>
                <c:pt idx="88">
                  <c:v>11.8890922047144</c:v>
                </c:pt>
                <c:pt idx="89">
                  <c:v>46.872233585438003</c:v>
                </c:pt>
                <c:pt idx="90">
                  <c:v>5.3897876897226498</c:v>
                </c:pt>
                <c:pt idx="91">
                  <c:v>78.0019793091422</c:v>
                </c:pt>
                <c:pt idx="92">
                  <c:v>147.389507745489</c:v>
                </c:pt>
                <c:pt idx="93">
                  <c:v>32.529659709667399</c:v>
                </c:pt>
                <c:pt idx="94">
                  <c:v>22.964298584267301</c:v>
                </c:pt>
                <c:pt idx="95">
                  <c:v>43.480454222825401</c:v>
                </c:pt>
                <c:pt idx="96">
                  <c:v>131.616670566084</c:v>
                </c:pt>
                <c:pt idx="97">
                  <c:v>53.407368869484003</c:v>
                </c:pt>
                <c:pt idx="98">
                  <c:v>38.765903438303397</c:v>
                </c:pt>
                <c:pt idx="99">
                  <c:v>27.567467151418001</c:v>
                </c:pt>
                <c:pt idx="100">
                  <c:v>43.7577854024508</c:v>
                </c:pt>
                <c:pt idx="101">
                  <c:v>33.814700979971398</c:v>
                </c:pt>
                <c:pt idx="102">
                  <c:v>151.077622708424</c:v>
                </c:pt>
                <c:pt idx="103">
                  <c:v>53.817363294296797</c:v>
                </c:pt>
                <c:pt idx="104">
                  <c:v>45.128505184280002</c:v>
                </c:pt>
                <c:pt idx="105">
                  <c:v>42.612118704958597</c:v>
                </c:pt>
                <c:pt idx="106">
                  <c:v>56.995890596800002</c:v>
                </c:pt>
                <c:pt idx="107">
                  <c:v>34.445921499255697</c:v>
                </c:pt>
                <c:pt idx="108">
                  <c:v>25.678579294686202</c:v>
                </c:pt>
                <c:pt idx="109">
                  <c:v>53.933502669080603</c:v>
                </c:pt>
                <c:pt idx="110">
                  <c:v>29.445522885646799</c:v>
                </c:pt>
                <c:pt idx="111">
                  <c:v>153.32732521605601</c:v>
                </c:pt>
                <c:pt idx="112">
                  <c:v>49.657988625009402</c:v>
                </c:pt>
                <c:pt idx="113">
                  <c:v>18.765602659105401</c:v>
                </c:pt>
                <c:pt idx="114">
                  <c:v>34.098135886103698</c:v>
                </c:pt>
                <c:pt idx="115">
                  <c:v>6.3510853308678099</c:v>
                </c:pt>
                <c:pt idx="116">
                  <c:v>37.447363034889598</c:v>
                </c:pt>
                <c:pt idx="117">
                  <c:v>68.652595686997799</c:v>
                </c:pt>
                <c:pt idx="118">
                  <c:v>44.462351296860703</c:v>
                </c:pt>
                <c:pt idx="119">
                  <c:v>43.484914354558903</c:v>
                </c:pt>
                <c:pt idx="120">
                  <c:v>7.7252037207334201</c:v>
                </c:pt>
                <c:pt idx="121">
                  <c:v>23.398050838057301</c:v>
                </c:pt>
                <c:pt idx="122">
                  <c:v>149.76345051973399</c:v>
                </c:pt>
                <c:pt idx="123">
                  <c:v>43.041708582243302</c:v>
                </c:pt>
                <c:pt idx="124">
                  <c:v>175.50016069703301</c:v>
                </c:pt>
                <c:pt idx="125">
                  <c:v>23.840914708752901</c:v>
                </c:pt>
                <c:pt idx="126">
                  <c:v>38.206894942247601</c:v>
                </c:pt>
                <c:pt idx="127">
                  <c:v>32.013796546604397</c:v>
                </c:pt>
                <c:pt idx="128">
                  <c:v>60.3103140099619</c:v>
                </c:pt>
                <c:pt idx="129">
                  <c:v>171.350677911947</c:v>
                </c:pt>
                <c:pt idx="130">
                  <c:v>9.5592235373399994</c:v>
                </c:pt>
                <c:pt idx="131">
                  <c:v>56.4295028260671</c:v>
                </c:pt>
                <c:pt idx="132">
                  <c:v>37.4687193042503</c:v>
                </c:pt>
                <c:pt idx="133">
                  <c:v>19.424569277333902</c:v>
                </c:pt>
                <c:pt idx="134">
                  <c:v>31.7387476118856</c:v>
                </c:pt>
                <c:pt idx="135">
                  <c:v>28.7213423256363</c:v>
                </c:pt>
                <c:pt idx="136">
                  <c:v>22.374747075006699</c:v>
                </c:pt>
                <c:pt idx="137">
                  <c:v>27.856160715445899</c:v>
                </c:pt>
                <c:pt idx="138">
                  <c:v>71.446011173426697</c:v>
                </c:pt>
                <c:pt idx="139">
                  <c:v>32.478940602581901</c:v>
                </c:pt>
                <c:pt idx="140">
                  <c:v>36.021814512509003</c:v>
                </c:pt>
                <c:pt idx="141">
                  <c:v>131.646104835426</c:v>
                </c:pt>
                <c:pt idx="142">
                  <c:v>26.632349506817199</c:v>
                </c:pt>
                <c:pt idx="143">
                  <c:v>66.092821198996106</c:v>
                </c:pt>
                <c:pt idx="144">
                  <c:v>19.709962827558801</c:v>
                </c:pt>
                <c:pt idx="145">
                  <c:v>55.614752933499801</c:v>
                </c:pt>
                <c:pt idx="146">
                  <c:v>44.231805430676303</c:v>
                </c:pt>
                <c:pt idx="147">
                  <c:v>50.247205680077499</c:v>
                </c:pt>
                <c:pt idx="148">
                  <c:v>28.604366583807099</c:v>
                </c:pt>
                <c:pt idx="149">
                  <c:v>36.408294391307301</c:v>
                </c:pt>
                <c:pt idx="150">
                  <c:v>42.964057077967396</c:v>
                </c:pt>
                <c:pt idx="151">
                  <c:v>73.046679970127798</c:v>
                </c:pt>
                <c:pt idx="152">
                  <c:v>39.498006175638402</c:v>
                </c:pt>
                <c:pt idx="153">
                  <c:v>41.749668840286503</c:v>
                </c:pt>
                <c:pt idx="154">
                  <c:v>44.041485033851998</c:v>
                </c:pt>
                <c:pt idx="155">
                  <c:v>73.190619942059001</c:v>
                </c:pt>
                <c:pt idx="156">
                  <c:v>35.089465626280102</c:v>
                </c:pt>
                <c:pt idx="157">
                  <c:v>102.350676827223</c:v>
                </c:pt>
                <c:pt idx="158">
                  <c:v>49.0758037049576</c:v>
                </c:pt>
                <c:pt idx="159">
                  <c:v>26.667487467862198</c:v>
                </c:pt>
                <c:pt idx="160">
                  <c:v>29.212416260345002</c:v>
                </c:pt>
                <c:pt idx="161">
                  <c:v>26.244185909458199</c:v>
                </c:pt>
                <c:pt idx="162">
                  <c:v>109.46278964500701</c:v>
                </c:pt>
                <c:pt idx="163">
                  <c:v>49.474195759353599</c:v>
                </c:pt>
                <c:pt idx="164">
                  <c:v>38.075840605885602</c:v>
                </c:pt>
                <c:pt idx="165">
                  <c:v>42.858262611931998</c:v>
                </c:pt>
                <c:pt idx="166">
                  <c:v>31.7790377432061</c:v>
                </c:pt>
                <c:pt idx="167">
                  <c:v>42.791150987392903</c:v>
                </c:pt>
                <c:pt idx="168">
                  <c:v>70.103063815347895</c:v>
                </c:pt>
                <c:pt idx="169">
                  <c:v>23.4448506954461</c:v>
                </c:pt>
                <c:pt idx="170">
                  <c:v>76.371985480162394</c:v>
                </c:pt>
                <c:pt idx="171">
                  <c:v>69.474733453331893</c:v>
                </c:pt>
                <c:pt idx="172">
                  <c:v>28.064973641234801</c:v>
                </c:pt>
                <c:pt idx="173">
                  <c:v>27.989935200525199</c:v>
                </c:pt>
                <c:pt idx="174">
                  <c:v>156.31354338569901</c:v>
                </c:pt>
                <c:pt idx="175">
                  <c:v>113.217625165502</c:v>
                </c:pt>
                <c:pt idx="176">
                  <c:v>43.8495808279838</c:v>
                </c:pt>
                <c:pt idx="177">
                  <c:v>78.651783602990704</c:v>
                </c:pt>
                <c:pt idx="178">
                  <c:v>45.241049405323103</c:v>
                </c:pt>
                <c:pt idx="179">
                  <c:v>68.473197183790504</c:v>
                </c:pt>
                <c:pt idx="180">
                  <c:v>53.723777530933901</c:v>
                </c:pt>
                <c:pt idx="181">
                  <c:v>18.4390139986068</c:v>
                </c:pt>
                <c:pt idx="182">
                  <c:v>14.690304624406499</c:v>
                </c:pt>
                <c:pt idx="183">
                  <c:v>63.2627327226921</c:v>
                </c:pt>
                <c:pt idx="184">
                  <c:v>46.232630700595102</c:v>
                </c:pt>
                <c:pt idx="185">
                  <c:v>21.019862437336499</c:v>
                </c:pt>
                <c:pt idx="186">
                  <c:v>57.712543270552501</c:v>
                </c:pt>
                <c:pt idx="187">
                  <c:v>40.545361813776402</c:v>
                </c:pt>
                <c:pt idx="188">
                  <c:v>49.007885393167903</c:v>
                </c:pt>
                <c:pt idx="189">
                  <c:v>31.554996752444801</c:v>
                </c:pt>
                <c:pt idx="190">
                  <c:v>47.6229381786791</c:v>
                </c:pt>
                <c:pt idx="191">
                  <c:v>52.793243597760103</c:v>
                </c:pt>
                <c:pt idx="192">
                  <c:v>51.507061386652097</c:v>
                </c:pt>
                <c:pt idx="193">
                  <c:v>43.716829127774297</c:v>
                </c:pt>
                <c:pt idx="194">
                  <c:v>47.448287514374499</c:v>
                </c:pt>
                <c:pt idx="195">
                  <c:v>59.719776098477404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59-42B5-8E62-CE481A4C8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313000"/>
        <c:axId val="332537456"/>
      </c:scatterChart>
      <c:valAx>
        <c:axId val="264313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537456"/>
        <c:crosses val="autoZero"/>
        <c:crossBetween val="midCat"/>
      </c:valAx>
      <c:valAx>
        <c:axId val="3325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313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</a:t>
            </a:r>
            <a:r>
              <a:rPr lang="en-US" baseline="0"/>
              <a:t> and Normal Distribution - Theta Angle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 A data xy_View Image Plane'!$X$5</c:f>
              <c:strCache>
                <c:ptCount val="1"/>
                <c:pt idx="0">
                  <c:v>Counts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 A data xy_View Image Plane'!$W$6:$W$23</c:f>
              <c:strCache>
                <c:ptCount val="18"/>
                <c:pt idx="0">
                  <c:v>[-20,-10]</c:v>
                </c:pt>
                <c:pt idx="1">
                  <c:v>-10-0</c:v>
                </c:pt>
                <c:pt idx="2">
                  <c:v>0-10</c:v>
                </c:pt>
                <c:pt idx="3">
                  <c:v>10-20</c:v>
                </c:pt>
                <c:pt idx="4">
                  <c:v>20-30</c:v>
                </c:pt>
                <c:pt idx="5">
                  <c:v>30-40</c:v>
                </c:pt>
                <c:pt idx="6">
                  <c:v>40-50</c:v>
                </c:pt>
                <c:pt idx="7">
                  <c:v>50-60</c:v>
                </c:pt>
                <c:pt idx="8">
                  <c:v>60-70</c:v>
                </c:pt>
                <c:pt idx="9">
                  <c:v>70-80</c:v>
                </c:pt>
                <c:pt idx="10">
                  <c:v>80-90</c:v>
                </c:pt>
                <c:pt idx="11">
                  <c:v>90-100</c:v>
                </c:pt>
                <c:pt idx="12">
                  <c:v>100-110</c:v>
                </c:pt>
                <c:pt idx="13">
                  <c:v>110-120</c:v>
                </c:pt>
                <c:pt idx="14">
                  <c:v>120-130</c:v>
                </c:pt>
                <c:pt idx="15">
                  <c:v>130-140</c:v>
                </c:pt>
                <c:pt idx="16">
                  <c:v>140-150</c:v>
                </c:pt>
                <c:pt idx="17">
                  <c:v>150-160</c:v>
                </c:pt>
              </c:strCache>
            </c:strRef>
          </c:cat>
          <c:val>
            <c:numRef>
              <c:f>'CON A data xy_View Image Plane'!$X$6:$X$23</c:f>
              <c:numCache>
                <c:formatCode>General</c:formatCode>
                <c:ptCount val="18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12</c:v>
                </c:pt>
                <c:pt idx="4">
                  <c:v>32</c:v>
                </c:pt>
                <c:pt idx="5">
                  <c:v>34</c:v>
                </c:pt>
                <c:pt idx="6">
                  <c:v>42</c:v>
                </c:pt>
                <c:pt idx="7">
                  <c:v>25</c:v>
                </c:pt>
                <c:pt idx="8">
                  <c:v>12</c:v>
                </c:pt>
                <c:pt idx="9">
                  <c:v>9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F-4143-82C6-817C34BBC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512872"/>
        <c:axId val="466515496"/>
      </c:barChart>
      <c:scatterChart>
        <c:scatterStyle val="lineMarker"/>
        <c:varyColors val="0"/>
        <c:ser>
          <c:idx val="1"/>
          <c:order val="1"/>
          <c:tx>
            <c:strRef>
              <c:f>'CON A data xy_View Image Plane'!$Y$5</c:f>
              <c:strCache>
                <c:ptCount val="1"/>
                <c:pt idx="0">
                  <c:v>Counts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'CON A data xy_View Image Plane'!$AA$6:$AA$96</c:f>
              <c:numCache>
                <c:formatCode>General</c:formatCode>
                <c:ptCount val="91"/>
                <c:pt idx="0">
                  <c:v>-20</c:v>
                </c:pt>
                <c:pt idx="1">
                  <c:v>-18</c:v>
                </c:pt>
                <c:pt idx="2">
                  <c:v>-16</c:v>
                </c:pt>
                <c:pt idx="3">
                  <c:v>-14</c:v>
                </c:pt>
                <c:pt idx="4">
                  <c:v>-12</c:v>
                </c:pt>
                <c:pt idx="5">
                  <c:v>-10</c:v>
                </c:pt>
                <c:pt idx="6">
                  <c:v>-8</c:v>
                </c:pt>
                <c:pt idx="7">
                  <c:v>-6</c:v>
                </c:pt>
                <c:pt idx="8">
                  <c:v>-4</c:v>
                </c:pt>
                <c:pt idx="9">
                  <c:v>-2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18</c:v>
                </c:pt>
                <c:pt idx="20">
                  <c:v>20</c:v>
                </c:pt>
                <c:pt idx="21">
                  <c:v>22</c:v>
                </c:pt>
                <c:pt idx="22">
                  <c:v>24</c:v>
                </c:pt>
                <c:pt idx="23">
                  <c:v>26</c:v>
                </c:pt>
                <c:pt idx="24">
                  <c:v>28</c:v>
                </c:pt>
                <c:pt idx="25">
                  <c:v>30</c:v>
                </c:pt>
                <c:pt idx="26">
                  <c:v>32</c:v>
                </c:pt>
                <c:pt idx="27">
                  <c:v>34</c:v>
                </c:pt>
                <c:pt idx="28">
                  <c:v>36</c:v>
                </c:pt>
                <c:pt idx="29">
                  <c:v>38</c:v>
                </c:pt>
                <c:pt idx="30">
                  <c:v>40</c:v>
                </c:pt>
                <c:pt idx="31">
                  <c:v>42</c:v>
                </c:pt>
                <c:pt idx="32">
                  <c:v>44</c:v>
                </c:pt>
                <c:pt idx="33">
                  <c:v>46</c:v>
                </c:pt>
                <c:pt idx="34">
                  <c:v>48</c:v>
                </c:pt>
                <c:pt idx="35">
                  <c:v>50</c:v>
                </c:pt>
                <c:pt idx="36">
                  <c:v>52</c:v>
                </c:pt>
                <c:pt idx="37">
                  <c:v>54</c:v>
                </c:pt>
                <c:pt idx="38">
                  <c:v>56</c:v>
                </c:pt>
                <c:pt idx="39">
                  <c:v>58</c:v>
                </c:pt>
                <c:pt idx="40">
                  <c:v>60</c:v>
                </c:pt>
                <c:pt idx="41">
                  <c:v>62</c:v>
                </c:pt>
                <c:pt idx="42">
                  <c:v>64</c:v>
                </c:pt>
                <c:pt idx="43">
                  <c:v>66</c:v>
                </c:pt>
                <c:pt idx="44">
                  <c:v>68</c:v>
                </c:pt>
                <c:pt idx="45">
                  <c:v>70</c:v>
                </c:pt>
                <c:pt idx="46">
                  <c:v>72</c:v>
                </c:pt>
                <c:pt idx="47">
                  <c:v>74</c:v>
                </c:pt>
                <c:pt idx="48">
                  <c:v>76</c:v>
                </c:pt>
                <c:pt idx="49">
                  <c:v>78</c:v>
                </c:pt>
                <c:pt idx="50">
                  <c:v>80</c:v>
                </c:pt>
                <c:pt idx="51">
                  <c:v>82</c:v>
                </c:pt>
                <c:pt idx="52">
                  <c:v>84</c:v>
                </c:pt>
                <c:pt idx="53">
                  <c:v>86</c:v>
                </c:pt>
                <c:pt idx="54">
                  <c:v>88</c:v>
                </c:pt>
                <c:pt idx="55">
                  <c:v>90</c:v>
                </c:pt>
                <c:pt idx="56">
                  <c:v>92</c:v>
                </c:pt>
                <c:pt idx="57">
                  <c:v>94</c:v>
                </c:pt>
                <c:pt idx="58">
                  <c:v>96</c:v>
                </c:pt>
                <c:pt idx="59">
                  <c:v>98</c:v>
                </c:pt>
                <c:pt idx="60">
                  <c:v>100</c:v>
                </c:pt>
                <c:pt idx="61">
                  <c:v>102</c:v>
                </c:pt>
                <c:pt idx="62">
                  <c:v>104</c:v>
                </c:pt>
                <c:pt idx="63">
                  <c:v>106</c:v>
                </c:pt>
                <c:pt idx="64">
                  <c:v>108</c:v>
                </c:pt>
                <c:pt idx="65">
                  <c:v>110</c:v>
                </c:pt>
                <c:pt idx="66">
                  <c:v>112</c:v>
                </c:pt>
                <c:pt idx="67">
                  <c:v>114</c:v>
                </c:pt>
                <c:pt idx="68">
                  <c:v>116</c:v>
                </c:pt>
                <c:pt idx="69">
                  <c:v>118</c:v>
                </c:pt>
                <c:pt idx="70">
                  <c:v>120</c:v>
                </c:pt>
                <c:pt idx="71">
                  <c:v>122</c:v>
                </c:pt>
                <c:pt idx="72">
                  <c:v>124</c:v>
                </c:pt>
                <c:pt idx="73">
                  <c:v>126</c:v>
                </c:pt>
                <c:pt idx="74">
                  <c:v>128</c:v>
                </c:pt>
                <c:pt idx="75">
                  <c:v>130</c:v>
                </c:pt>
                <c:pt idx="76">
                  <c:v>132</c:v>
                </c:pt>
                <c:pt idx="77">
                  <c:v>134</c:v>
                </c:pt>
                <c:pt idx="78">
                  <c:v>136</c:v>
                </c:pt>
                <c:pt idx="79">
                  <c:v>138</c:v>
                </c:pt>
                <c:pt idx="80">
                  <c:v>140</c:v>
                </c:pt>
                <c:pt idx="81">
                  <c:v>142</c:v>
                </c:pt>
                <c:pt idx="82">
                  <c:v>144</c:v>
                </c:pt>
                <c:pt idx="83">
                  <c:v>146</c:v>
                </c:pt>
                <c:pt idx="84">
                  <c:v>148</c:v>
                </c:pt>
                <c:pt idx="85">
                  <c:v>150</c:v>
                </c:pt>
                <c:pt idx="86">
                  <c:v>152</c:v>
                </c:pt>
                <c:pt idx="87">
                  <c:v>154</c:v>
                </c:pt>
                <c:pt idx="88">
                  <c:v>156</c:v>
                </c:pt>
                <c:pt idx="89">
                  <c:v>158</c:v>
                </c:pt>
                <c:pt idx="90">
                  <c:v>160</c:v>
                </c:pt>
              </c:numCache>
            </c:numRef>
          </c:xVal>
          <c:yVal>
            <c:numRef>
              <c:f>'CON A data xy_View Image Plane'!$AB$6:$AB$96</c:f>
              <c:numCache>
                <c:formatCode>General</c:formatCode>
                <c:ptCount val="91"/>
                <c:pt idx="0">
                  <c:v>1.5842206164055211E-3</c:v>
                </c:pt>
                <c:pt idx="1">
                  <c:v>1.7951571407964903E-3</c:v>
                </c:pt>
                <c:pt idx="2">
                  <c:v>2.0262490226587884E-3</c:v>
                </c:pt>
                <c:pt idx="3">
                  <c:v>2.2781730131586648E-3</c:v>
                </c:pt>
                <c:pt idx="4">
                  <c:v>2.5514327438716559E-3</c:v>
                </c:pt>
                <c:pt idx="5">
                  <c:v>2.8463289086272927E-3</c:v>
                </c:pt>
                <c:pt idx="6">
                  <c:v>3.1629299953742614E-3</c:v>
                </c:pt>
                <c:pt idx="7">
                  <c:v>3.5010443570939838E-3</c:v>
                </c:pt>
                <c:pt idx="8">
                  <c:v>3.8601944649472144E-3</c:v>
                </c:pt>
                <c:pt idx="9">
                  <c:v>4.2395942195500441E-3</c:v>
                </c:pt>
                <c:pt idx="10">
                  <c:v>4.6381302039118092E-3</c:v>
                </c:pt>
                <c:pt idx="11">
                  <c:v>5.0543477411204478E-3</c:v>
                </c:pt>
                <c:pt idx="12">
                  <c:v>5.4864425691494344E-3</c:v>
                </c:pt>
                <c:pt idx="13">
                  <c:v>5.9322588630135939E-3</c:v>
                </c:pt>
                <c:pt idx="14">
                  <c:v>6.3892942209114205E-3</c:v>
                </c:pt>
                <c:pt idx="15">
                  <c:v>6.8547120872271654E-3</c:v>
                </c:pt>
                <c:pt idx="16">
                  <c:v>7.3253619139306801E-3</c:v>
                </c:pt>
                <c:pt idx="17">
                  <c:v>7.7978071669471344E-3</c:v>
                </c:pt>
                <c:pt idx="18">
                  <c:v>8.2683610706850343E-3</c:v>
                </c:pt>
                <c:pt idx="19">
                  <c:v>8.7331297584642004E-3</c:v>
                </c:pt>
                <c:pt idx="20">
                  <c:v>9.1880622663763258E-3</c:v>
                </c:pt>
                <c:pt idx="21">
                  <c:v>9.6290065811309392E-3</c:v>
                </c:pt>
                <c:pt idx="22">
                  <c:v>1.0051770737064852E-2</c:v>
                </c:pt>
                <c:pt idx="23">
                  <c:v>1.0452187762139555E-2</c:v>
                </c:pt>
                <c:pt idx="24">
                  <c:v>1.0826183105507514E-2</c:v>
                </c:pt>
                <c:pt idx="25">
                  <c:v>1.116984304748554E-2</c:v>
                </c:pt>
                <c:pt idx="26">
                  <c:v>1.1479482502865181E-2</c:v>
                </c:pt>
                <c:pt idx="27">
                  <c:v>1.1751710585369354E-2</c:v>
                </c:pt>
                <c:pt idx="28">
                  <c:v>1.1983492308029517E-2</c:v>
                </c:pt>
                <c:pt idx="29">
                  <c:v>1.2172204852747155E-2</c:v>
                </c:pt>
                <c:pt idx="30">
                  <c:v>1.2315686951770698E-2</c:v>
                </c:pt>
                <c:pt idx="31">
                  <c:v>1.2412280081697619E-2</c:v>
                </c:pt>
                <c:pt idx="32">
                  <c:v>1.246086037237396E-2</c:v>
                </c:pt>
                <c:pt idx="33">
                  <c:v>1.246086037237396E-2</c:v>
                </c:pt>
                <c:pt idx="34">
                  <c:v>1.2412280081697619E-2</c:v>
                </c:pt>
                <c:pt idx="35">
                  <c:v>1.2315686951770698E-2</c:v>
                </c:pt>
                <c:pt idx="36">
                  <c:v>1.2172204852747155E-2</c:v>
                </c:pt>
                <c:pt idx="37">
                  <c:v>1.1983492308029517E-2</c:v>
                </c:pt>
                <c:pt idx="38">
                  <c:v>1.1751710585369354E-2</c:v>
                </c:pt>
                <c:pt idx="39">
                  <c:v>1.1479482502865181E-2</c:v>
                </c:pt>
                <c:pt idx="40">
                  <c:v>1.116984304748554E-2</c:v>
                </c:pt>
                <c:pt idx="41">
                  <c:v>1.0826183105507514E-2</c:v>
                </c:pt>
                <c:pt idx="42">
                  <c:v>1.0452187762139555E-2</c:v>
                </c:pt>
                <c:pt idx="43">
                  <c:v>1.0051770737064852E-2</c:v>
                </c:pt>
                <c:pt idx="44">
                  <c:v>9.6290065811309392E-3</c:v>
                </c:pt>
                <c:pt idx="45">
                  <c:v>9.1880622663763258E-3</c:v>
                </c:pt>
                <c:pt idx="46">
                  <c:v>8.7331297584642004E-3</c:v>
                </c:pt>
                <c:pt idx="47">
                  <c:v>8.2683610706850343E-3</c:v>
                </c:pt>
                <c:pt idx="48">
                  <c:v>7.7978071669471344E-3</c:v>
                </c:pt>
                <c:pt idx="49">
                  <c:v>7.3253619139306801E-3</c:v>
                </c:pt>
                <c:pt idx="50">
                  <c:v>6.8547120872271654E-3</c:v>
                </c:pt>
                <c:pt idx="51">
                  <c:v>6.3892942209114205E-3</c:v>
                </c:pt>
                <c:pt idx="52">
                  <c:v>5.9322588630135939E-3</c:v>
                </c:pt>
                <c:pt idx="53">
                  <c:v>5.4864425691494344E-3</c:v>
                </c:pt>
                <c:pt idx="54">
                  <c:v>5.0543477411204478E-3</c:v>
                </c:pt>
                <c:pt idx="55">
                  <c:v>4.6381302039118092E-3</c:v>
                </c:pt>
                <c:pt idx="56">
                  <c:v>4.2395942195500441E-3</c:v>
                </c:pt>
                <c:pt idx="57">
                  <c:v>3.8601944649472144E-3</c:v>
                </c:pt>
                <c:pt idx="58">
                  <c:v>3.5010443570939838E-3</c:v>
                </c:pt>
                <c:pt idx="59">
                  <c:v>3.1629299953742614E-3</c:v>
                </c:pt>
                <c:pt idx="60">
                  <c:v>2.8463289086272927E-3</c:v>
                </c:pt>
                <c:pt idx="61">
                  <c:v>2.5514327438716559E-3</c:v>
                </c:pt>
                <c:pt idx="62">
                  <c:v>2.2781730131586648E-3</c:v>
                </c:pt>
                <c:pt idx="63">
                  <c:v>2.0262490226587884E-3</c:v>
                </c:pt>
                <c:pt idx="64">
                  <c:v>1.7951571407964903E-3</c:v>
                </c:pt>
                <c:pt idx="65">
                  <c:v>1.5842206164055211E-3</c:v>
                </c:pt>
                <c:pt idx="66">
                  <c:v>1.392619229434071E-3</c:v>
                </c:pt>
                <c:pt idx="67">
                  <c:v>1.2194181414367194E-3</c:v>
                </c:pt>
                <c:pt idx="68">
                  <c:v>1.063595406684217E-3</c:v>
                </c:pt>
                <c:pt idx="69">
                  <c:v>9.2406770309924949E-4</c:v>
                </c:pt>
                <c:pt idx="70">
                  <c:v>7.9971394158913714E-4</c:v>
                </c:pt>
                <c:pt idx="71">
                  <c:v>6.8939650931956688E-4</c:v>
                </c:pt>
                <c:pt idx="72">
                  <c:v>5.9197999418695636E-4</c:v>
                </c:pt>
                <c:pt idx="73">
                  <c:v>5.0634732188728829E-4</c:v>
                </c:pt>
                <c:pt idx="74">
                  <c:v>4.3141331180940746E-4</c:v>
                </c:pt>
                <c:pt idx="75">
                  <c:v>3.6613572233338296E-4</c:v>
                </c:pt>
                <c:pt idx="76">
                  <c:v>3.095239093605971E-4</c:v>
                </c:pt>
                <c:pt idx="77">
                  <c:v>2.6064526390109861E-4</c:v>
                </c:pt>
                <c:pt idx="78">
                  <c:v>2.1862962557919101E-4</c:v>
                </c:pt>
                <c:pt idx="79">
                  <c:v>1.8267188962520919E-4</c:v>
                </c:pt>
                <c:pt idx="80">
                  <c:v>1.5203303620884914E-4</c:v>
                </c:pt>
                <c:pt idx="81">
                  <c:v>1.2603981394251109E-4</c:v>
                </c:pt>
                <c:pt idx="82">
                  <c:v>1.0408330526958707E-4</c:v>
                </c:pt>
                <c:pt idx="83">
                  <c:v>8.5616591535053025E-5</c:v>
                </c:pt>
                <c:pt idx="84">
                  <c:v>7.0151721092535251E-5</c:v>
                </c:pt>
                <c:pt idx="85">
                  <c:v>5.7256166058304825E-5</c:v>
                </c:pt>
                <c:pt idx="86">
                  <c:v>4.6548933411454915E-5</c:v>
                </c:pt>
                <c:pt idx="87">
                  <c:v>3.7696475073647271E-5</c:v>
                </c:pt>
                <c:pt idx="88">
                  <c:v>3.0408520255619693E-5</c:v>
                </c:pt>
                <c:pt idx="89">
                  <c:v>2.4433932457871474E-5</c:v>
                </c:pt>
                <c:pt idx="90">
                  <c:v>1.9556673637450401E-5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3F-4143-82C6-817C34BBC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682688"/>
        <c:axId val="256680720"/>
      </c:scatterChart>
      <c:catAx>
        <c:axId val="46651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515496"/>
        <c:crosses val="autoZero"/>
        <c:auto val="1"/>
        <c:lblAlgn val="ctr"/>
        <c:lblOffset val="100"/>
        <c:noMultiLvlLbl val="0"/>
      </c:catAx>
      <c:valAx>
        <c:axId val="46651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512872"/>
        <c:crosses val="autoZero"/>
        <c:crossBetween val="between"/>
      </c:valAx>
      <c:valAx>
        <c:axId val="256680720"/>
        <c:scaling>
          <c:orientation val="minMax"/>
          <c:max val="1.6000000000000004E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682688"/>
        <c:crosses val="max"/>
        <c:crossBetween val="midCat"/>
      </c:valAx>
      <c:valAx>
        <c:axId val="256682688"/>
        <c:scaling>
          <c:orientation val="minMax"/>
          <c:max val="160"/>
          <c:min val="-2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680720"/>
        <c:crosses val="max"/>
        <c:crossBetween val="midCat"/>
        <c:min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Theta Histogram (starting at V = 0.1)</a:t>
            </a:r>
          </a:p>
        </cx:rich>
      </cx:tx>
    </cx:title>
    <cx:plotArea>
      <cx:plotAreaRegion>
        <cx:series layoutId="clusteredColumn" uniqueId="{BF39B083-E4BA-4520-B415-807DB0EC24D6}"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tickLabels/>
        <cx:numFmt formatCode="#,##0" sourceLinked="0"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Theta Histogram (starting at V = 0.2)</a:t>
            </a:r>
          </a:p>
        </cx:rich>
      </cx:tx>
    </cx:title>
    <cx:plotArea>
      <cx:plotAreaRegion>
        <cx:series layoutId="clusteredColumn" uniqueId="{3CC4C9A2-8765-4093-881F-CF60DE1577FA}"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tickLabels/>
        <cx:numFmt formatCode="#,##0" sourceLinked="0"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plotArea>
      <cx:plotAreaRegion>
        <cx:plotSurface>
          <cx:spPr>
            <a:ln>
              <a:solidFill>
                <a:sysClr val="windowText" lastClr="000000"/>
              </a:solidFill>
            </a:ln>
          </cx:spPr>
        </cx:plotSurface>
        <cx:series layoutId="clusteredColumn" uniqueId="{1DCBE0C7-2327-4DE5-812D-BB54745C34F6}">
          <cx:tx>
            <cx:txData>
              <cx:f>_xlchart.v1.1</cx:f>
              <cx:v>Theta (°) [0, 180]</cx:v>
            </cx:txData>
          </cx:tx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tickLabels/>
        <cx:numFmt formatCode="#,##0" sourceLinked="0"/>
      </cx:axis>
      <cx:axis id="1">
        <cx:valScaling/>
        <cx:majorGridlines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5" Type="http://schemas.openxmlformats.org/officeDocument/2006/relationships/chart" Target="../charts/chart2.xml"/><Relationship Id="rId4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1</xdr:row>
      <xdr:rowOff>114300</xdr:rowOff>
    </xdr:from>
    <xdr:to>
      <xdr:col>17</xdr:col>
      <xdr:colOff>66675</xdr:colOff>
      <xdr:row>16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485775</xdr:colOff>
      <xdr:row>177</xdr:row>
      <xdr:rowOff>19050</xdr:rowOff>
    </xdr:from>
    <xdr:to>
      <xdr:col>17</xdr:col>
      <xdr:colOff>180975</xdr:colOff>
      <xdr:row>191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323850</xdr:colOff>
      <xdr:row>192</xdr:row>
      <xdr:rowOff>47625</xdr:rowOff>
    </xdr:from>
    <xdr:to>
      <xdr:col>18</xdr:col>
      <xdr:colOff>533400</xdr:colOff>
      <xdr:row>206</xdr:row>
      <xdr:rowOff>123825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404812</xdr:colOff>
      <xdr:row>16</xdr:row>
      <xdr:rowOff>95250</xdr:rowOff>
    </xdr:from>
    <xdr:to>
      <xdr:col>17</xdr:col>
      <xdr:colOff>100012</xdr:colOff>
      <xdr:row>30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28</xdr:col>
      <xdr:colOff>552450</xdr:colOff>
      <xdr:row>4</xdr:row>
      <xdr:rowOff>57150</xdr:rowOff>
    </xdr:from>
    <xdr:to>
      <xdr:col>36</xdr:col>
      <xdr:colOff>247650</xdr:colOff>
      <xdr:row>18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dra Rugonyi" refreshedDate="44063.707036805557" createdVersion="6" refreshedVersion="6" minRefreshableVersion="3" recordCount="196">
  <cacheSource type="worksheet">
    <worksheetSource ref="F1:F197" sheet="CON A data xy_View Image Plane"/>
  </cacheSource>
  <cacheFields count="1">
    <cacheField name="Shifted Theta (-20,160)" numFmtId="0">
      <sharedItems containsSemiMixedTypes="0" containsString="0" containsNumber="1" minValue="-19.041102988196002" maxValue="156.31354338569901" count="196">
        <n v="36.993045082868797"/>
        <n v="7.3885610697378903"/>
        <n v="52.571156553658099"/>
        <n v="44.438806908475897"/>
        <n v="59.019002115546499"/>
        <n v="52.7853914514723"/>
        <n v="42.416508287383202"/>
        <n v="21.9671830806199"/>
        <n v="40.908236141533102"/>
        <n v="34.676685274932701"/>
        <n v="48.468768522109997"/>
        <n v="24.551696593824399"/>
        <n v="47.679211865120102"/>
        <n v="35.981588776608703"/>
        <n v="-19.041102988196002"/>
        <n v="35.016508295346803"/>
        <n v="37.925456307193897"/>
        <n v="58.738904934708501"/>
        <n v="48.223854223653703"/>
        <n v="28.367255288217599"/>
        <n v="24.874802404921301"/>
        <n v="26.7758362273728"/>
        <n v="-7.6250831724939871"/>
        <n v="44.581727559265701"/>
        <n v="37.052655657574597"/>
        <n v="66.809230990849002"/>
        <n v="41.419863335721999"/>
        <n v="53.113289872034898"/>
        <n v="48.842734675198102"/>
        <n v="54.1382995153051"/>
        <n v="60.115503389848101"/>
        <n v="46.280668348084603"/>
        <n v="18.092813806882599"/>
        <n v="17.599643665643899"/>
        <n v="37.746727004826802"/>
        <n v="94.520526442075095"/>
        <n v="38.241050222588598"/>
        <n v="95.927737438967497"/>
        <n v="22.889416158383298"/>
        <n v="64.398543966990701"/>
        <n v="69.373430440313797"/>
        <n v="-18.066982516107998"/>
        <n v="31.257023064352101"/>
        <n v="21.921956247872501"/>
        <n v="33.989658255707297"/>
        <n v="52.825451307187002"/>
        <n v="19.310879895282199"/>
        <n v="21.359429769633"/>
        <n v="52.913915399752"/>
        <n v="16.8845143029409"/>
        <n v="49.867971721088502"/>
        <n v="149.096009567343"/>
        <n v="42.354098363384203"/>
        <n v="139.530752941641"/>
        <n v="31.661339177808099"/>
        <n v="60.7864793392813"/>
        <n v="5.5614932782087001"/>
        <n v="7.9546603553200895E-2"/>
        <n v="46.905965928499697"/>
        <n v="74.314530218016699"/>
        <n v="32.963777653081102"/>
        <n v="27.765269299842501"/>
        <n v="56.024535932707799"/>
        <n v="56.007611244379603"/>
        <n v="55.076945901647001"/>
        <n v="43.820691305725703"/>
        <n v="22.771682676685199"/>
        <n v="43.147796693453202"/>
        <n v="-13.50002934943501"/>
        <n v="21.905874438671098"/>
        <n v="31.940347562797701"/>
        <n v="32.208690376384801"/>
        <n v="-5.9419998366840048"/>
        <n v="57.903831187957898"/>
        <n v="23.643145968192201"/>
        <n v="43.417514283576402"/>
        <n v="48.230055008046101"/>
        <n v="13.354826868484601"/>
        <n v="65.639815881137295"/>
        <n v="34.238778080427103"/>
        <n v="149.029779155201"/>
        <n v="52.568460477977197"/>
        <n v="26.497798080783699"/>
        <n v="34.314428918649"/>
        <n v="18.1905681711517"/>
        <n v="78.187108017230898"/>
        <n v="152.239119194919"/>
        <n v="20.701094532673199"/>
        <n v="11.8890922047144"/>
        <n v="46.872233585438003"/>
        <n v="5.3897876897226498"/>
        <n v="78.0019793091422"/>
        <n v="147.389507745489"/>
        <n v="32.529659709667399"/>
        <n v="22.964298584267301"/>
        <n v="43.480454222825401"/>
        <n v="131.616670566084"/>
        <n v="53.407368869484003"/>
        <n v="38.765903438303397"/>
        <n v="27.567467151418001"/>
        <n v="43.7577854024508"/>
        <n v="33.814700979971398"/>
        <n v="151.077622708424"/>
        <n v="53.817363294296797"/>
        <n v="45.128505184280002"/>
        <n v="42.612118704958597"/>
        <n v="56.995890596800002"/>
        <n v="34.445921499255697"/>
        <n v="25.678579294686202"/>
        <n v="53.933502669080603"/>
        <n v="29.445522885646799"/>
        <n v="153.32732521605601"/>
        <n v="49.657988625009402"/>
        <n v="18.765602659105401"/>
        <n v="34.098135886103698"/>
        <n v="6.3510853308678099"/>
        <n v="37.447363034889598"/>
        <n v="68.652595686997799"/>
        <n v="44.462351296860703"/>
        <n v="43.484914354558903"/>
        <n v="7.7252037207334201"/>
        <n v="23.398050838057301"/>
        <n v="149.76345051973399"/>
        <n v="43.041708582243302"/>
        <n v="-4.4998393029669899"/>
        <n v="23.840914708752901"/>
        <n v="38.206894942247601"/>
        <n v="32.013796546604397"/>
        <n v="60.3103140099619"/>
        <n v="-8.6493220880529975"/>
        <n v="9.5592235373399994"/>
        <n v="56.4295028260671"/>
        <n v="37.4687193042503"/>
        <n v="19.424569277333902"/>
        <n v="31.7387476118856"/>
        <n v="28.7213423256363"/>
        <n v="22.374747075006699"/>
        <n v="27.856160715445899"/>
        <n v="71.446011173426697"/>
        <n v="32.478940602581901"/>
        <n v="36.021814512509003"/>
        <n v="131.646104835426"/>
        <n v="26.632349506817199"/>
        <n v="66.092821198996106"/>
        <n v="19.709962827558801"/>
        <n v="55.614752933499801"/>
        <n v="44.231805430676303"/>
        <n v="50.247205680077499"/>
        <n v="28.604366583807099"/>
        <n v="36.408294391307301"/>
        <n v="42.964057077967396"/>
        <n v="73.046679970127798"/>
        <n v="39.498006175638402"/>
        <n v="41.749668840286503"/>
        <n v="44.041485033851998"/>
        <n v="73.190619942059001"/>
        <n v="35.089465626280102"/>
        <n v="102.350676827223"/>
        <n v="49.0758037049576"/>
        <n v="26.667487467862198"/>
        <n v="29.212416260345002"/>
        <n v="26.244185909458199"/>
        <n v="109.46278964500701"/>
        <n v="49.474195759353599"/>
        <n v="38.075840605885602"/>
        <n v="42.858262611931998"/>
        <n v="31.7790377432061"/>
        <n v="42.791150987392903"/>
        <n v="70.103063815347895"/>
        <n v="23.4448506954461"/>
        <n v="76.371985480162394"/>
        <n v="69.474733453331893"/>
        <n v="28.064973641234801"/>
        <n v="27.989935200525199"/>
        <n v="156.31354338569901"/>
        <n v="113.217625165502"/>
        <n v="43.8495808279838"/>
        <n v="78.651783602990704"/>
        <n v="45.241049405323103"/>
        <n v="68.473197183790504"/>
        <n v="53.723777530933901"/>
        <n v="18.4390139986068"/>
        <n v="14.690304624406499"/>
        <n v="63.2627327226921"/>
        <n v="46.232630700595102"/>
        <n v="21.019862437336499"/>
        <n v="57.712543270552501"/>
        <n v="40.545361813776402"/>
        <n v="49.007885393167903"/>
        <n v="31.554996752444801"/>
        <n v="47.6229381786791"/>
        <n v="52.793243597760103"/>
        <n v="51.507061386652097"/>
        <n v="43.716829127774297"/>
        <n v="47.448287514374499"/>
        <n v="59.719776098477404"/>
      </sharedItems>
      <fieldGroup base="0">
        <rangePr autoStart="0" autoEnd="0" startNum="-20" endNum="160" groupInterval="10"/>
        <groupItems count="20">
          <s v="&lt;-20"/>
          <s v="-20--10"/>
          <s v="-10-0"/>
          <s v="0-10"/>
          <s v="10-20"/>
          <s v="20-30"/>
          <s v="30-40"/>
          <s v="40-50"/>
          <s v="50-60"/>
          <s v="60-70"/>
          <s v="70-80"/>
          <s v="80-90"/>
          <s v="90-100"/>
          <s v="100-110"/>
          <s v="110-120"/>
          <s v="120-130"/>
          <s v="130-140"/>
          <s v="140-150"/>
          <s v="150-160"/>
          <s v="&gt;16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6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T5:U22" firstHeaderRow="1" firstDataRow="1" firstDataCol="1"/>
  <pivotFields count="1">
    <pivotField axis="axisRow" dataFiel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</pivotFields>
  <rowFields count="1">
    <field x="0"/>
  </rowFields>
  <rowItems count="17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6"/>
    </i>
    <i>
      <x v="17"/>
    </i>
    <i>
      <x v="18"/>
    </i>
    <i t="grand">
      <x/>
    </i>
  </rowItems>
  <colItems count="1">
    <i/>
  </colItems>
  <dataFields count="1">
    <dataField name="Count of Shifted Theta (-20,160)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7"/>
  <sheetViews>
    <sheetView tabSelected="1" topLeftCell="X1" workbookViewId="0">
      <selection activeCell="U3" sqref="U3"/>
    </sheetView>
  </sheetViews>
  <sheetFormatPr defaultRowHeight="15" x14ac:dyDescent="0.25"/>
  <cols>
    <col min="2" max="2" width="15.7109375" customWidth="1"/>
    <col min="3" max="3" width="19.85546875" customWidth="1"/>
    <col min="4" max="4" width="27" customWidth="1"/>
    <col min="5" max="5" width="16.28515625" customWidth="1"/>
    <col min="6" max="8" width="31.28515625" customWidth="1"/>
    <col min="20" max="20" width="13.140625" bestFit="1" customWidth="1"/>
    <col min="21" max="21" width="29.7109375" bestFit="1" customWidth="1"/>
    <col min="23" max="23" width="14.42578125" customWidth="1"/>
    <col min="28" max="28" width="15.5703125" customWidth="1"/>
  </cols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E1" t="s">
        <v>34</v>
      </c>
      <c r="F1" t="s">
        <v>6</v>
      </c>
    </row>
    <row r="2" spans="1:31" x14ac:dyDescent="0.25">
      <c r="A2">
        <v>70</v>
      </c>
      <c r="B2">
        <v>70</v>
      </c>
      <c r="C2">
        <v>2.0691999999999999E-2</v>
      </c>
      <c r="D2">
        <v>1.0295191886293</v>
      </c>
      <c r="E2">
        <v>36.993045082868797</v>
      </c>
      <c r="F2">
        <f>IF(E2&gt;160,E2-180,E2)</f>
        <v>36.993045082868797</v>
      </c>
      <c r="G2" s="9" t="s">
        <v>4</v>
      </c>
      <c r="H2">
        <f>AVERAGE(E2:E197)</f>
        <v>52.406127534359712</v>
      </c>
      <c r="I2">
        <f>AVERAGE(F2:F197)</f>
        <v>45.977556105788281</v>
      </c>
      <c r="S2" s="8" t="s">
        <v>4</v>
      </c>
      <c r="T2">
        <v>45</v>
      </c>
    </row>
    <row r="3" spans="1:31" x14ac:dyDescent="0.25">
      <c r="A3">
        <v>73</v>
      </c>
      <c r="B3">
        <v>73</v>
      </c>
      <c r="C3">
        <v>2.0719999999999999E-2</v>
      </c>
      <c r="D3">
        <v>1.04545542680814</v>
      </c>
      <c r="E3">
        <v>7.3885610697378903</v>
      </c>
      <c r="F3">
        <f>IF(E3&gt;160,E3-180,E3)</f>
        <v>7.3885610697378903</v>
      </c>
      <c r="G3" s="9" t="s">
        <v>5</v>
      </c>
      <c r="H3">
        <f>STDEV(E2:E197)</f>
        <v>37.932761821592855</v>
      </c>
      <c r="I3">
        <f>STDEV(F2:F197)</f>
        <v>32.469679939960265</v>
      </c>
      <c r="S3" s="8" t="s">
        <v>7</v>
      </c>
      <c r="T3">
        <v>32</v>
      </c>
    </row>
    <row r="4" spans="1:31" x14ac:dyDescent="0.25">
      <c r="A4">
        <v>78</v>
      </c>
      <c r="B4">
        <v>78</v>
      </c>
      <c r="C4">
        <v>2.0836E-2</v>
      </c>
      <c r="D4">
        <v>1.04390680499166</v>
      </c>
      <c r="E4">
        <v>52.571156553658099</v>
      </c>
      <c r="F4">
        <f>IF(E4&gt;160,E4-180,E4)</f>
        <v>52.571156553658099</v>
      </c>
    </row>
    <row r="5" spans="1:31" x14ac:dyDescent="0.25">
      <c r="A5">
        <v>81</v>
      </c>
      <c r="B5">
        <v>81</v>
      </c>
      <c r="C5">
        <v>2.086E-2</v>
      </c>
      <c r="D5">
        <v>1.05248238408108</v>
      </c>
      <c r="E5">
        <v>44.438806908475897</v>
      </c>
      <c r="F5">
        <f>IF(E5&gt;160,E5-180,E5)</f>
        <v>44.438806908475897</v>
      </c>
      <c r="T5" s="3" t="s">
        <v>8</v>
      </c>
      <c r="U5" t="s">
        <v>26</v>
      </c>
      <c r="W5" s="6" t="s">
        <v>27</v>
      </c>
      <c r="X5" s="6" t="s">
        <v>28</v>
      </c>
      <c r="Y5" s="6" t="s">
        <v>28</v>
      </c>
      <c r="AA5" s="7" t="s">
        <v>32</v>
      </c>
      <c r="AB5" s="7" t="s">
        <v>33</v>
      </c>
      <c r="AC5" s="6"/>
      <c r="AD5" s="6"/>
      <c r="AE5" s="6"/>
    </row>
    <row r="6" spans="1:31" x14ac:dyDescent="0.25">
      <c r="A6">
        <v>105</v>
      </c>
      <c r="B6">
        <v>105</v>
      </c>
      <c r="C6">
        <v>2.1212000000000002E-2</v>
      </c>
      <c r="D6">
        <v>1.08148120589756</v>
      </c>
      <c r="E6">
        <v>59.019002115546499</v>
      </c>
      <c r="F6">
        <f>IF(E6&gt;160,E6-180,E6)</f>
        <v>59.019002115546499</v>
      </c>
      <c r="T6" s="4" t="s">
        <v>10</v>
      </c>
      <c r="U6" s="5">
        <v>3</v>
      </c>
      <c r="W6" s="4" t="s">
        <v>29</v>
      </c>
      <c r="X6" s="5">
        <v>3</v>
      </c>
      <c r="Y6" s="5">
        <v>3</v>
      </c>
      <c r="AA6">
        <v>-20</v>
      </c>
      <c r="AB6">
        <f>_xlfn.NORM.DIST(AA6,$T$2,$T$3,FALSE)</f>
        <v>1.5842206164055211E-3</v>
      </c>
      <c r="AC6" s="4"/>
      <c r="AD6" s="5"/>
      <c r="AE6" s="5"/>
    </row>
    <row r="7" spans="1:31" x14ac:dyDescent="0.25">
      <c r="A7">
        <v>167</v>
      </c>
      <c r="B7">
        <v>167</v>
      </c>
      <c r="C7">
        <v>2.2131999999999999E-2</v>
      </c>
      <c r="D7">
        <v>1.1015404554469299</v>
      </c>
      <c r="E7">
        <v>52.7853914514723</v>
      </c>
      <c r="F7">
        <f>IF(E7&gt;160,E7-180,E7)</f>
        <v>52.7853914514723</v>
      </c>
      <c r="T7" s="4" t="s">
        <v>11</v>
      </c>
      <c r="U7" s="5">
        <v>4</v>
      </c>
      <c r="W7" s="4" t="s">
        <v>11</v>
      </c>
      <c r="X7" s="5">
        <v>4</v>
      </c>
      <c r="Y7" s="5">
        <v>4</v>
      </c>
      <c r="AA7">
        <f>AA6+2</f>
        <v>-18</v>
      </c>
      <c r="AB7">
        <f t="shared" ref="AB7:AB70" si="0">_xlfn.NORM.DIST(AA7,$T$2,$T$3,FALSE)</f>
        <v>1.7951571407964903E-3</v>
      </c>
      <c r="AC7" s="4"/>
      <c r="AD7" s="5"/>
      <c r="AE7" s="5"/>
    </row>
    <row r="8" spans="1:31" x14ac:dyDescent="0.25">
      <c r="A8">
        <v>175</v>
      </c>
      <c r="B8">
        <v>175</v>
      </c>
      <c r="C8">
        <v>2.2284000000000002E-2</v>
      </c>
      <c r="D8">
        <v>1.11328708226457</v>
      </c>
      <c r="E8">
        <v>42.416508287383202</v>
      </c>
      <c r="F8">
        <f>IF(E8&gt;160,E8-180,E8)</f>
        <v>42.416508287383202</v>
      </c>
      <c r="T8" s="4" t="s">
        <v>12</v>
      </c>
      <c r="U8" s="5">
        <v>7</v>
      </c>
      <c r="W8" s="4" t="s">
        <v>12</v>
      </c>
      <c r="X8" s="5">
        <v>7</v>
      </c>
      <c r="Y8" s="5">
        <v>7</v>
      </c>
      <c r="AA8">
        <f t="shared" ref="AA8:AA71" si="1">AA7+2</f>
        <v>-16</v>
      </c>
      <c r="AB8">
        <f t="shared" si="0"/>
        <v>2.0262490226587884E-3</v>
      </c>
      <c r="AC8" s="4"/>
      <c r="AD8" s="5"/>
      <c r="AE8" s="5"/>
    </row>
    <row r="9" spans="1:31" x14ac:dyDescent="0.25">
      <c r="A9">
        <v>178</v>
      </c>
      <c r="B9">
        <v>178</v>
      </c>
      <c r="C9">
        <v>2.2356000000000001E-2</v>
      </c>
      <c r="D9">
        <v>1.12023085317282</v>
      </c>
      <c r="E9">
        <v>21.9671830806199</v>
      </c>
      <c r="F9">
        <f>IF(E9&gt;160,E9-180,E9)</f>
        <v>21.9671830806199</v>
      </c>
      <c r="T9" s="4" t="s">
        <v>13</v>
      </c>
      <c r="U9" s="5">
        <v>12</v>
      </c>
      <c r="W9" s="4" t="s">
        <v>13</v>
      </c>
      <c r="X9" s="5">
        <v>12</v>
      </c>
      <c r="Y9" s="5">
        <v>12</v>
      </c>
      <c r="AA9">
        <f t="shared" si="1"/>
        <v>-14</v>
      </c>
      <c r="AB9">
        <f t="shared" si="0"/>
        <v>2.2781730131586648E-3</v>
      </c>
      <c r="AC9" s="4"/>
      <c r="AD9" s="5"/>
      <c r="AE9" s="5"/>
    </row>
    <row r="10" spans="1:31" x14ac:dyDescent="0.25">
      <c r="A10">
        <v>226</v>
      </c>
      <c r="B10">
        <v>226</v>
      </c>
      <c r="C10">
        <v>2.3184E-2</v>
      </c>
      <c r="D10">
        <v>1.1812792158998699</v>
      </c>
      <c r="E10">
        <v>40.908236141533102</v>
      </c>
      <c r="F10">
        <f>IF(E10&gt;160,E10-180,E10)</f>
        <v>40.908236141533102</v>
      </c>
      <c r="T10" s="4" t="s">
        <v>14</v>
      </c>
      <c r="U10" s="5">
        <v>32</v>
      </c>
      <c r="W10" s="4" t="s">
        <v>14</v>
      </c>
      <c r="X10" s="5">
        <v>32</v>
      </c>
      <c r="Y10" s="5">
        <v>32</v>
      </c>
      <c r="AA10">
        <f t="shared" si="1"/>
        <v>-12</v>
      </c>
      <c r="AB10">
        <f t="shared" si="0"/>
        <v>2.5514327438716559E-3</v>
      </c>
      <c r="AC10" s="4"/>
      <c r="AD10" s="5"/>
      <c r="AE10" s="5"/>
    </row>
    <row r="11" spans="1:31" x14ac:dyDescent="0.25">
      <c r="A11">
        <v>268</v>
      </c>
      <c r="B11">
        <v>268</v>
      </c>
      <c r="C11">
        <v>2.3848000000000001E-2</v>
      </c>
      <c r="D11">
        <v>1.2116843313516401</v>
      </c>
      <c r="E11">
        <v>34.676685274932701</v>
      </c>
      <c r="F11">
        <f>IF(E11&gt;160,E11-180,E11)</f>
        <v>34.676685274932701</v>
      </c>
      <c r="T11" s="4" t="s">
        <v>15</v>
      </c>
      <c r="U11" s="5">
        <v>34</v>
      </c>
      <c r="W11" s="4" t="s">
        <v>15</v>
      </c>
      <c r="X11" s="5">
        <v>34</v>
      </c>
      <c r="Y11" s="5">
        <v>34</v>
      </c>
      <c r="AA11">
        <f t="shared" si="1"/>
        <v>-10</v>
      </c>
      <c r="AB11">
        <f t="shared" si="0"/>
        <v>2.8463289086272927E-3</v>
      </c>
      <c r="AC11" s="4"/>
      <c r="AD11" s="5"/>
      <c r="AE11" s="5"/>
    </row>
    <row r="12" spans="1:31" x14ac:dyDescent="0.25">
      <c r="A12">
        <v>273</v>
      </c>
      <c r="B12">
        <v>273</v>
      </c>
      <c r="C12">
        <v>2.3928000000000001E-2</v>
      </c>
      <c r="D12">
        <v>1.2436425745316599</v>
      </c>
      <c r="E12">
        <v>48.468768522109997</v>
      </c>
      <c r="F12">
        <f>IF(E12&gt;160,E12-180,E12)</f>
        <v>48.468768522109997</v>
      </c>
      <c r="T12" s="4" t="s">
        <v>16</v>
      </c>
      <c r="U12" s="5">
        <v>42</v>
      </c>
      <c r="W12" s="4" t="s">
        <v>16</v>
      </c>
      <c r="X12" s="5">
        <v>42</v>
      </c>
      <c r="Y12" s="5">
        <v>42</v>
      </c>
      <c r="AA12">
        <f t="shared" si="1"/>
        <v>-8</v>
      </c>
      <c r="AB12">
        <f t="shared" si="0"/>
        <v>3.1629299953742614E-3</v>
      </c>
      <c r="AC12" s="4"/>
      <c r="AD12" s="5"/>
      <c r="AE12" s="5"/>
    </row>
    <row r="13" spans="1:31" x14ac:dyDescent="0.25">
      <c r="A13">
        <v>284</v>
      </c>
      <c r="B13">
        <v>284</v>
      </c>
      <c r="C13">
        <v>2.4171999999999999E-2</v>
      </c>
      <c r="D13">
        <v>1.2205789977163299</v>
      </c>
      <c r="E13">
        <v>24.551696593824399</v>
      </c>
      <c r="F13">
        <f>IF(E13&gt;160,E13-180,E13)</f>
        <v>24.551696593824399</v>
      </c>
      <c r="T13" s="4" t="s">
        <v>17</v>
      </c>
      <c r="U13" s="5">
        <v>25</v>
      </c>
      <c r="W13" s="4" t="s">
        <v>17</v>
      </c>
      <c r="X13" s="5">
        <v>25</v>
      </c>
      <c r="Y13" s="5">
        <v>25</v>
      </c>
      <c r="AA13">
        <f t="shared" si="1"/>
        <v>-6</v>
      </c>
      <c r="AB13">
        <f t="shared" si="0"/>
        <v>3.5010443570939838E-3</v>
      </c>
      <c r="AC13" s="4"/>
      <c r="AD13" s="5"/>
      <c r="AE13" s="5"/>
    </row>
    <row r="14" spans="1:31" x14ac:dyDescent="0.25">
      <c r="A14">
        <v>296</v>
      </c>
      <c r="B14">
        <v>296</v>
      </c>
      <c r="C14">
        <v>2.4383999999999999E-2</v>
      </c>
      <c r="D14">
        <v>1.2058070072657101</v>
      </c>
      <c r="E14">
        <v>47.679211865120102</v>
      </c>
      <c r="F14">
        <f>IF(E14&gt;160,E14-180,E14)</f>
        <v>47.679211865120102</v>
      </c>
      <c r="T14" s="4" t="s">
        <v>18</v>
      </c>
      <c r="U14" s="5">
        <v>12</v>
      </c>
      <c r="W14" s="4" t="s">
        <v>18</v>
      </c>
      <c r="X14" s="5">
        <v>12</v>
      </c>
      <c r="Y14" s="5">
        <v>12</v>
      </c>
      <c r="AA14">
        <f t="shared" si="1"/>
        <v>-4</v>
      </c>
      <c r="AB14">
        <f t="shared" si="0"/>
        <v>3.8601944649472144E-3</v>
      </c>
      <c r="AC14" s="4"/>
      <c r="AD14" s="5"/>
      <c r="AE14" s="5"/>
    </row>
    <row r="15" spans="1:31" x14ac:dyDescent="0.25">
      <c r="A15">
        <v>300</v>
      </c>
      <c r="B15">
        <v>300</v>
      </c>
      <c r="C15">
        <v>2.444E-2</v>
      </c>
      <c r="D15">
        <v>1.22795842635513</v>
      </c>
      <c r="E15">
        <v>35.981588776608703</v>
      </c>
      <c r="F15">
        <f>IF(E15&gt;160,E15-180,E15)</f>
        <v>35.981588776608703</v>
      </c>
      <c r="T15" s="4" t="s">
        <v>19</v>
      </c>
      <c r="U15" s="5">
        <v>9</v>
      </c>
      <c r="W15" s="4" t="s">
        <v>19</v>
      </c>
      <c r="X15" s="5">
        <v>9</v>
      </c>
      <c r="Y15" s="5">
        <v>9</v>
      </c>
      <c r="AA15">
        <f t="shared" si="1"/>
        <v>-2</v>
      </c>
      <c r="AB15">
        <f t="shared" si="0"/>
        <v>4.2395942195500441E-3</v>
      </c>
      <c r="AC15" s="4"/>
      <c r="AD15" s="5"/>
      <c r="AE15" s="5"/>
    </row>
    <row r="16" spans="1:31" x14ac:dyDescent="0.25">
      <c r="A16">
        <v>302</v>
      </c>
      <c r="B16">
        <v>302</v>
      </c>
      <c r="C16">
        <v>2.4479999999999998E-2</v>
      </c>
      <c r="D16">
        <v>1.2271794640810301</v>
      </c>
      <c r="E16">
        <v>160.958897011804</v>
      </c>
      <c r="F16">
        <f>IF(E16&gt;160,E16-180,E16)</f>
        <v>-19.041102988196002</v>
      </c>
      <c r="T16" s="4" t="s">
        <v>20</v>
      </c>
      <c r="U16" s="5">
        <v>2</v>
      </c>
      <c r="W16" s="4" t="s">
        <v>30</v>
      </c>
      <c r="X16" s="5">
        <v>0</v>
      </c>
      <c r="Y16" s="5">
        <v>0</v>
      </c>
      <c r="AA16">
        <f t="shared" si="1"/>
        <v>0</v>
      </c>
      <c r="AB16">
        <f t="shared" si="0"/>
        <v>4.6381302039118092E-3</v>
      </c>
      <c r="AC16" s="4"/>
      <c r="AD16" s="5"/>
      <c r="AE16" s="5"/>
    </row>
    <row r="17" spans="1:31" x14ac:dyDescent="0.25">
      <c r="A17">
        <v>325</v>
      </c>
      <c r="B17">
        <v>325</v>
      </c>
      <c r="C17">
        <v>2.4908E-2</v>
      </c>
      <c r="D17">
        <v>1.25177551498926</v>
      </c>
      <c r="E17">
        <v>35.016508295346803</v>
      </c>
      <c r="F17">
        <f>IF(E17&gt;160,E17-180,E17)</f>
        <v>35.016508295346803</v>
      </c>
      <c r="T17" s="4" t="s">
        <v>21</v>
      </c>
      <c r="U17" s="5">
        <v>2</v>
      </c>
      <c r="W17" s="4" t="s">
        <v>20</v>
      </c>
      <c r="X17" s="5">
        <v>2</v>
      </c>
      <c r="Y17" s="5">
        <v>2</v>
      </c>
      <c r="AA17">
        <f t="shared" si="1"/>
        <v>2</v>
      </c>
      <c r="AB17">
        <f t="shared" si="0"/>
        <v>5.0543477411204478E-3</v>
      </c>
      <c r="AC17" s="4"/>
      <c r="AD17" s="5"/>
      <c r="AE17" s="5"/>
    </row>
    <row r="18" spans="1:31" x14ac:dyDescent="0.25">
      <c r="A18">
        <v>341</v>
      </c>
      <c r="B18">
        <v>341</v>
      </c>
      <c r="C18">
        <v>2.5076000000000001E-2</v>
      </c>
      <c r="D18">
        <v>1.25152709544688</v>
      </c>
      <c r="E18">
        <v>37.925456307193897</v>
      </c>
      <c r="F18">
        <f>IF(E18&gt;160,E18-180,E18)</f>
        <v>37.925456307193897</v>
      </c>
      <c r="T18" s="4" t="s">
        <v>22</v>
      </c>
      <c r="U18" s="5">
        <v>1</v>
      </c>
      <c r="W18" s="4" t="s">
        <v>21</v>
      </c>
      <c r="X18" s="5">
        <v>2</v>
      </c>
      <c r="Y18" s="5">
        <v>2</v>
      </c>
      <c r="AA18">
        <f t="shared" si="1"/>
        <v>4</v>
      </c>
      <c r="AB18">
        <f t="shared" si="0"/>
        <v>5.4864425691494344E-3</v>
      </c>
      <c r="AC18" s="4"/>
      <c r="AD18" s="5"/>
      <c r="AE18" s="5"/>
    </row>
    <row r="19" spans="1:31" x14ac:dyDescent="0.25">
      <c r="A19">
        <v>343</v>
      </c>
      <c r="B19">
        <v>343</v>
      </c>
      <c r="C19">
        <v>2.5096E-2</v>
      </c>
      <c r="D19">
        <v>1.2592239868080799</v>
      </c>
      <c r="E19">
        <v>58.738904934708501</v>
      </c>
      <c r="F19">
        <f>IF(E19&gt;160,E19-180,E19)</f>
        <v>58.738904934708501</v>
      </c>
      <c r="T19" s="4" t="s">
        <v>23</v>
      </c>
      <c r="U19" s="5">
        <v>3</v>
      </c>
      <c r="W19" s="4" t="s">
        <v>22</v>
      </c>
      <c r="X19" s="5">
        <v>1</v>
      </c>
      <c r="Y19" s="5">
        <v>1</v>
      </c>
      <c r="AA19">
        <f t="shared" si="1"/>
        <v>6</v>
      </c>
      <c r="AB19">
        <f t="shared" si="0"/>
        <v>5.9322588630135939E-3</v>
      </c>
      <c r="AC19" s="4"/>
      <c r="AD19" s="5"/>
      <c r="AE19" s="5"/>
    </row>
    <row r="20" spans="1:31" x14ac:dyDescent="0.25">
      <c r="A20">
        <v>357</v>
      </c>
      <c r="B20">
        <v>357</v>
      </c>
      <c r="C20">
        <v>2.5343999999999998E-2</v>
      </c>
      <c r="D20">
        <v>1.26847605044571</v>
      </c>
      <c r="E20">
        <v>48.223854223653703</v>
      </c>
      <c r="F20">
        <f>IF(E20&gt;160,E20-180,E20)</f>
        <v>48.223854223653703</v>
      </c>
      <c r="T20" s="4" t="s">
        <v>24</v>
      </c>
      <c r="U20" s="5">
        <v>4</v>
      </c>
      <c r="W20" s="4" t="s">
        <v>31</v>
      </c>
      <c r="X20" s="5">
        <v>0</v>
      </c>
      <c r="Y20" s="5">
        <v>0</v>
      </c>
      <c r="AA20">
        <f t="shared" si="1"/>
        <v>8</v>
      </c>
      <c r="AB20">
        <f t="shared" si="0"/>
        <v>6.3892942209114205E-3</v>
      </c>
      <c r="AC20" s="4"/>
      <c r="AD20" s="5"/>
      <c r="AE20" s="5"/>
    </row>
    <row r="21" spans="1:31" x14ac:dyDescent="0.25">
      <c r="A21">
        <v>373</v>
      </c>
      <c r="B21">
        <v>373</v>
      </c>
      <c r="C21">
        <v>2.5683999999999998E-2</v>
      </c>
      <c r="D21">
        <v>1.2895464004433701</v>
      </c>
      <c r="E21">
        <v>28.367255288217599</v>
      </c>
      <c r="F21">
        <f>IF(E21&gt;160,E21-180,E21)</f>
        <v>28.367255288217599</v>
      </c>
      <c r="T21" s="4" t="s">
        <v>25</v>
      </c>
      <c r="U21" s="5">
        <v>4</v>
      </c>
      <c r="W21" s="4" t="s">
        <v>23</v>
      </c>
      <c r="X21" s="5">
        <v>3</v>
      </c>
      <c r="Y21" s="5">
        <v>3</v>
      </c>
      <c r="AA21">
        <f t="shared" si="1"/>
        <v>10</v>
      </c>
      <c r="AB21">
        <f t="shared" si="0"/>
        <v>6.8547120872271654E-3</v>
      </c>
      <c r="AC21" s="4"/>
      <c r="AD21" s="5"/>
      <c r="AE21" s="5"/>
    </row>
    <row r="22" spans="1:31" x14ac:dyDescent="0.25">
      <c r="A22">
        <v>377</v>
      </c>
      <c r="B22">
        <v>377</v>
      </c>
      <c r="C22">
        <v>2.5711999999999999E-2</v>
      </c>
      <c r="D22">
        <v>1.28097915498925</v>
      </c>
      <c r="E22">
        <v>24.874802404921301</v>
      </c>
      <c r="F22">
        <f>IF(E22&gt;160,E22-180,E22)</f>
        <v>24.874802404921301</v>
      </c>
      <c r="T22" s="4" t="s">
        <v>9</v>
      </c>
      <c r="U22" s="5">
        <v>196</v>
      </c>
      <c r="W22" s="4" t="s">
        <v>24</v>
      </c>
      <c r="X22" s="5">
        <v>4</v>
      </c>
      <c r="Y22" s="5">
        <v>4</v>
      </c>
      <c r="AA22">
        <f t="shared" si="1"/>
        <v>12</v>
      </c>
      <c r="AB22">
        <f t="shared" si="0"/>
        <v>7.3253619139306801E-3</v>
      </c>
      <c r="AC22" s="4"/>
      <c r="AD22" s="5"/>
      <c r="AE22" s="5"/>
    </row>
    <row r="23" spans="1:31" x14ac:dyDescent="0.25">
      <c r="A23">
        <v>386</v>
      </c>
      <c r="B23">
        <v>386</v>
      </c>
      <c r="C23">
        <v>2.5904E-2</v>
      </c>
      <c r="D23">
        <v>1.28243411726335</v>
      </c>
      <c r="E23">
        <v>26.7758362273728</v>
      </c>
      <c r="F23">
        <f>IF(E23&gt;160,E23-180,E23)</f>
        <v>26.7758362273728</v>
      </c>
      <c r="W23" s="4" t="s">
        <v>25</v>
      </c>
      <c r="X23" s="5">
        <v>4</v>
      </c>
      <c r="Y23" s="5">
        <v>4</v>
      </c>
      <c r="AA23">
        <f t="shared" si="1"/>
        <v>14</v>
      </c>
      <c r="AB23">
        <f t="shared" si="0"/>
        <v>7.7978071669471344E-3</v>
      </c>
      <c r="AC23" s="4"/>
      <c r="AD23" s="5"/>
      <c r="AE23" s="5"/>
    </row>
    <row r="24" spans="1:31" x14ac:dyDescent="0.25">
      <c r="A24">
        <v>407</v>
      </c>
      <c r="B24">
        <v>407</v>
      </c>
      <c r="C24">
        <v>2.6248E-2</v>
      </c>
      <c r="D24">
        <v>1.30309888544453</v>
      </c>
      <c r="E24">
        <v>172.37491682750601</v>
      </c>
      <c r="F24">
        <f>IF(E24&gt;160,E24-180,E24)</f>
        <v>-7.6250831724939871</v>
      </c>
      <c r="AA24">
        <f t="shared" si="1"/>
        <v>16</v>
      </c>
      <c r="AB24">
        <f t="shared" si="0"/>
        <v>8.2683610706850343E-3</v>
      </c>
    </row>
    <row r="25" spans="1:31" x14ac:dyDescent="0.25">
      <c r="A25">
        <v>410</v>
      </c>
      <c r="B25">
        <v>410</v>
      </c>
      <c r="C25">
        <v>2.6311999999999999E-2</v>
      </c>
      <c r="D25">
        <v>1.31373307635743</v>
      </c>
      <c r="E25">
        <v>44.581727559265701</v>
      </c>
      <c r="F25">
        <f>IF(E25&gt;160,E25-180,E25)</f>
        <v>44.581727559265701</v>
      </c>
      <c r="AA25">
        <f t="shared" si="1"/>
        <v>18</v>
      </c>
      <c r="AB25">
        <f t="shared" si="0"/>
        <v>8.7331297584642004E-3</v>
      </c>
    </row>
    <row r="26" spans="1:31" x14ac:dyDescent="0.25">
      <c r="A26">
        <v>419</v>
      </c>
      <c r="B26">
        <v>419</v>
      </c>
      <c r="C26">
        <v>2.6428E-2</v>
      </c>
      <c r="D26">
        <v>1.34088169135161</v>
      </c>
      <c r="E26">
        <v>37.052655657574597</v>
      </c>
      <c r="F26">
        <f>IF(E26&gt;160,E26-180,E26)</f>
        <v>37.052655657574597</v>
      </c>
      <c r="AA26">
        <f t="shared" si="1"/>
        <v>20</v>
      </c>
      <c r="AB26">
        <f t="shared" si="0"/>
        <v>9.1880622663763258E-3</v>
      </c>
    </row>
    <row r="27" spans="1:31" x14ac:dyDescent="0.25">
      <c r="A27">
        <v>424</v>
      </c>
      <c r="B27">
        <v>424</v>
      </c>
      <c r="C27">
        <v>2.6460000000000001E-2</v>
      </c>
      <c r="D27">
        <v>1.3586784731680901</v>
      </c>
      <c r="E27">
        <v>66.809230990849002</v>
      </c>
      <c r="F27">
        <f>IF(E27&gt;160,E27-180,E27)</f>
        <v>66.809230990849002</v>
      </c>
      <c r="AA27">
        <f t="shared" si="1"/>
        <v>22</v>
      </c>
      <c r="AB27">
        <f t="shared" si="0"/>
        <v>9.6290065811309392E-3</v>
      </c>
    </row>
    <row r="28" spans="1:31" x14ac:dyDescent="0.25">
      <c r="A28">
        <v>436</v>
      </c>
      <c r="B28">
        <v>436</v>
      </c>
      <c r="C28">
        <v>2.6644000000000001E-2</v>
      </c>
      <c r="D28">
        <v>1.3351978799904001</v>
      </c>
      <c r="E28">
        <v>41.419863335721999</v>
      </c>
      <c r="F28">
        <f>IF(E28&gt;160,E28-180,E28)</f>
        <v>41.419863335721999</v>
      </c>
      <c r="AA28">
        <f t="shared" si="1"/>
        <v>24</v>
      </c>
      <c r="AB28">
        <f t="shared" si="0"/>
        <v>1.0051770737064852E-2</v>
      </c>
    </row>
    <row r="29" spans="1:31" x14ac:dyDescent="0.25">
      <c r="A29">
        <v>443</v>
      </c>
      <c r="B29">
        <v>443</v>
      </c>
      <c r="C29">
        <v>2.6683999999999999E-2</v>
      </c>
      <c r="D29">
        <v>1.3269519390798199</v>
      </c>
      <c r="E29">
        <v>53.113289872034898</v>
      </c>
      <c r="F29">
        <f>IF(E29&gt;160,E29-180,E29)</f>
        <v>53.113289872034898</v>
      </c>
      <c r="AA29">
        <f t="shared" si="1"/>
        <v>26</v>
      </c>
      <c r="AB29">
        <f t="shared" si="0"/>
        <v>1.0452187762139555E-2</v>
      </c>
    </row>
    <row r="30" spans="1:31" x14ac:dyDescent="0.25">
      <c r="A30">
        <v>458</v>
      </c>
      <c r="B30">
        <v>458</v>
      </c>
      <c r="C30">
        <v>2.7012000000000001E-2</v>
      </c>
      <c r="D30">
        <v>1.3708709736257001</v>
      </c>
      <c r="E30">
        <v>48.842734675198102</v>
      </c>
      <c r="F30">
        <f>IF(E30&gt;160,E30-180,E30)</f>
        <v>48.842734675198102</v>
      </c>
      <c r="AA30">
        <f t="shared" si="1"/>
        <v>28</v>
      </c>
      <c r="AB30">
        <f t="shared" si="0"/>
        <v>1.0826183105507514E-2</v>
      </c>
    </row>
    <row r="31" spans="1:31" x14ac:dyDescent="0.25">
      <c r="A31">
        <v>463</v>
      </c>
      <c r="B31">
        <v>463</v>
      </c>
      <c r="C31">
        <v>2.7123999999999999E-2</v>
      </c>
      <c r="D31">
        <v>1.3901292195327799</v>
      </c>
      <c r="E31">
        <v>54.1382995153051</v>
      </c>
      <c r="F31">
        <f>IF(E31&gt;160,E31-180,E31)</f>
        <v>54.1382995153051</v>
      </c>
      <c r="AA31">
        <f t="shared" si="1"/>
        <v>30</v>
      </c>
      <c r="AB31">
        <f t="shared" si="0"/>
        <v>1.116984304748554E-2</v>
      </c>
    </row>
    <row r="32" spans="1:31" x14ac:dyDescent="0.25">
      <c r="A32">
        <v>471</v>
      </c>
      <c r="B32">
        <v>471</v>
      </c>
      <c r="C32">
        <v>2.7244000000000001E-2</v>
      </c>
      <c r="D32">
        <v>1.36091732271745</v>
      </c>
      <c r="E32">
        <v>60.115503389848101</v>
      </c>
      <c r="F32">
        <f>IF(E32&gt;160,E32-180,E32)</f>
        <v>60.115503389848101</v>
      </c>
      <c r="AA32">
        <f t="shared" si="1"/>
        <v>32</v>
      </c>
      <c r="AB32">
        <f t="shared" si="0"/>
        <v>1.1479482502865181E-2</v>
      </c>
    </row>
    <row r="33" spans="1:28" x14ac:dyDescent="0.25">
      <c r="A33">
        <v>479</v>
      </c>
      <c r="B33">
        <v>479</v>
      </c>
      <c r="C33">
        <v>2.7404000000000001E-2</v>
      </c>
      <c r="D33">
        <v>1.3754283686245301</v>
      </c>
      <c r="E33">
        <v>46.280668348084603</v>
      </c>
      <c r="F33">
        <f>IF(E33&gt;160,E33-180,E33)</f>
        <v>46.280668348084603</v>
      </c>
      <c r="AA33">
        <f t="shared" si="1"/>
        <v>34</v>
      </c>
      <c r="AB33">
        <f t="shared" si="0"/>
        <v>1.1751710585369354E-2</v>
      </c>
    </row>
    <row r="34" spans="1:28" x14ac:dyDescent="0.25">
      <c r="A34">
        <v>492</v>
      </c>
      <c r="B34">
        <v>492</v>
      </c>
      <c r="C34">
        <v>2.758E-2</v>
      </c>
      <c r="D34">
        <v>1.3774115068080399</v>
      </c>
      <c r="E34">
        <v>18.092813806882599</v>
      </c>
      <c r="F34">
        <f>IF(E34&gt;160,E34-180,E34)</f>
        <v>18.092813806882599</v>
      </c>
      <c r="AA34">
        <f t="shared" si="1"/>
        <v>36</v>
      </c>
      <c r="AB34">
        <f t="shared" si="0"/>
        <v>1.1983492308029517E-2</v>
      </c>
    </row>
    <row r="35" spans="1:28" x14ac:dyDescent="0.25">
      <c r="A35">
        <v>500</v>
      </c>
      <c r="B35">
        <v>500</v>
      </c>
      <c r="C35">
        <v>2.7747999999999998E-2</v>
      </c>
      <c r="D35">
        <v>1.3857886404433399</v>
      </c>
      <c r="E35">
        <v>17.599643665643899</v>
      </c>
      <c r="F35">
        <f>IF(E35&gt;160,E35-180,E35)</f>
        <v>17.599643665643899</v>
      </c>
      <c r="AA35">
        <f t="shared" si="1"/>
        <v>38</v>
      </c>
      <c r="AB35">
        <f t="shared" si="0"/>
        <v>1.2172204852747155E-2</v>
      </c>
    </row>
    <row r="36" spans="1:28" x14ac:dyDescent="0.25">
      <c r="A36">
        <v>535</v>
      </c>
      <c r="B36">
        <v>535</v>
      </c>
      <c r="C36">
        <v>2.844E-2</v>
      </c>
      <c r="D36">
        <v>1.4668288299880401</v>
      </c>
      <c r="E36">
        <v>37.746727004826802</v>
      </c>
      <c r="F36">
        <f>IF(E36&gt;160,E36-180,E36)</f>
        <v>37.746727004826802</v>
      </c>
      <c r="AA36">
        <f t="shared" si="1"/>
        <v>40</v>
      </c>
      <c r="AB36">
        <f t="shared" si="0"/>
        <v>1.2315686951770698E-2</v>
      </c>
    </row>
    <row r="37" spans="1:28" x14ac:dyDescent="0.25">
      <c r="A37">
        <v>555</v>
      </c>
      <c r="B37">
        <v>555</v>
      </c>
      <c r="C37">
        <v>2.8712000000000001E-2</v>
      </c>
      <c r="D37">
        <v>1.4336939845339101</v>
      </c>
      <c r="E37">
        <v>94.520526442075095</v>
      </c>
      <c r="F37">
        <f>IF(E37&gt;160,E37-180,E37)</f>
        <v>94.520526442075095</v>
      </c>
      <c r="AA37">
        <f t="shared" si="1"/>
        <v>42</v>
      </c>
      <c r="AB37">
        <f t="shared" si="0"/>
        <v>1.2412280081697619E-2</v>
      </c>
    </row>
    <row r="38" spans="1:28" x14ac:dyDescent="0.25">
      <c r="A38">
        <v>567</v>
      </c>
      <c r="B38">
        <v>567</v>
      </c>
      <c r="C38">
        <v>2.8988E-2</v>
      </c>
      <c r="D38">
        <v>1.4345568740832899</v>
      </c>
      <c r="E38">
        <v>38.241050222588598</v>
      </c>
      <c r="F38">
        <f>IF(E38&gt;160,E38-180,E38)</f>
        <v>38.241050222588598</v>
      </c>
      <c r="AA38">
        <f t="shared" si="1"/>
        <v>44</v>
      </c>
      <c r="AB38">
        <f t="shared" si="0"/>
        <v>1.246086037237396E-2</v>
      </c>
    </row>
    <row r="39" spans="1:28" x14ac:dyDescent="0.25">
      <c r="A39">
        <v>636</v>
      </c>
      <c r="B39">
        <v>636</v>
      </c>
      <c r="C39">
        <v>3.0372E-2</v>
      </c>
      <c r="D39">
        <v>1.5802547440715999</v>
      </c>
      <c r="E39">
        <v>95.927737438967497</v>
      </c>
      <c r="F39">
        <f>IF(E39&gt;160,E39-180,E39)</f>
        <v>95.927737438967497</v>
      </c>
      <c r="AA39">
        <f t="shared" si="1"/>
        <v>46</v>
      </c>
      <c r="AB39">
        <f t="shared" si="0"/>
        <v>1.246086037237396E-2</v>
      </c>
    </row>
    <row r="40" spans="1:28" x14ac:dyDescent="0.25">
      <c r="A40">
        <v>654</v>
      </c>
      <c r="B40">
        <v>654</v>
      </c>
      <c r="C40">
        <v>3.0735999999999999E-2</v>
      </c>
      <c r="D40">
        <v>1.5313440513515399</v>
      </c>
      <c r="E40">
        <v>22.889416158383298</v>
      </c>
      <c r="F40">
        <f>IF(E40&gt;160,E40-180,E40)</f>
        <v>22.889416158383298</v>
      </c>
      <c r="AA40">
        <f t="shared" si="1"/>
        <v>48</v>
      </c>
      <c r="AB40">
        <f t="shared" si="0"/>
        <v>1.2412280081697619E-2</v>
      </c>
    </row>
    <row r="41" spans="1:28" x14ac:dyDescent="0.25">
      <c r="A41">
        <v>661</v>
      </c>
      <c r="B41">
        <v>661</v>
      </c>
      <c r="C41">
        <v>3.0896E-2</v>
      </c>
      <c r="D41">
        <v>1.55908557180449</v>
      </c>
      <c r="E41">
        <v>64.398543966990701</v>
      </c>
      <c r="F41">
        <f>IF(E41&gt;160,E41-180,E41)</f>
        <v>64.398543966990701</v>
      </c>
      <c r="AA41">
        <f t="shared" si="1"/>
        <v>50</v>
      </c>
      <c r="AB41">
        <f t="shared" si="0"/>
        <v>1.2315686951770698E-2</v>
      </c>
    </row>
    <row r="42" spans="1:28" x14ac:dyDescent="0.25">
      <c r="A42">
        <v>663</v>
      </c>
      <c r="B42">
        <v>663</v>
      </c>
      <c r="C42">
        <v>3.0915999999999999E-2</v>
      </c>
      <c r="D42">
        <v>1.5222451786268001</v>
      </c>
      <c r="E42">
        <v>69.373430440313797</v>
      </c>
      <c r="F42">
        <f>IF(E42&gt;160,E42-180,E42)</f>
        <v>69.373430440313797</v>
      </c>
      <c r="AA42">
        <f t="shared" si="1"/>
        <v>52</v>
      </c>
      <c r="AB42">
        <f t="shared" si="0"/>
        <v>1.2172204852747155E-2</v>
      </c>
    </row>
    <row r="43" spans="1:28" x14ac:dyDescent="0.25">
      <c r="A43">
        <v>699</v>
      </c>
      <c r="B43">
        <v>699</v>
      </c>
      <c r="C43">
        <v>3.1516000000000002E-2</v>
      </c>
      <c r="D43">
        <v>1.6832724149751701</v>
      </c>
      <c r="E43">
        <v>161.933017483892</v>
      </c>
      <c r="F43">
        <f>IF(E43&gt;160,E43-180,E43)</f>
        <v>-18.066982516107998</v>
      </c>
      <c r="AA43">
        <f t="shared" si="1"/>
        <v>54</v>
      </c>
      <c r="AB43">
        <f t="shared" si="0"/>
        <v>1.1983492308029517E-2</v>
      </c>
    </row>
    <row r="44" spans="1:28" x14ac:dyDescent="0.25">
      <c r="A44">
        <v>703</v>
      </c>
      <c r="B44">
        <v>703</v>
      </c>
      <c r="C44">
        <v>3.1544000000000003E-2</v>
      </c>
      <c r="D44">
        <v>1.57292423771622</v>
      </c>
      <c r="E44">
        <v>31.257023064352101</v>
      </c>
      <c r="F44">
        <f>IF(E44&gt;160,E44-180,E44)</f>
        <v>31.257023064352101</v>
      </c>
      <c r="AA44">
        <f t="shared" si="1"/>
        <v>56</v>
      </c>
      <c r="AB44">
        <f t="shared" si="0"/>
        <v>1.1751710585369354E-2</v>
      </c>
    </row>
    <row r="45" spans="1:28" x14ac:dyDescent="0.25">
      <c r="A45">
        <v>708</v>
      </c>
      <c r="B45">
        <v>708</v>
      </c>
      <c r="C45">
        <v>3.1652E-2</v>
      </c>
      <c r="D45">
        <v>1.5899620540785799</v>
      </c>
      <c r="E45">
        <v>21.921956247872501</v>
      </c>
      <c r="F45">
        <f>IF(E45&gt;160,E45-180,E45)</f>
        <v>21.921956247872501</v>
      </c>
      <c r="AA45">
        <f t="shared" si="1"/>
        <v>58</v>
      </c>
      <c r="AB45">
        <f t="shared" si="0"/>
        <v>1.1479482502865181E-2</v>
      </c>
    </row>
    <row r="46" spans="1:28" x14ac:dyDescent="0.25">
      <c r="A46">
        <v>720</v>
      </c>
      <c r="B46">
        <v>720</v>
      </c>
      <c r="C46">
        <v>3.2132000000000001E-2</v>
      </c>
      <c r="D46">
        <v>1.5931883927150401</v>
      </c>
      <c r="E46">
        <v>33.989658255707297</v>
      </c>
      <c r="F46">
        <f>IF(E46&gt;160,E46-180,E46)</f>
        <v>33.989658255707297</v>
      </c>
      <c r="AA46">
        <f t="shared" si="1"/>
        <v>60</v>
      </c>
      <c r="AB46">
        <f t="shared" si="0"/>
        <v>1.116984304748554E-2</v>
      </c>
    </row>
    <row r="47" spans="1:28" x14ac:dyDescent="0.25">
      <c r="A47">
        <v>731</v>
      </c>
      <c r="B47">
        <v>731</v>
      </c>
      <c r="C47">
        <v>3.2343999999999998E-2</v>
      </c>
      <c r="D47">
        <v>1.6097163177162099</v>
      </c>
      <c r="E47">
        <v>52.825451307187002</v>
      </c>
      <c r="F47">
        <f>IF(E47&gt;160,E47-180,E47)</f>
        <v>52.825451307187002</v>
      </c>
      <c r="AA47">
        <f t="shared" si="1"/>
        <v>62</v>
      </c>
      <c r="AB47">
        <f t="shared" si="0"/>
        <v>1.0826183105507514E-2</v>
      </c>
    </row>
    <row r="48" spans="1:28" x14ac:dyDescent="0.25">
      <c r="A48">
        <v>732</v>
      </c>
      <c r="B48">
        <v>732</v>
      </c>
      <c r="C48">
        <v>3.2363999999999997E-2</v>
      </c>
      <c r="D48">
        <v>1.59438720817149</v>
      </c>
      <c r="E48">
        <v>19.310879895282199</v>
      </c>
      <c r="F48">
        <f>IF(E48&gt;160,E48-180,E48)</f>
        <v>19.310879895282199</v>
      </c>
      <c r="AA48">
        <f t="shared" si="1"/>
        <v>64</v>
      </c>
      <c r="AB48">
        <f t="shared" si="0"/>
        <v>1.0452187762139555E-2</v>
      </c>
    </row>
    <row r="49" spans="1:28" x14ac:dyDescent="0.25">
      <c r="A49">
        <v>733</v>
      </c>
      <c r="B49">
        <v>733</v>
      </c>
      <c r="C49">
        <v>3.2371999999999998E-2</v>
      </c>
      <c r="D49">
        <v>1.6150222568056301</v>
      </c>
      <c r="E49">
        <v>21.359429769633</v>
      </c>
      <c r="F49">
        <f>IF(E49&gt;160,E49-180,E49)</f>
        <v>21.359429769633</v>
      </c>
      <c r="AA49">
        <f t="shared" si="1"/>
        <v>66</v>
      </c>
      <c r="AB49">
        <f t="shared" si="0"/>
        <v>1.0051770737064852E-2</v>
      </c>
    </row>
    <row r="50" spans="1:28" x14ac:dyDescent="0.25">
      <c r="A50">
        <v>771</v>
      </c>
      <c r="B50">
        <v>771</v>
      </c>
      <c r="C50">
        <v>3.2955999999999999E-2</v>
      </c>
      <c r="D50">
        <v>1.64848552044326</v>
      </c>
      <c r="E50">
        <v>52.913915399752</v>
      </c>
      <c r="F50">
        <f>IF(E50&gt;160,E50-180,E50)</f>
        <v>52.913915399752</v>
      </c>
      <c r="AA50">
        <f t="shared" si="1"/>
        <v>68</v>
      </c>
      <c r="AB50">
        <f t="shared" si="0"/>
        <v>9.6290065811309392E-3</v>
      </c>
    </row>
    <row r="51" spans="1:28" x14ac:dyDescent="0.25">
      <c r="A51">
        <v>774</v>
      </c>
      <c r="B51">
        <v>774</v>
      </c>
      <c r="C51">
        <v>3.3023999999999998E-2</v>
      </c>
      <c r="D51">
        <v>1.7086694613445199</v>
      </c>
      <c r="E51">
        <v>16.8845143029409</v>
      </c>
      <c r="F51">
        <f>IF(E51&gt;160,E51-180,E51)</f>
        <v>16.8845143029409</v>
      </c>
      <c r="AA51">
        <f t="shared" si="1"/>
        <v>70</v>
      </c>
      <c r="AB51">
        <f t="shared" si="0"/>
        <v>9.1880622663763258E-3</v>
      </c>
    </row>
    <row r="52" spans="1:28" x14ac:dyDescent="0.25">
      <c r="A52">
        <v>780</v>
      </c>
      <c r="B52">
        <v>780</v>
      </c>
      <c r="C52">
        <v>3.3116E-2</v>
      </c>
      <c r="D52">
        <v>1.6665697022597501</v>
      </c>
      <c r="E52">
        <v>49.867971721088502</v>
      </c>
      <c r="F52">
        <f>IF(E52&gt;160,E52-180,E52)</f>
        <v>49.867971721088502</v>
      </c>
      <c r="AA52">
        <f t="shared" si="1"/>
        <v>72</v>
      </c>
      <c r="AB52">
        <f t="shared" si="0"/>
        <v>8.7331297584642004E-3</v>
      </c>
    </row>
    <row r="53" spans="1:28" x14ac:dyDescent="0.25">
      <c r="A53">
        <v>781</v>
      </c>
      <c r="B53">
        <v>781</v>
      </c>
      <c r="C53">
        <v>3.3127999999999998E-2</v>
      </c>
      <c r="D53">
        <v>1.64244434726091</v>
      </c>
      <c r="E53">
        <v>149.096009567343</v>
      </c>
      <c r="F53">
        <f>IF(E53&gt;160,E53-180,E53)</f>
        <v>149.096009567343</v>
      </c>
      <c r="AA53">
        <f t="shared" si="1"/>
        <v>74</v>
      </c>
      <c r="AB53">
        <f t="shared" si="0"/>
        <v>8.2683610706850343E-3</v>
      </c>
    </row>
    <row r="54" spans="1:28" x14ac:dyDescent="0.25">
      <c r="A54">
        <v>789</v>
      </c>
      <c r="B54">
        <v>789</v>
      </c>
      <c r="C54">
        <v>3.3259999999999998E-2</v>
      </c>
      <c r="D54">
        <v>1.6414479118091101</v>
      </c>
      <c r="E54">
        <v>42.354098363384203</v>
      </c>
      <c r="F54">
        <f>IF(E54&gt;160,E54-180,E54)</f>
        <v>42.354098363384203</v>
      </c>
      <c r="AA54">
        <f t="shared" si="1"/>
        <v>76</v>
      </c>
      <c r="AB54">
        <f t="shared" si="0"/>
        <v>7.7978071669471344E-3</v>
      </c>
    </row>
    <row r="55" spans="1:28" x14ac:dyDescent="0.25">
      <c r="A55">
        <v>815</v>
      </c>
      <c r="B55">
        <v>815</v>
      </c>
      <c r="C55">
        <v>3.3876000000000003E-2</v>
      </c>
      <c r="D55">
        <v>1.6658511840808801</v>
      </c>
      <c r="E55">
        <v>139.530752941641</v>
      </c>
      <c r="F55">
        <f>IF(E55&gt;160,E55-180,E55)</f>
        <v>139.530752941641</v>
      </c>
      <c r="AA55">
        <f t="shared" si="1"/>
        <v>78</v>
      </c>
      <c r="AB55">
        <f t="shared" si="0"/>
        <v>7.3253619139306801E-3</v>
      </c>
    </row>
    <row r="56" spans="1:28" x14ac:dyDescent="0.25">
      <c r="A56">
        <v>819</v>
      </c>
      <c r="B56">
        <v>819</v>
      </c>
      <c r="C56">
        <v>3.3980000000000003E-2</v>
      </c>
      <c r="D56">
        <v>1.6867913045338401</v>
      </c>
      <c r="E56">
        <v>31.661339177808099</v>
      </c>
      <c r="F56">
        <f>IF(E56&gt;160,E56-180,E56)</f>
        <v>31.661339177808099</v>
      </c>
      <c r="AA56">
        <f t="shared" si="1"/>
        <v>80</v>
      </c>
      <c r="AB56">
        <f t="shared" si="0"/>
        <v>6.8547120872271654E-3</v>
      </c>
    </row>
    <row r="57" spans="1:28" x14ac:dyDescent="0.25">
      <c r="A57">
        <v>821</v>
      </c>
      <c r="B57">
        <v>821</v>
      </c>
      <c r="C57">
        <v>3.4015999999999998E-2</v>
      </c>
      <c r="D57">
        <v>1.6730296722620699</v>
      </c>
      <c r="E57">
        <v>60.7864793392813</v>
      </c>
      <c r="F57">
        <f>IF(E57&gt;160,E57-180,E57)</f>
        <v>60.7864793392813</v>
      </c>
      <c r="AA57">
        <f t="shared" si="1"/>
        <v>82</v>
      </c>
      <c r="AB57">
        <f t="shared" si="0"/>
        <v>6.3892942209114205E-3</v>
      </c>
    </row>
    <row r="58" spans="1:28" x14ac:dyDescent="0.25">
      <c r="A58">
        <v>845</v>
      </c>
      <c r="B58">
        <v>845</v>
      </c>
      <c r="C58">
        <v>3.4540000000000001E-2</v>
      </c>
      <c r="D58">
        <v>1.7327356236186</v>
      </c>
      <c r="E58">
        <v>5.5614932782087001</v>
      </c>
      <c r="F58">
        <f>IF(E58&gt;160,E58-180,E58)</f>
        <v>5.5614932782087001</v>
      </c>
      <c r="AA58">
        <f t="shared" si="1"/>
        <v>84</v>
      </c>
      <c r="AB58">
        <f t="shared" si="0"/>
        <v>5.9322588630135939E-3</v>
      </c>
    </row>
    <row r="59" spans="1:28" x14ac:dyDescent="0.25">
      <c r="A59">
        <v>873</v>
      </c>
      <c r="B59">
        <v>873</v>
      </c>
      <c r="C59">
        <v>3.5083999999999997E-2</v>
      </c>
      <c r="D59">
        <v>1.7305932322620501</v>
      </c>
      <c r="E59">
        <v>7.9546603553200895E-2</v>
      </c>
      <c r="F59">
        <f>IF(E59&gt;160,E59-180,E59)</f>
        <v>7.9546603553200895E-2</v>
      </c>
      <c r="AA59">
        <f t="shared" si="1"/>
        <v>86</v>
      </c>
      <c r="AB59">
        <f t="shared" si="0"/>
        <v>5.4864425691494344E-3</v>
      </c>
    </row>
    <row r="60" spans="1:28" x14ac:dyDescent="0.25">
      <c r="A60">
        <v>885</v>
      </c>
      <c r="B60">
        <v>885</v>
      </c>
      <c r="C60">
        <v>3.542E-2</v>
      </c>
      <c r="D60">
        <v>1.7864914222597099</v>
      </c>
      <c r="E60">
        <v>46.905965928499697</v>
      </c>
      <c r="F60">
        <f>IF(E60&gt;160,E60-180,E60)</f>
        <v>46.905965928499697</v>
      </c>
      <c r="AA60">
        <f t="shared" si="1"/>
        <v>88</v>
      </c>
      <c r="AB60">
        <f t="shared" si="0"/>
        <v>5.0543477411204478E-3</v>
      </c>
    </row>
    <row r="61" spans="1:28" x14ac:dyDescent="0.25">
      <c r="A61">
        <v>917</v>
      </c>
      <c r="B61">
        <v>917</v>
      </c>
      <c r="C61">
        <v>3.6179999999999997E-2</v>
      </c>
      <c r="D61">
        <v>1.7952849581691099</v>
      </c>
      <c r="E61">
        <v>74.314530218016699</v>
      </c>
      <c r="F61">
        <f>IF(E61&gt;160,E61-180,E61)</f>
        <v>74.314530218016699</v>
      </c>
      <c r="AA61">
        <f t="shared" si="1"/>
        <v>90</v>
      </c>
      <c r="AB61">
        <f t="shared" si="0"/>
        <v>4.6381302039118092E-3</v>
      </c>
    </row>
    <row r="62" spans="1:28" x14ac:dyDescent="0.25">
      <c r="A62">
        <v>952</v>
      </c>
      <c r="B62">
        <v>952</v>
      </c>
      <c r="C62">
        <v>3.7012000000000003E-2</v>
      </c>
      <c r="D62">
        <v>1.8385950668079001</v>
      </c>
      <c r="E62">
        <v>32.963777653081102</v>
      </c>
      <c r="F62">
        <f>IF(E62&gt;160,E62-180,E62)</f>
        <v>32.963777653081102</v>
      </c>
      <c r="AA62">
        <f t="shared" si="1"/>
        <v>92</v>
      </c>
      <c r="AB62">
        <f t="shared" si="0"/>
        <v>4.2395942195500441E-3</v>
      </c>
    </row>
    <row r="63" spans="1:28" x14ac:dyDescent="0.25">
      <c r="A63">
        <v>987</v>
      </c>
      <c r="B63">
        <v>987</v>
      </c>
      <c r="C63">
        <v>3.7851999999999997E-2</v>
      </c>
      <c r="D63">
        <v>1.88326092635027</v>
      </c>
      <c r="E63">
        <v>27.765269299842501</v>
      </c>
      <c r="F63">
        <f>IF(E63&gt;160,E63-180,E63)</f>
        <v>27.765269299842501</v>
      </c>
      <c r="AA63">
        <f t="shared" si="1"/>
        <v>94</v>
      </c>
      <c r="AB63">
        <f t="shared" si="0"/>
        <v>3.8601944649472144E-3</v>
      </c>
    </row>
    <row r="64" spans="1:28" x14ac:dyDescent="0.25">
      <c r="A64">
        <v>1032</v>
      </c>
      <c r="B64">
        <v>1032</v>
      </c>
      <c r="C64">
        <v>3.8943999999999999E-2</v>
      </c>
      <c r="D64">
        <v>1.9275030036231899</v>
      </c>
      <c r="E64">
        <v>56.024535932707799</v>
      </c>
      <c r="F64">
        <f>IF(E64&gt;160,E64-180,E64)</f>
        <v>56.024535932707799</v>
      </c>
      <c r="AA64">
        <f t="shared" si="1"/>
        <v>96</v>
      </c>
      <c r="AB64">
        <f t="shared" si="0"/>
        <v>3.5010443570939838E-3</v>
      </c>
    </row>
    <row r="65" spans="1:28" x14ac:dyDescent="0.25">
      <c r="A65">
        <v>1036</v>
      </c>
      <c r="B65">
        <v>1036</v>
      </c>
      <c r="C65">
        <v>3.9E-2</v>
      </c>
      <c r="D65">
        <v>1.9241545895349299</v>
      </c>
      <c r="E65">
        <v>56.007611244379603</v>
      </c>
      <c r="F65">
        <f>IF(E65&gt;160,E65-180,E65)</f>
        <v>56.007611244379603</v>
      </c>
      <c r="AA65">
        <f t="shared" si="1"/>
        <v>98</v>
      </c>
      <c r="AB65">
        <f t="shared" si="0"/>
        <v>3.1629299953742614E-3</v>
      </c>
    </row>
    <row r="66" spans="1:28" x14ac:dyDescent="0.25">
      <c r="A66">
        <v>1088</v>
      </c>
      <c r="B66">
        <v>1088</v>
      </c>
      <c r="C66">
        <v>4.0952000000000002E-2</v>
      </c>
      <c r="D66">
        <v>2.0311093958949402</v>
      </c>
      <c r="E66">
        <v>55.076945901647001</v>
      </c>
      <c r="F66">
        <f>IF(E66&gt;160,E66-180,E66)</f>
        <v>55.076945901647001</v>
      </c>
      <c r="AA66">
        <f t="shared" si="1"/>
        <v>100</v>
      </c>
      <c r="AB66">
        <f t="shared" si="0"/>
        <v>2.8463289086272927E-3</v>
      </c>
    </row>
    <row r="67" spans="1:28" x14ac:dyDescent="0.25">
      <c r="A67">
        <v>1115</v>
      </c>
      <c r="B67">
        <v>1115</v>
      </c>
      <c r="C67">
        <v>4.1703999999999998E-2</v>
      </c>
      <c r="D67">
        <v>2.07759884362317</v>
      </c>
      <c r="E67">
        <v>43.820691305725703</v>
      </c>
      <c r="F67">
        <f>IF(E67&gt;160,E67-180,E67)</f>
        <v>43.820691305725703</v>
      </c>
      <c r="AA67">
        <f t="shared" si="1"/>
        <v>102</v>
      </c>
      <c r="AB67">
        <f t="shared" si="0"/>
        <v>2.5514327438716559E-3</v>
      </c>
    </row>
    <row r="68" spans="1:28" x14ac:dyDescent="0.25">
      <c r="A68">
        <v>1195</v>
      </c>
      <c r="B68">
        <v>1195</v>
      </c>
      <c r="C68">
        <v>4.3355999999999999E-2</v>
      </c>
      <c r="D68">
        <v>2.1613594445290398</v>
      </c>
      <c r="E68">
        <v>22.771682676685199</v>
      </c>
      <c r="F68">
        <f>IF(E68&gt;160,E68-180,E68)</f>
        <v>22.771682676685199</v>
      </c>
      <c r="AA68">
        <f t="shared" si="1"/>
        <v>104</v>
      </c>
      <c r="AB68">
        <f t="shared" si="0"/>
        <v>2.2781730131586648E-3</v>
      </c>
    </row>
    <row r="69" spans="1:28" x14ac:dyDescent="0.25">
      <c r="A69">
        <v>1197</v>
      </c>
      <c r="B69">
        <v>1197</v>
      </c>
      <c r="C69">
        <v>4.3479999999999998E-2</v>
      </c>
      <c r="D69">
        <v>2.1268549249913198</v>
      </c>
      <c r="E69">
        <v>43.147796693453202</v>
      </c>
      <c r="F69">
        <f>IF(E69&gt;160,E69-180,E69)</f>
        <v>43.147796693453202</v>
      </c>
      <c r="AA69">
        <f t="shared" si="1"/>
        <v>106</v>
      </c>
      <c r="AB69">
        <f t="shared" si="0"/>
        <v>2.0262490226587884E-3</v>
      </c>
    </row>
    <row r="70" spans="1:28" x14ac:dyDescent="0.25">
      <c r="A70">
        <v>1209</v>
      </c>
      <c r="B70">
        <v>1209</v>
      </c>
      <c r="C70">
        <v>4.3992000000000003E-2</v>
      </c>
      <c r="D70">
        <v>2.2348070881620199</v>
      </c>
      <c r="E70">
        <v>166.49997065056499</v>
      </c>
      <c r="F70">
        <f>IF(E70&gt;160,E70-180,E70)</f>
        <v>-13.50002934943501</v>
      </c>
      <c r="AA70">
        <f t="shared" si="1"/>
        <v>108</v>
      </c>
      <c r="AB70">
        <f t="shared" si="0"/>
        <v>1.7951571407964903E-3</v>
      </c>
    </row>
    <row r="71" spans="1:28" x14ac:dyDescent="0.25">
      <c r="A71">
        <v>1211</v>
      </c>
      <c r="B71">
        <v>1211</v>
      </c>
      <c r="C71">
        <v>4.4016E-2</v>
      </c>
      <c r="D71">
        <v>2.1853851086196201</v>
      </c>
      <c r="E71">
        <v>21.905874438671098</v>
      </c>
      <c r="F71">
        <f>IF(E71&gt;160,E71-180,E71)</f>
        <v>21.905874438671098</v>
      </c>
      <c r="AA71">
        <f t="shared" si="1"/>
        <v>110</v>
      </c>
      <c r="AB71">
        <f t="shared" ref="AB71:AB96" si="2">_xlfn.NORM.DIST(AA71,$T$2,$T$3,FALSE)</f>
        <v>1.5842206164055211E-3</v>
      </c>
    </row>
    <row r="72" spans="1:28" x14ac:dyDescent="0.25">
      <c r="A72">
        <v>1246</v>
      </c>
      <c r="B72">
        <v>1246</v>
      </c>
      <c r="C72">
        <v>4.5075999999999998E-2</v>
      </c>
      <c r="D72">
        <v>2.2222416540783998</v>
      </c>
      <c r="E72">
        <v>31.940347562797701</v>
      </c>
      <c r="F72">
        <f>IF(E72&gt;160,E72-180,E72)</f>
        <v>31.940347562797701</v>
      </c>
      <c r="AA72">
        <f t="shared" ref="AA72:AA96" si="3">AA71+2</f>
        <v>112</v>
      </c>
      <c r="AB72">
        <f t="shared" si="2"/>
        <v>1.392619229434071E-3</v>
      </c>
    </row>
    <row r="73" spans="1:28" x14ac:dyDescent="0.25">
      <c r="A73">
        <v>1247</v>
      </c>
      <c r="B73">
        <v>1247</v>
      </c>
      <c r="C73">
        <v>4.5123999999999997E-2</v>
      </c>
      <c r="D73">
        <v>2.2574749481666601</v>
      </c>
      <c r="E73">
        <v>32.208690376384801</v>
      </c>
      <c r="F73">
        <f>IF(E73&gt;160,E73-180,E73)</f>
        <v>32.208690376384801</v>
      </c>
      <c r="AA73">
        <f t="shared" si="3"/>
        <v>114</v>
      </c>
      <c r="AB73">
        <f t="shared" si="2"/>
        <v>1.2194181414367194E-3</v>
      </c>
    </row>
    <row r="74" spans="1:28" x14ac:dyDescent="0.25">
      <c r="A74">
        <v>1277</v>
      </c>
      <c r="B74">
        <v>1277</v>
      </c>
      <c r="C74">
        <v>4.6224000000000001E-2</v>
      </c>
      <c r="D74">
        <v>2.2465306640807001</v>
      </c>
      <c r="E74">
        <v>174.058000163316</v>
      </c>
      <c r="F74">
        <f>IF(E74&gt;160,E74-180,E74)</f>
        <v>-5.9419998366840048</v>
      </c>
      <c r="AA74">
        <f t="shared" si="3"/>
        <v>116</v>
      </c>
      <c r="AB74">
        <f t="shared" si="2"/>
        <v>1.063595406684217E-3</v>
      </c>
    </row>
    <row r="75" spans="1:28" x14ac:dyDescent="0.25">
      <c r="A75">
        <v>1316</v>
      </c>
      <c r="B75">
        <v>1316</v>
      </c>
      <c r="C75">
        <v>4.7336000000000003E-2</v>
      </c>
      <c r="D75">
        <v>2.3327472545313102</v>
      </c>
      <c r="E75">
        <v>57.903831187957898</v>
      </c>
      <c r="F75">
        <f>IF(E75&gt;160,E75-180,E75)</f>
        <v>57.903831187957898</v>
      </c>
      <c r="AA75">
        <f t="shared" si="3"/>
        <v>118</v>
      </c>
      <c r="AB75">
        <f t="shared" si="2"/>
        <v>9.2406770309924949E-4</v>
      </c>
    </row>
    <row r="76" spans="1:28" x14ac:dyDescent="0.25">
      <c r="A76">
        <v>1326</v>
      </c>
      <c r="B76">
        <v>1326</v>
      </c>
      <c r="C76">
        <v>4.7632000000000001E-2</v>
      </c>
      <c r="D76">
        <v>2.36695969589019</v>
      </c>
      <c r="E76">
        <v>23.643145968192201</v>
      </c>
      <c r="F76">
        <f>IF(E76&gt;160,E76-180,E76)</f>
        <v>23.643145968192201</v>
      </c>
      <c r="AA76">
        <f t="shared" si="3"/>
        <v>120</v>
      </c>
      <c r="AB76">
        <f t="shared" si="2"/>
        <v>7.9971394158913714E-4</v>
      </c>
    </row>
    <row r="77" spans="1:28" x14ac:dyDescent="0.25">
      <c r="A77">
        <v>1361</v>
      </c>
      <c r="B77">
        <v>1361</v>
      </c>
      <c r="C77">
        <v>4.9020000000000001E-2</v>
      </c>
      <c r="D77">
        <v>2.45134055044071</v>
      </c>
      <c r="E77">
        <v>43.417514283576402</v>
      </c>
      <c r="F77">
        <f>IF(E77&gt;160,E77-180,E77)</f>
        <v>43.417514283576402</v>
      </c>
      <c r="AA77">
        <f t="shared" si="3"/>
        <v>122</v>
      </c>
      <c r="AB77">
        <f t="shared" si="2"/>
        <v>6.8939650931956688E-4</v>
      </c>
    </row>
    <row r="78" spans="1:28" x14ac:dyDescent="0.25">
      <c r="A78">
        <v>1371</v>
      </c>
      <c r="B78">
        <v>1371</v>
      </c>
      <c r="C78">
        <v>4.9535999999999997E-2</v>
      </c>
      <c r="D78">
        <v>2.45828501225719</v>
      </c>
      <c r="E78">
        <v>48.230055008046101</v>
      </c>
      <c r="F78">
        <f>IF(E78&gt;160,E78-180,E78)</f>
        <v>48.230055008046101</v>
      </c>
      <c r="AA78">
        <f t="shared" si="3"/>
        <v>124</v>
      </c>
      <c r="AB78">
        <f t="shared" si="2"/>
        <v>5.9197999418695636E-4</v>
      </c>
    </row>
    <row r="79" spans="1:28" x14ac:dyDescent="0.25">
      <c r="A79">
        <v>1385</v>
      </c>
      <c r="B79">
        <v>1385</v>
      </c>
      <c r="C79">
        <v>4.9852E-2</v>
      </c>
      <c r="D79">
        <v>2.4300770140783201</v>
      </c>
      <c r="E79">
        <v>13.354826868484601</v>
      </c>
      <c r="F79">
        <f>IF(E79&gt;160,E79-180,E79)</f>
        <v>13.354826868484601</v>
      </c>
      <c r="AA79">
        <f t="shared" si="3"/>
        <v>126</v>
      </c>
      <c r="AB79">
        <f t="shared" si="2"/>
        <v>5.0634732188728829E-4</v>
      </c>
    </row>
    <row r="80" spans="1:28" x14ac:dyDescent="0.25">
      <c r="A80">
        <v>1404</v>
      </c>
      <c r="B80">
        <v>1404</v>
      </c>
      <c r="C80">
        <v>5.0472000000000003E-2</v>
      </c>
      <c r="D80">
        <v>2.4577002168053599</v>
      </c>
      <c r="E80">
        <v>65.639815881137295</v>
      </c>
      <c r="F80">
        <f>IF(E80&gt;160,E80-180,E80)</f>
        <v>65.639815881137295</v>
      </c>
      <c r="AA80">
        <f t="shared" si="3"/>
        <v>128</v>
      </c>
      <c r="AB80">
        <f t="shared" si="2"/>
        <v>4.3141331180940746E-4</v>
      </c>
    </row>
    <row r="81" spans="1:28" x14ac:dyDescent="0.25">
      <c r="A81">
        <v>1408</v>
      </c>
      <c r="B81">
        <v>1408</v>
      </c>
      <c r="C81">
        <v>5.0644000000000002E-2</v>
      </c>
      <c r="D81">
        <v>2.5732906654301901</v>
      </c>
      <c r="E81">
        <v>34.238778080427103</v>
      </c>
      <c r="F81">
        <f>IF(E81&gt;160,E81-180,E81)</f>
        <v>34.238778080427103</v>
      </c>
      <c r="AA81">
        <f t="shared" si="3"/>
        <v>130</v>
      </c>
      <c r="AB81">
        <f t="shared" si="2"/>
        <v>3.6613572233338296E-4</v>
      </c>
    </row>
    <row r="82" spans="1:28" x14ac:dyDescent="0.25">
      <c r="A82">
        <v>1420</v>
      </c>
      <c r="B82">
        <v>1420</v>
      </c>
      <c r="C82">
        <v>5.1052E-2</v>
      </c>
      <c r="D82">
        <v>2.5194486690724802</v>
      </c>
      <c r="E82">
        <v>149.029779155201</v>
      </c>
      <c r="F82">
        <f>IF(E82&gt;160,E82-180,E82)</f>
        <v>149.029779155201</v>
      </c>
      <c r="AA82">
        <f t="shared" si="3"/>
        <v>132</v>
      </c>
      <c r="AB82">
        <f t="shared" si="2"/>
        <v>3.095239093605971E-4</v>
      </c>
    </row>
    <row r="83" spans="1:28" x14ac:dyDescent="0.25">
      <c r="A83">
        <v>1427</v>
      </c>
      <c r="B83">
        <v>1427</v>
      </c>
      <c r="C83">
        <v>5.1296000000000001E-2</v>
      </c>
      <c r="D83">
        <v>2.50160933453125</v>
      </c>
      <c r="E83">
        <v>52.568460477977197</v>
      </c>
      <c r="F83">
        <f>IF(E83&gt;160,E83-180,E83)</f>
        <v>52.568460477977197</v>
      </c>
      <c r="AA83">
        <f t="shared" si="3"/>
        <v>134</v>
      </c>
      <c r="AB83">
        <f t="shared" si="2"/>
        <v>2.6064526390109861E-4</v>
      </c>
    </row>
    <row r="84" spans="1:28" x14ac:dyDescent="0.25">
      <c r="A84">
        <v>1432</v>
      </c>
      <c r="B84">
        <v>1432</v>
      </c>
      <c r="C84">
        <v>5.1684000000000001E-2</v>
      </c>
      <c r="D84">
        <v>2.6476871381549301</v>
      </c>
      <c r="E84">
        <v>26.497798080783699</v>
      </c>
      <c r="F84">
        <f>IF(E84&gt;160,E84-180,E84)</f>
        <v>26.497798080783699</v>
      </c>
      <c r="AA84">
        <f t="shared" si="3"/>
        <v>136</v>
      </c>
      <c r="AB84">
        <f t="shared" si="2"/>
        <v>2.1862962557919101E-4</v>
      </c>
    </row>
    <row r="85" spans="1:28" x14ac:dyDescent="0.25">
      <c r="A85">
        <v>1434</v>
      </c>
      <c r="B85">
        <v>1434</v>
      </c>
      <c r="C85">
        <v>5.1804000000000003E-2</v>
      </c>
      <c r="D85">
        <v>2.5639833004383301</v>
      </c>
      <c r="E85">
        <v>34.314428918649</v>
      </c>
      <c r="F85">
        <f>IF(E85&gt;160,E85-180,E85)</f>
        <v>34.314428918649</v>
      </c>
      <c r="AA85">
        <f t="shared" si="3"/>
        <v>138</v>
      </c>
      <c r="AB85">
        <f t="shared" si="2"/>
        <v>1.8267188962520919E-4</v>
      </c>
    </row>
    <row r="86" spans="1:28" x14ac:dyDescent="0.25">
      <c r="A86">
        <v>1449</v>
      </c>
      <c r="B86">
        <v>1449</v>
      </c>
      <c r="C86">
        <v>5.2344000000000002E-2</v>
      </c>
      <c r="D86">
        <v>2.5878940554371499</v>
      </c>
      <c r="E86">
        <v>18.1905681711517</v>
      </c>
      <c r="F86">
        <f>IF(E86&gt;160,E86-180,E86)</f>
        <v>18.1905681711517</v>
      </c>
      <c r="AA86">
        <f t="shared" si="3"/>
        <v>140</v>
      </c>
      <c r="AB86">
        <f t="shared" si="2"/>
        <v>1.5203303620884914E-4</v>
      </c>
    </row>
    <row r="87" spans="1:28" x14ac:dyDescent="0.25">
      <c r="A87">
        <v>1468</v>
      </c>
      <c r="B87">
        <v>1468</v>
      </c>
      <c r="C87">
        <v>5.3052000000000002E-2</v>
      </c>
      <c r="D87">
        <v>2.6469415072513001</v>
      </c>
      <c r="E87">
        <v>78.187108017230898</v>
      </c>
      <c r="F87">
        <f>IF(E87&gt;160,E87-180,E87)</f>
        <v>78.187108017230898</v>
      </c>
      <c r="AA87">
        <f t="shared" si="3"/>
        <v>142</v>
      </c>
      <c r="AB87">
        <f t="shared" si="2"/>
        <v>1.2603981394251109E-4</v>
      </c>
    </row>
    <row r="88" spans="1:28" x14ac:dyDescent="0.25">
      <c r="A88">
        <v>1487</v>
      </c>
      <c r="B88">
        <v>1487</v>
      </c>
      <c r="C88">
        <v>5.3999999999999999E-2</v>
      </c>
      <c r="D88">
        <v>2.6768938263453799</v>
      </c>
      <c r="E88">
        <v>152.239119194919</v>
      </c>
      <c r="F88">
        <f>IF(E88&gt;160,E88-180,E88)</f>
        <v>152.239119194919</v>
      </c>
      <c r="AA88">
        <f t="shared" si="3"/>
        <v>144</v>
      </c>
      <c r="AB88">
        <f t="shared" si="2"/>
        <v>1.0408330526958707E-4</v>
      </c>
    </row>
    <row r="89" spans="1:28" x14ac:dyDescent="0.25">
      <c r="A89">
        <v>1502</v>
      </c>
      <c r="B89">
        <v>1502</v>
      </c>
      <c r="C89">
        <v>5.4699999999999999E-2</v>
      </c>
      <c r="D89">
        <v>2.6988645058924101</v>
      </c>
      <c r="E89">
        <v>20.701094532673199</v>
      </c>
      <c r="F89">
        <f>IF(E89&gt;160,E89-180,E89)</f>
        <v>20.701094532673199</v>
      </c>
      <c r="AA89">
        <f t="shared" si="3"/>
        <v>146</v>
      </c>
      <c r="AB89">
        <f t="shared" si="2"/>
        <v>8.5616591535053025E-5</v>
      </c>
    </row>
    <row r="90" spans="1:28" x14ac:dyDescent="0.25">
      <c r="A90">
        <v>1511</v>
      </c>
      <c r="B90">
        <v>1511</v>
      </c>
      <c r="C90">
        <v>5.5300000000000002E-2</v>
      </c>
      <c r="D90">
        <v>2.7244020777065598</v>
      </c>
      <c r="E90">
        <v>11.8890922047144</v>
      </c>
      <c r="F90">
        <f>IF(E90&gt;160,E90-180,E90)</f>
        <v>11.8890922047144</v>
      </c>
      <c r="AA90">
        <f t="shared" si="3"/>
        <v>148</v>
      </c>
      <c r="AB90">
        <f t="shared" si="2"/>
        <v>7.0151721092535251E-5</v>
      </c>
    </row>
    <row r="91" spans="1:28" x14ac:dyDescent="0.25">
      <c r="A91">
        <v>1531</v>
      </c>
      <c r="B91">
        <v>1531</v>
      </c>
      <c r="C91">
        <v>5.6508000000000003E-2</v>
      </c>
      <c r="D91">
        <v>2.7904763804382702</v>
      </c>
      <c r="E91">
        <v>46.872233585438003</v>
      </c>
      <c r="F91">
        <f>IF(E91&gt;160,E91-180,E91)</f>
        <v>46.872233585438003</v>
      </c>
      <c r="AA91">
        <f t="shared" si="3"/>
        <v>150</v>
      </c>
      <c r="AB91">
        <f t="shared" si="2"/>
        <v>5.7256166058304825E-5</v>
      </c>
    </row>
    <row r="92" spans="1:28" x14ac:dyDescent="0.25">
      <c r="A92">
        <v>1563</v>
      </c>
      <c r="B92">
        <v>1563</v>
      </c>
      <c r="C92">
        <v>5.7591999999999997E-2</v>
      </c>
      <c r="D92">
        <v>2.84101904270769</v>
      </c>
      <c r="E92">
        <v>5.3897876897226498</v>
      </c>
      <c r="F92">
        <f>IF(E92&gt;160,E92-180,E92)</f>
        <v>5.3897876897226498</v>
      </c>
      <c r="AA92">
        <f t="shared" si="3"/>
        <v>152</v>
      </c>
      <c r="AB92">
        <f t="shared" si="2"/>
        <v>4.6548933411454915E-5</v>
      </c>
    </row>
    <row r="93" spans="1:28" x14ac:dyDescent="0.25">
      <c r="A93">
        <v>1578</v>
      </c>
      <c r="B93">
        <v>1578</v>
      </c>
      <c r="C93">
        <v>5.8119999999999998E-2</v>
      </c>
      <c r="D93">
        <v>2.8707015913464899</v>
      </c>
      <c r="E93">
        <v>78.0019793091422</v>
      </c>
      <c r="F93">
        <f>IF(E93&gt;160,E93-180,E93)</f>
        <v>78.0019793091422</v>
      </c>
      <c r="AA93">
        <f t="shared" si="3"/>
        <v>154</v>
      </c>
      <c r="AB93">
        <f t="shared" si="2"/>
        <v>3.7696475073647271E-5</v>
      </c>
    </row>
    <row r="94" spans="1:28" x14ac:dyDescent="0.25">
      <c r="A94">
        <v>1583</v>
      </c>
      <c r="B94">
        <v>1583</v>
      </c>
      <c r="C94">
        <v>5.8352000000000001E-2</v>
      </c>
      <c r="D94">
        <v>2.8806434077088401</v>
      </c>
      <c r="E94">
        <v>147.389507745489</v>
      </c>
      <c r="F94">
        <f>IF(E94&gt;160,E94-180,E94)</f>
        <v>147.389507745489</v>
      </c>
      <c r="AA94">
        <f t="shared" si="3"/>
        <v>156</v>
      </c>
      <c r="AB94">
        <f t="shared" si="2"/>
        <v>3.0408520255619693E-5</v>
      </c>
    </row>
    <row r="95" spans="1:28" x14ac:dyDescent="0.25">
      <c r="A95">
        <v>1591</v>
      </c>
      <c r="B95">
        <v>1591</v>
      </c>
      <c r="C95">
        <v>5.8911999999999999E-2</v>
      </c>
      <c r="D95">
        <v>2.9060614504358999</v>
      </c>
      <c r="E95">
        <v>32.529659709667399</v>
      </c>
      <c r="F95">
        <f>IF(E95&gt;160,E95-180,E95)</f>
        <v>32.529659709667399</v>
      </c>
      <c r="AA95">
        <f t="shared" si="3"/>
        <v>158</v>
      </c>
      <c r="AB95">
        <f t="shared" si="2"/>
        <v>2.4433932457871474E-5</v>
      </c>
    </row>
    <row r="96" spans="1:28" x14ac:dyDescent="0.25">
      <c r="A96">
        <v>1631</v>
      </c>
      <c r="B96">
        <v>1631</v>
      </c>
      <c r="C96">
        <v>6.0735999999999998E-2</v>
      </c>
      <c r="D96">
        <v>2.9527613399852299</v>
      </c>
      <c r="E96">
        <v>22.964298584267301</v>
      </c>
      <c r="F96">
        <f>IF(E96&gt;160,E96-180,E96)</f>
        <v>22.964298584267301</v>
      </c>
      <c r="AA96">
        <f t="shared" si="3"/>
        <v>160</v>
      </c>
      <c r="AB96">
        <f t="shared" si="2"/>
        <v>1.9556673637450401E-5</v>
      </c>
    </row>
    <row r="97" spans="1:6" x14ac:dyDescent="0.25">
      <c r="A97">
        <v>1655</v>
      </c>
      <c r="B97">
        <v>1655</v>
      </c>
      <c r="C97">
        <v>6.1735999999999999E-2</v>
      </c>
      <c r="D97">
        <v>3.1150660713371399</v>
      </c>
      <c r="E97">
        <v>43.480454222825401</v>
      </c>
      <c r="F97">
        <f>IF(E97&gt;160,E97-180,E97)</f>
        <v>43.480454222825401</v>
      </c>
    </row>
    <row r="98" spans="1:6" x14ac:dyDescent="0.25">
      <c r="A98">
        <v>1678</v>
      </c>
      <c r="B98">
        <v>1678</v>
      </c>
      <c r="C98">
        <v>6.2523999999999996E-2</v>
      </c>
      <c r="D98">
        <v>3.1096507613394202</v>
      </c>
      <c r="E98">
        <v>131.616670566084</v>
      </c>
      <c r="F98">
        <f>IF(E98&gt;160,E98-180,E98)</f>
        <v>131.616670566084</v>
      </c>
    </row>
    <row r="99" spans="1:6" x14ac:dyDescent="0.25">
      <c r="A99">
        <v>1685</v>
      </c>
      <c r="B99">
        <v>1685</v>
      </c>
      <c r="C99">
        <v>6.2995999999999996E-2</v>
      </c>
      <c r="D99">
        <v>3.09137325180403</v>
      </c>
      <c r="E99">
        <v>53.407368869484003</v>
      </c>
      <c r="F99">
        <f>IF(E99&gt;160,E99-180,E99)</f>
        <v>53.407368869484003</v>
      </c>
    </row>
    <row r="100" spans="1:6" x14ac:dyDescent="0.25">
      <c r="A100">
        <v>1697</v>
      </c>
      <c r="B100">
        <v>1697</v>
      </c>
      <c r="C100">
        <v>6.3607999999999998E-2</v>
      </c>
      <c r="D100">
        <v>3.1191181299828701</v>
      </c>
      <c r="E100">
        <v>38.765903438303397</v>
      </c>
      <c r="F100">
        <f>IF(E100&gt;160,E100-180,E100)</f>
        <v>38.765903438303397</v>
      </c>
    </row>
    <row r="101" spans="1:6" x14ac:dyDescent="0.25">
      <c r="A101">
        <v>1702</v>
      </c>
      <c r="B101">
        <v>1702</v>
      </c>
      <c r="C101">
        <v>6.3895999999999994E-2</v>
      </c>
      <c r="D101">
        <v>3.1321562690722899</v>
      </c>
      <c r="E101">
        <v>27.567467151418001</v>
      </c>
      <c r="F101">
        <f>IF(E101&gt;160,E101-180,E101)</f>
        <v>27.567467151418001</v>
      </c>
    </row>
    <row r="102" spans="1:6" x14ac:dyDescent="0.25">
      <c r="A102">
        <v>1703</v>
      </c>
      <c r="B102">
        <v>1703</v>
      </c>
      <c r="C102">
        <v>6.3932000000000003E-2</v>
      </c>
      <c r="D102">
        <v>3.1364124058969498</v>
      </c>
      <c r="E102">
        <v>43.7577854024508</v>
      </c>
      <c r="F102">
        <f>IF(E102&gt;160,E102-180,E102)</f>
        <v>43.7577854024508</v>
      </c>
    </row>
    <row r="103" spans="1:6" x14ac:dyDescent="0.25">
      <c r="A103">
        <v>1715</v>
      </c>
      <c r="B103">
        <v>1715</v>
      </c>
      <c r="C103">
        <v>6.4692E-2</v>
      </c>
      <c r="D103">
        <v>3.1965775408911101</v>
      </c>
      <c r="E103">
        <v>33.814700979971398</v>
      </c>
      <c r="F103">
        <f>IF(E103&gt;160,E103-180,E103)</f>
        <v>33.814700979971398</v>
      </c>
    </row>
    <row r="104" spans="1:6" x14ac:dyDescent="0.25">
      <c r="A104">
        <v>1727</v>
      </c>
      <c r="B104">
        <v>1727</v>
      </c>
      <c r="C104">
        <v>6.5131999999999995E-2</v>
      </c>
      <c r="D104">
        <v>3.16385032907692</v>
      </c>
      <c r="E104">
        <v>151.077622708424</v>
      </c>
      <c r="F104">
        <f>IF(E104&gt;160,E104-180,E104)</f>
        <v>151.077622708424</v>
      </c>
    </row>
    <row r="105" spans="1:6" x14ac:dyDescent="0.25">
      <c r="A105">
        <v>1745</v>
      </c>
      <c r="B105">
        <v>1745</v>
      </c>
      <c r="C105">
        <v>6.5836000000000006E-2</v>
      </c>
      <c r="D105">
        <v>3.2248635618016599</v>
      </c>
      <c r="E105">
        <v>53.817363294296797</v>
      </c>
      <c r="F105">
        <f>IF(E105&gt;160,E105-180,E105)</f>
        <v>53.817363294296797</v>
      </c>
    </row>
    <row r="106" spans="1:6" x14ac:dyDescent="0.25">
      <c r="A106">
        <v>1752</v>
      </c>
      <c r="B106">
        <v>1752</v>
      </c>
      <c r="C106">
        <v>6.6091999999999998E-2</v>
      </c>
      <c r="D106">
        <v>3.3105219345218302</v>
      </c>
      <c r="E106">
        <v>45.128505184280002</v>
      </c>
      <c r="F106">
        <f>IF(E106&gt;160,E106-180,E106)</f>
        <v>45.128505184280002</v>
      </c>
    </row>
    <row r="107" spans="1:6" x14ac:dyDescent="0.25">
      <c r="A107">
        <v>1772</v>
      </c>
      <c r="B107">
        <v>1772</v>
      </c>
      <c r="C107">
        <v>6.7176E-2</v>
      </c>
      <c r="D107">
        <v>3.26647721725808</v>
      </c>
      <c r="E107">
        <v>42.612118704958597</v>
      </c>
      <c r="F107">
        <f>IF(E107&gt;160,E107-180,E107)</f>
        <v>42.612118704958597</v>
      </c>
    </row>
    <row r="108" spans="1:6" x14ac:dyDescent="0.25">
      <c r="A108">
        <v>1791</v>
      </c>
      <c r="B108">
        <v>1791</v>
      </c>
      <c r="C108">
        <v>6.8059999999999996E-2</v>
      </c>
      <c r="D108">
        <v>3.3731190617972602</v>
      </c>
      <c r="E108">
        <v>56.995890596800002</v>
      </c>
      <c r="F108">
        <f>IF(E108&gt;160,E108-180,E108)</f>
        <v>56.995890596800002</v>
      </c>
    </row>
    <row r="109" spans="1:6" x14ac:dyDescent="0.25">
      <c r="A109">
        <v>1795</v>
      </c>
      <c r="B109">
        <v>1795</v>
      </c>
      <c r="C109">
        <v>6.8271999999999999E-2</v>
      </c>
      <c r="D109">
        <v>3.3192088927099599</v>
      </c>
      <c r="E109">
        <v>34.445921499255697</v>
      </c>
      <c r="F109">
        <f>IF(E109&gt;160,E109-180,E109)</f>
        <v>34.445921499255697</v>
      </c>
    </row>
    <row r="110" spans="1:6" x14ac:dyDescent="0.25">
      <c r="A110">
        <v>1821</v>
      </c>
      <c r="B110">
        <v>1821</v>
      </c>
      <c r="C110">
        <v>6.9968000000000002E-2</v>
      </c>
      <c r="D110">
        <v>3.47380792816229</v>
      </c>
      <c r="E110">
        <v>25.678579294686202</v>
      </c>
      <c r="F110">
        <f>IF(E110&gt;160,E110-180,E110)</f>
        <v>25.678579294686202</v>
      </c>
    </row>
    <row r="111" spans="1:6" x14ac:dyDescent="0.25">
      <c r="A111">
        <v>1828</v>
      </c>
      <c r="B111">
        <v>1828</v>
      </c>
      <c r="C111">
        <v>7.0491999999999999E-2</v>
      </c>
      <c r="D111">
        <v>3.4782559804293798</v>
      </c>
      <c r="E111">
        <v>53.933502669080603</v>
      </c>
      <c r="F111">
        <f>IF(E111&gt;160,E111-180,E111)</f>
        <v>53.933502669080603</v>
      </c>
    </row>
    <row r="112" spans="1:6" x14ac:dyDescent="0.25">
      <c r="A112">
        <v>1851</v>
      </c>
      <c r="B112">
        <v>1851</v>
      </c>
      <c r="C112">
        <v>7.1676000000000004E-2</v>
      </c>
      <c r="D112">
        <v>3.51899407225299</v>
      </c>
      <c r="E112">
        <v>29.445522885646799</v>
      </c>
      <c r="F112">
        <f>IF(E112&gt;160,E112-180,E112)</f>
        <v>29.445522885646799</v>
      </c>
    </row>
    <row r="113" spans="1:6" x14ac:dyDescent="0.25">
      <c r="A113">
        <v>1853</v>
      </c>
      <c r="B113">
        <v>1853</v>
      </c>
      <c r="C113">
        <v>7.1728E-2</v>
      </c>
      <c r="D113">
        <v>3.65001608496422</v>
      </c>
      <c r="E113">
        <v>153.32732521605601</v>
      </c>
      <c r="F113">
        <f>IF(E113&gt;160,E113-180,E113)</f>
        <v>153.32732521605601</v>
      </c>
    </row>
    <row r="114" spans="1:6" x14ac:dyDescent="0.25">
      <c r="A114">
        <v>1858</v>
      </c>
      <c r="B114">
        <v>1858</v>
      </c>
      <c r="C114">
        <v>7.2108000000000005E-2</v>
      </c>
      <c r="D114">
        <v>3.5067058654399799</v>
      </c>
      <c r="E114">
        <v>49.657988625009402</v>
      </c>
      <c r="F114">
        <f>IF(E114&gt;160,E114-180,E114)</f>
        <v>49.657988625009402</v>
      </c>
    </row>
    <row r="115" spans="1:6" x14ac:dyDescent="0.25">
      <c r="A115">
        <v>1884</v>
      </c>
      <c r="B115">
        <v>1884</v>
      </c>
      <c r="C115">
        <v>7.356E-2</v>
      </c>
      <c r="D115">
        <v>3.6414367613405099</v>
      </c>
      <c r="E115">
        <v>18.765602659105401</v>
      </c>
      <c r="F115">
        <f>IF(E115&gt;160,E115-180,E115)</f>
        <v>18.765602659105401</v>
      </c>
    </row>
    <row r="116" spans="1:6" x14ac:dyDescent="0.25">
      <c r="A116">
        <v>1887</v>
      </c>
      <c r="B116">
        <v>1887</v>
      </c>
      <c r="C116">
        <v>7.3651999999999995E-2</v>
      </c>
      <c r="D116">
        <v>3.6439311108852501</v>
      </c>
      <c r="E116">
        <v>34.098135886103698</v>
      </c>
      <c r="F116">
        <f>IF(E116&gt;160,E116-180,E116)</f>
        <v>34.098135886103698</v>
      </c>
    </row>
    <row r="117" spans="1:6" x14ac:dyDescent="0.25">
      <c r="A117">
        <v>1922</v>
      </c>
      <c r="B117">
        <v>1922</v>
      </c>
      <c r="C117">
        <v>7.5595999999999997E-2</v>
      </c>
      <c r="D117">
        <v>3.7341952890690799</v>
      </c>
      <c r="E117">
        <v>6.3510853308678099</v>
      </c>
      <c r="F117">
        <f>IF(E117&gt;160,E117-180,E117)</f>
        <v>6.3510853308678099</v>
      </c>
    </row>
    <row r="118" spans="1:6" x14ac:dyDescent="0.25">
      <c r="A118">
        <v>1926</v>
      </c>
      <c r="B118">
        <v>1926</v>
      </c>
      <c r="C118">
        <v>7.5883999999999993E-2</v>
      </c>
      <c r="D118">
        <v>3.7057609577077302</v>
      </c>
      <c r="E118">
        <v>37.447363034889598</v>
      </c>
      <c r="F118">
        <f>IF(E118&gt;160,E118-180,E118)</f>
        <v>37.447363034889598</v>
      </c>
    </row>
    <row r="119" spans="1:6" x14ac:dyDescent="0.25">
      <c r="A119">
        <v>1932</v>
      </c>
      <c r="B119">
        <v>1932</v>
      </c>
      <c r="C119">
        <v>7.6284000000000005E-2</v>
      </c>
      <c r="D119">
        <v>3.72300154634658</v>
      </c>
      <c r="E119">
        <v>68.652595686997799</v>
      </c>
      <c r="F119">
        <f>IF(E119&gt;160,E119-180,E119)</f>
        <v>68.652595686997799</v>
      </c>
    </row>
    <row r="120" spans="1:6" x14ac:dyDescent="0.25">
      <c r="A120">
        <v>1948</v>
      </c>
      <c r="B120">
        <v>1948</v>
      </c>
      <c r="C120">
        <v>7.7476000000000003E-2</v>
      </c>
      <c r="D120">
        <v>3.7665445327114502</v>
      </c>
      <c r="E120">
        <v>44.462351296860703</v>
      </c>
      <c r="F120">
        <f>IF(E120&gt;160,E120-180,E120)</f>
        <v>44.462351296860703</v>
      </c>
    </row>
    <row r="121" spans="1:6" x14ac:dyDescent="0.25">
      <c r="A121">
        <v>1957</v>
      </c>
      <c r="B121">
        <v>1957</v>
      </c>
      <c r="C121">
        <v>7.7700000000000005E-2</v>
      </c>
      <c r="D121">
        <v>3.7817950322538598</v>
      </c>
      <c r="E121">
        <v>43.484914354558903</v>
      </c>
      <c r="F121">
        <f>IF(E121&gt;160,E121-180,E121)</f>
        <v>43.484914354558903</v>
      </c>
    </row>
    <row r="122" spans="1:6" x14ac:dyDescent="0.25">
      <c r="A122">
        <v>2069</v>
      </c>
      <c r="B122">
        <v>2069</v>
      </c>
      <c r="C122">
        <v>8.5375999999999994E-2</v>
      </c>
      <c r="D122">
        <v>4.11968116680554</v>
      </c>
      <c r="E122">
        <v>7.7252037207334201</v>
      </c>
      <c r="F122">
        <f>IF(E122&gt;160,E122-180,E122)</f>
        <v>7.7252037207334201</v>
      </c>
    </row>
    <row r="123" spans="1:6" x14ac:dyDescent="0.25">
      <c r="A123">
        <v>2082</v>
      </c>
      <c r="B123">
        <v>2082</v>
      </c>
      <c r="C123">
        <v>8.5919999999999996E-2</v>
      </c>
      <c r="D123">
        <v>4.1756543736187703</v>
      </c>
      <c r="E123">
        <v>23.398050838057301</v>
      </c>
      <c r="F123">
        <f>IF(E123&gt;160,E123-180,E123)</f>
        <v>23.398050838057301</v>
      </c>
    </row>
    <row r="124" spans="1:6" x14ac:dyDescent="0.25">
      <c r="A124">
        <v>2097</v>
      </c>
      <c r="B124">
        <v>2097</v>
      </c>
      <c r="C124">
        <v>8.6903999999999995E-2</v>
      </c>
      <c r="D124">
        <v>4.2564754731613901</v>
      </c>
      <c r="E124">
        <v>149.76345051973399</v>
      </c>
      <c r="F124">
        <f>IF(E124&gt;160,E124-180,E124)</f>
        <v>149.76345051973399</v>
      </c>
    </row>
    <row r="125" spans="1:6" x14ac:dyDescent="0.25">
      <c r="A125">
        <v>2128</v>
      </c>
      <c r="B125">
        <v>2128</v>
      </c>
      <c r="C125">
        <v>8.9567999999999995E-2</v>
      </c>
      <c r="D125">
        <v>4.3841993554358503</v>
      </c>
      <c r="E125">
        <v>43.041708582243302</v>
      </c>
      <c r="F125">
        <f>IF(E125&gt;160,E125-180,E125)</f>
        <v>43.041708582243302</v>
      </c>
    </row>
    <row r="126" spans="1:6" x14ac:dyDescent="0.25">
      <c r="A126">
        <v>2140</v>
      </c>
      <c r="B126">
        <v>2140</v>
      </c>
      <c r="C126">
        <v>9.0995999999999994E-2</v>
      </c>
      <c r="D126">
        <v>4.4014552490712902</v>
      </c>
      <c r="E126">
        <v>175.50016069703301</v>
      </c>
      <c r="F126">
        <f>IF(E126&gt;160,E126-180,E126)</f>
        <v>-4.4998393029669899</v>
      </c>
    </row>
    <row r="127" spans="1:6" x14ac:dyDescent="0.25">
      <c r="A127">
        <v>2189</v>
      </c>
      <c r="B127">
        <v>2189</v>
      </c>
      <c r="C127">
        <v>9.6839999999999996E-2</v>
      </c>
      <c r="D127">
        <v>4.9058750263219899</v>
      </c>
      <c r="E127">
        <v>23.840914708752901</v>
      </c>
      <c r="F127">
        <f>IF(E127&gt;160,E127-180,E127)</f>
        <v>23.840914708752901</v>
      </c>
    </row>
    <row r="128" spans="1:6" x14ac:dyDescent="0.25">
      <c r="A128">
        <v>2192</v>
      </c>
      <c r="B128">
        <v>2192</v>
      </c>
      <c r="C128">
        <v>9.6932000000000004E-2</v>
      </c>
      <c r="D128">
        <v>4.7729738263406896</v>
      </c>
      <c r="E128">
        <v>38.206894942247601</v>
      </c>
      <c r="F128">
        <f>IF(E128&gt;160,E128-180,E128)</f>
        <v>38.206894942247601</v>
      </c>
    </row>
    <row r="129" spans="1:24" x14ac:dyDescent="0.25">
      <c r="A129">
        <v>2201</v>
      </c>
      <c r="B129">
        <v>2201</v>
      </c>
      <c r="C129">
        <v>9.8072000000000006E-2</v>
      </c>
      <c r="D129">
        <v>4.8727058472420701</v>
      </c>
      <c r="E129">
        <v>32.013796546604397</v>
      </c>
      <c r="F129">
        <f>IF(E129&gt;160,E129-180,E129)</f>
        <v>32.013796546604397</v>
      </c>
    </row>
    <row r="130" spans="1:24" x14ac:dyDescent="0.25">
      <c r="A130">
        <v>2213</v>
      </c>
      <c r="B130">
        <v>2213</v>
      </c>
      <c r="C130">
        <v>9.8528000000000004E-2</v>
      </c>
      <c r="D130">
        <v>4.9154884717857401</v>
      </c>
      <c r="E130">
        <v>60.3103140099619</v>
      </c>
      <c r="F130">
        <f>IF(E130&gt;160,E130-180,E130)</f>
        <v>60.3103140099619</v>
      </c>
    </row>
    <row r="131" spans="1:24" x14ac:dyDescent="0.25">
      <c r="A131">
        <v>2239</v>
      </c>
      <c r="B131">
        <v>2239</v>
      </c>
      <c r="C131">
        <v>0.100984</v>
      </c>
      <c r="D131">
        <v>4.9459485754330004</v>
      </c>
      <c r="E131">
        <v>171.350677911947</v>
      </c>
      <c r="F131">
        <f t="shared" ref="F131:F194" si="4">IF(E131&gt;160,E131-180,E131)</f>
        <v>-8.6493220880529975</v>
      </c>
    </row>
    <row r="132" spans="1:24" x14ac:dyDescent="0.25">
      <c r="A132">
        <v>2251</v>
      </c>
      <c r="B132">
        <v>2251</v>
      </c>
      <c r="C132">
        <v>0.102144</v>
      </c>
      <c r="D132">
        <v>4.9443247349801602</v>
      </c>
      <c r="E132">
        <v>9.5592235373399994</v>
      </c>
      <c r="F132">
        <f t="shared" si="4"/>
        <v>9.5592235373399994</v>
      </c>
    </row>
    <row r="133" spans="1:24" x14ac:dyDescent="0.25">
      <c r="A133">
        <v>2266</v>
      </c>
      <c r="B133">
        <v>2266</v>
      </c>
      <c r="C133">
        <v>0.103464</v>
      </c>
      <c r="D133">
        <v>5.0886997686111499</v>
      </c>
      <c r="E133">
        <v>56.4295028260671</v>
      </c>
      <c r="F133">
        <f t="shared" si="4"/>
        <v>56.4295028260671</v>
      </c>
      <c r="W133" s="2"/>
      <c r="X133" s="2"/>
    </row>
    <row r="134" spans="1:24" x14ac:dyDescent="0.25">
      <c r="A134">
        <v>2269</v>
      </c>
      <c r="B134">
        <v>2269</v>
      </c>
      <c r="C134">
        <v>0.103676</v>
      </c>
      <c r="D134">
        <v>5.1511628958771798</v>
      </c>
      <c r="E134">
        <v>37.4687193042503</v>
      </c>
      <c r="F134">
        <f t="shared" si="4"/>
        <v>37.4687193042503</v>
      </c>
    </row>
    <row r="135" spans="1:24" x14ac:dyDescent="0.25">
      <c r="A135">
        <v>2289</v>
      </c>
      <c r="B135">
        <v>2289</v>
      </c>
      <c r="C135">
        <v>0.106056</v>
      </c>
      <c r="D135">
        <v>5.1911962836103598</v>
      </c>
      <c r="E135">
        <v>19.424569277333902</v>
      </c>
      <c r="F135">
        <f t="shared" si="4"/>
        <v>19.424569277333902</v>
      </c>
    </row>
    <row r="136" spans="1:24" x14ac:dyDescent="0.25">
      <c r="A136">
        <v>2292</v>
      </c>
      <c r="B136">
        <v>2292</v>
      </c>
      <c r="C136">
        <v>0.106388</v>
      </c>
      <c r="D136">
        <v>5.3025420004211696</v>
      </c>
      <c r="E136">
        <v>31.7387476118856</v>
      </c>
      <c r="F136">
        <f t="shared" si="4"/>
        <v>31.7387476118856</v>
      </c>
    </row>
    <row r="137" spans="1:24" x14ac:dyDescent="0.25">
      <c r="A137">
        <v>2299</v>
      </c>
      <c r="B137">
        <v>2299</v>
      </c>
      <c r="C137">
        <v>0.10703600000000001</v>
      </c>
      <c r="D137">
        <v>5.2374110777035101</v>
      </c>
      <c r="E137">
        <v>28.7213423256363</v>
      </c>
      <c r="F137">
        <f t="shared" si="4"/>
        <v>28.7213423256363</v>
      </c>
    </row>
    <row r="138" spans="1:24" x14ac:dyDescent="0.25">
      <c r="A138">
        <v>2307</v>
      </c>
      <c r="B138">
        <v>2307</v>
      </c>
      <c r="C138">
        <v>0.108428</v>
      </c>
      <c r="D138">
        <v>5.2250935768022897</v>
      </c>
      <c r="E138">
        <v>22.374747075006699</v>
      </c>
      <c r="F138">
        <f t="shared" si="4"/>
        <v>22.374747075006699</v>
      </c>
    </row>
    <row r="139" spans="1:24" x14ac:dyDescent="0.25">
      <c r="A139">
        <v>2309</v>
      </c>
      <c r="B139">
        <v>2309</v>
      </c>
      <c r="C139">
        <v>0.10850799999999999</v>
      </c>
      <c r="D139">
        <v>5.3442883722448897</v>
      </c>
      <c r="E139">
        <v>27.856160715445899</v>
      </c>
      <c r="F139">
        <f t="shared" si="4"/>
        <v>27.856160715445899</v>
      </c>
    </row>
    <row r="140" spans="1:24" x14ac:dyDescent="0.25">
      <c r="A140">
        <v>2344</v>
      </c>
      <c r="B140">
        <v>2344</v>
      </c>
      <c r="C140">
        <v>0.112884</v>
      </c>
      <c r="D140">
        <v>5.5786078940575496</v>
      </c>
      <c r="E140">
        <v>71.446011173426697</v>
      </c>
      <c r="F140">
        <f t="shared" si="4"/>
        <v>71.446011173426697</v>
      </c>
    </row>
    <row r="141" spans="1:24" x14ac:dyDescent="0.25">
      <c r="A141">
        <v>2385</v>
      </c>
      <c r="B141">
        <v>2385</v>
      </c>
      <c r="C141">
        <v>0.11711199999999999</v>
      </c>
      <c r="D141">
        <v>5.6267370163507104</v>
      </c>
      <c r="E141">
        <v>32.478940602581901</v>
      </c>
      <c r="F141">
        <f t="shared" si="4"/>
        <v>32.478940602581901</v>
      </c>
    </row>
    <row r="142" spans="1:24" x14ac:dyDescent="0.25">
      <c r="A142">
        <v>2388</v>
      </c>
      <c r="B142">
        <v>2388</v>
      </c>
      <c r="C142">
        <v>0.117284</v>
      </c>
      <c r="D142">
        <v>5.6735942063484002</v>
      </c>
      <c r="E142">
        <v>36.021814512509003</v>
      </c>
      <c r="F142">
        <f t="shared" si="4"/>
        <v>36.021814512509003</v>
      </c>
    </row>
    <row r="143" spans="1:24" x14ac:dyDescent="0.25">
      <c r="A143">
        <v>2403</v>
      </c>
      <c r="B143">
        <v>2403</v>
      </c>
      <c r="C143">
        <v>0.119852</v>
      </c>
      <c r="D143">
        <v>5.8622048277031196</v>
      </c>
      <c r="E143">
        <v>131.646104835426</v>
      </c>
      <c r="F143">
        <f t="shared" si="4"/>
        <v>131.646104835426</v>
      </c>
    </row>
    <row r="144" spans="1:24" x14ac:dyDescent="0.25">
      <c r="A144">
        <v>2414</v>
      </c>
      <c r="B144">
        <v>2414</v>
      </c>
      <c r="C144">
        <v>0.121616</v>
      </c>
      <c r="D144">
        <v>5.9607892817916603</v>
      </c>
      <c r="E144">
        <v>26.632349506817199</v>
      </c>
      <c r="F144">
        <f t="shared" si="4"/>
        <v>26.632349506817199</v>
      </c>
    </row>
    <row r="145" spans="1:6" x14ac:dyDescent="0.25">
      <c r="A145">
        <v>2426</v>
      </c>
      <c r="B145">
        <v>2426</v>
      </c>
      <c r="C145">
        <v>0.12259200000000001</v>
      </c>
      <c r="D145">
        <v>5.9441607245283103</v>
      </c>
      <c r="E145">
        <v>66.092821198996106</v>
      </c>
      <c r="F145">
        <f t="shared" si="4"/>
        <v>66.092821198996106</v>
      </c>
    </row>
    <row r="146" spans="1:6" x14ac:dyDescent="0.25">
      <c r="A146">
        <v>2466</v>
      </c>
      <c r="B146">
        <v>2466</v>
      </c>
      <c r="C146">
        <v>0.12748399999999999</v>
      </c>
      <c r="D146">
        <v>6.3080115558762104</v>
      </c>
      <c r="E146">
        <v>19.709962827558801</v>
      </c>
      <c r="F146">
        <f t="shared" si="4"/>
        <v>19.709962827558801</v>
      </c>
    </row>
    <row r="147" spans="1:6" x14ac:dyDescent="0.25">
      <c r="A147">
        <v>2473</v>
      </c>
      <c r="B147">
        <v>2473</v>
      </c>
      <c r="C147">
        <v>0.12801999999999999</v>
      </c>
      <c r="D147">
        <v>6.2166195449773403</v>
      </c>
      <c r="E147">
        <v>55.614752933499801</v>
      </c>
      <c r="F147">
        <f t="shared" si="4"/>
        <v>55.614752933499801</v>
      </c>
    </row>
    <row r="148" spans="1:6" x14ac:dyDescent="0.25">
      <c r="A148">
        <v>2504</v>
      </c>
      <c r="B148">
        <v>2504</v>
      </c>
      <c r="C148">
        <v>0.13325999999999999</v>
      </c>
      <c r="D148">
        <v>6.6160575454213797</v>
      </c>
      <c r="E148">
        <v>44.231805430676303</v>
      </c>
      <c r="F148">
        <f t="shared" si="4"/>
        <v>44.231805430676303</v>
      </c>
    </row>
    <row r="149" spans="1:6" x14ac:dyDescent="0.25">
      <c r="A149">
        <v>2524</v>
      </c>
      <c r="B149">
        <v>2524</v>
      </c>
      <c r="C149">
        <v>0.137096</v>
      </c>
      <c r="D149">
        <v>6.6883341981601703</v>
      </c>
      <c r="E149">
        <v>50.247205680077499</v>
      </c>
      <c r="F149">
        <f t="shared" si="4"/>
        <v>50.247205680077499</v>
      </c>
    </row>
    <row r="150" spans="1:6" x14ac:dyDescent="0.25">
      <c r="A150">
        <v>2540</v>
      </c>
      <c r="B150">
        <v>2540</v>
      </c>
      <c r="C150">
        <v>0.13969999999999999</v>
      </c>
      <c r="D150">
        <v>6.7824607449775298</v>
      </c>
      <c r="E150">
        <v>28.604366583807099</v>
      </c>
      <c r="F150">
        <f t="shared" si="4"/>
        <v>28.604366583807099</v>
      </c>
    </row>
    <row r="151" spans="1:6" x14ac:dyDescent="0.25">
      <c r="A151">
        <v>2546</v>
      </c>
      <c r="B151">
        <v>2546</v>
      </c>
      <c r="C151">
        <v>0.14052799999999999</v>
      </c>
      <c r="D151">
        <v>6.8319354836136803</v>
      </c>
      <c r="E151">
        <v>36.408294391307301</v>
      </c>
      <c r="F151">
        <f t="shared" si="4"/>
        <v>36.408294391307301</v>
      </c>
    </row>
    <row r="152" spans="1:6" x14ac:dyDescent="0.25">
      <c r="A152">
        <v>2587</v>
      </c>
      <c r="B152">
        <v>2587</v>
      </c>
      <c r="C152">
        <v>0.14618400000000001</v>
      </c>
      <c r="D152">
        <v>7.1709309358792801</v>
      </c>
      <c r="E152">
        <v>42.964057077967396</v>
      </c>
      <c r="F152">
        <f t="shared" si="4"/>
        <v>42.964057077967396</v>
      </c>
    </row>
    <row r="153" spans="1:6" x14ac:dyDescent="0.25">
      <c r="A153">
        <v>2651</v>
      </c>
      <c r="B153">
        <v>2651</v>
      </c>
      <c r="C153">
        <v>0.15726399999999999</v>
      </c>
      <c r="D153">
        <v>7.8278496835814702</v>
      </c>
      <c r="E153">
        <v>73.046679970127798</v>
      </c>
      <c r="F153">
        <f t="shared" si="4"/>
        <v>73.046679970127798</v>
      </c>
    </row>
    <row r="154" spans="1:6" x14ac:dyDescent="0.25">
      <c r="A154">
        <v>2656</v>
      </c>
      <c r="B154">
        <v>2656</v>
      </c>
      <c r="C154">
        <v>0.15817200000000001</v>
      </c>
      <c r="D154">
        <v>7.6638353645163502</v>
      </c>
      <c r="E154">
        <v>39.498006175638402</v>
      </c>
      <c r="F154">
        <f t="shared" si="4"/>
        <v>39.498006175638402</v>
      </c>
    </row>
    <row r="155" spans="1:6" x14ac:dyDescent="0.25">
      <c r="A155">
        <v>2672</v>
      </c>
      <c r="B155">
        <v>2672</v>
      </c>
      <c r="C155">
        <v>0.16253999999999999</v>
      </c>
      <c r="D155">
        <v>7.8801451113329497</v>
      </c>
      <c r="E155">
        <v>41.749668840286503</v>
      </c>
      <c r="F155">
        <f t="shared" si="4"/>
        <v>41.749668840286503</v>
      </c>
    </row>
    <row r="156" spans="1:6" x14ac:dyDescent="0.25">
      <c r="A156">
        <v>2673</v>
      </c>
      <c r="B156">
        <v>2673</v>
      </c>
      <c r="C156">
        <v>0.16261999999999999</v>
      </c>
      <c r="D156">
        <v>7.9943695013210503</v>
      </c>
      <c r="E156">
        <v>44.041485033851998</v>
      </c>
      <c r="F156">
        <f t="shared" si="4"/>
        <v>44.041485033851998</v>
      </c>
    </row>
    <row r="157" spans="1:6" x14ac:dyDescent="0.25">
      <c r="A157">
        <v>2700</v>
      </c>
      <c r="B157">
        <v>2700</v>
      </c>
      <c r="C157">
        <v>0.16766400000000001</v>
      </c>
      <c r="D157">
        <v>8.1320783386027493</v>
      </c>
      <c r="E157">
        <v>73.190619942059001</v>
      </c>
      <c r="F157">
        <f t="shared" si="4"/>
        <v>73.190619942059001</v>
      </c>
    </row>
    <row r="158" spans="1:6" x14ac:dyDescent="0.25">
      <c r="A158">
        <v>2709</v>
      </c>
      <c r="B158">
        <v>2709</v>
      </c>
      <c r="C158">
        <v>0.169432</v>
      </c>
      <c r="D158">
        <v>8.3040518385974007</v>
      </c>
      <c r="E158">
        <v>35.089465626280102</v>
      </c>
      <c r="F158">
        <f t="shared" si="4"/>
        <v>35.089465626280102</v>
      </c>
    </row>
    <row r="159" spans="1:6" x14ac:dyDescent="0.25">
      <c r="A159">
        <v>2739</v>
      </c>
      <c r="B159">
        <v>2739</v>
      </c>
      <c r="C159">
        <v>0.17468800000000001</v>
      </c>
      <c r="D159">
        <v>8.5185716722269103</v>
      </c>
      <c r="E159">
        <v>102.350676827223</v>
      </c>
      <c r="F159">
        <f t="shared" si="4"/>
        <v>102.350676827223</v>
      </c>
    </row>
    <row r="160" spans="1:6" x14ac:dyDescent="0.25">
      <c r="A160">
        <v>2744</v>
      </c>
      <c r="B160">
        <v>2744</v>
      </c>
      <c r="C160">
        <v>0.17533199999999999</v>
      </c>
      <c r="D160">
        <v>8.5415780645079096</v>
      </c>
      <c r="E160">
        <v>49.0758037049576</v>
      </c>
      <c r="F160">
        <f t="shared" si="4"/>
        <v>49.0758037049576</v>
      </c>
    </row>
    <row r="161" spans="1:24" x14ac:dyDescent="0.25">
      <c r="A161">
        <v>2748</v>
      </c>
      <c r="B161">
        <v>2748</v>
      </c>
      <c r="C161">
        <v>0.17594000000000001</v>
      </c>
      <c r="D161">
        <v>8.6089966999595102</v>
      </c>
      <c r="E161">
        <v>26.667487467862198</v>
      </c>
      <c r="F161">
        <f t="shared" si="4"/>
        <v>26.667487467862198</v>
      </c>
    </row>
    <row r="162" spans="1:24" x14ac:dyDescent="0.25">
      <c r="A162">
        <v>2773</v>
      </c>
      <c r="B162">
        <v>2773</v>
      </c>
      <c r="C162">
        <v>0.18387600000000001</v>
      </c>
      <c r="D162">
        <v>8.9752916349522103</v>
      </c>
      <c r="E162">
        <v>29.212416260345002</v>
      </c>
      <c r="F162">
        <f t="shared" si="4"/>
        <v>29.212416260345002</v>
      </c>
    </row>
    <row r="163" spans="1:24" x14ac:dyDescent="0.25">
      <c r="A163">
        <v>2776</v>
      </c>
      <c r="B163">
        <v>2776</v>
      </c>
      <c r="C163">
        <v>0.184336</v>
      </c>
      <c r="D163">
        <v>9.0959347867611804</v>
      </c>
      <c r="E163">
        <v>26.244185909458199</v>
      </c>
      <c r="F163">
        <f t="shared" si="4"/>
        <v>26.244185909458199</v>
      </c>
    </row>
    <row r="164" spans="1:24" x14ac:dyDescent="0.25">
      <c r="A164">
        <v>2812</v>
      </c>
      <c r="B164">
        <v>2812</v>
      </c>
      <c r="C164">
        <v>0.19114800000000001</v>
      </c>
      <c r="D164">
        <v>9.3857537390320491</v>
      </c>
      <c r="E164">
        <v>109.46278964500701</v>
      </c>
      <c r="F164">
        <f t="shared" si="4"/>
        <v>109.46278964500701</v>
      </c>
    </row>
    <row r="165" spans="1:24" x14ac:dyDescent="0.25">
      <c r="A165">
        <v>2826</v>
      </c>
      <c r="B165">
        <v>2826</v>
      </c>
      <c r="C165">
        <v>0.19500000000000001</v>
      </c>
      <c r="D165">
        <v>9.4935799717654703</v>
      </c>
      <c r="E165">
        <v>49.474195759353599</v>
      </c>
      <c r="F165">
        <f t="shared" si="4"/>
        <v>49.474195759353599</v>
      </c>
    </row>
    <row r="166" spans="1:24" x14ac:dyDescent="0.25">
      <c r="A166">
        <v>2830</v>
      </c>
      <c r="B166">
        <v>2830</v>
      </c>
      <c r="C166">
        <v>0.195712</v>
      </c>
      <c r="D166">
        <v>9.5007979226878305</v>
      </c>
      <c r="E166">
        <v>38.075840605885602</v>
      </c>
      <c r="F166">
        <f t="shared" si="4"/>
        <v>38.075840605885602</v>
      </c>
    </row>
    <row r="167" spans="1:24" s="1" customFormat="1" x14ac:dyDescent="0.25">
      <c r="A167" s="1">
        <v>2842</v>
      </c>
      <c r="B167" s="1">
        <v>2842</v>
      </c>
      <c r="C167" s="1">
        <v>0.20164000000000001</v>
      </c>
      <c r="D167" s="1">
        <v>9.7796787104100495</v>
      </c>
      <c r="E167" s="1">
        <v>42.858262611931998</v>
      </c>
      <c r="F167">
        <f t="shared" si="4"/>
        <v>42.858262611931998</v>
      </c>
      <c r="G167" s="10" t="s">
        <v>4</v>
      </c>
      <c r="H167" s="1">
        <f>AVERAGE(E167:E197)</f>
        <v>52.181355430583821</v>
      </c>
      <c r="T167"/>
      <c r="W167"/>
      <c r="X167"/>
    </row>
    <row r="168" spans="1:24" x14ac:dyDescent="0.25">
      <c r="A168">
        <v>2878</v>
      </c>
      <c r="B168">
        <v>2878</v>
      </c>
      <c r="C168">
        <v>0.214784</v>
      </c>
      <c r="D168">
        <v>10.383064497225501</v>
      </c>
      <c r="E168">
        <v>31.7790377432061</v>
      </c>
      <c r="F168">
        <f t="shared" si="4"/>
        <v>31.7790377432061</v>
      </c>
      <c r="G168" s="8" t="s">
        <v>5</v>
      </c>
      <c r="H168">
        <f>STDEV(E167:E197)</f>
        <v>28.220412512548133</v>
      </c>
    </row>
    <row r="169" spans="1:24" x14ac:dyDescent="0.25">
      <c r="A169">
        <v>2892</v>
      </c>
      <c r="B169">
        <v>2892</v>
      </c>
      <c r="C169">
        <v>0.21842400000000001</v>
      </c>
      <c r="D169">
        <v>10.580679139036301</v>
      </c>
      <c r="E169">
        <v>42.791150987392903</v>
      </c>
      <c r="F169">
        <f t="shared" si="4"/>
        <v>42.791150987392903</v>
      </c>
      <c r="W169" s="1"/>
      <c r="X169" s="1"/>
    </row>
    <row r="170" spans="1:24" x14ac:dyDescent="0.25">
      <c r="A170">
        <v>2896</v>
      </c>
      <c r="B170">
        <v>2896</v>
      </c>
      <c r="C170">
        <v>0.219748</v>
      </c>
      <c r="D170">
        <v>10.7216960722086</v>
      </c>
      <c r="E170">
        <v>70.103063815347895</v>
      </c>
      <c r="F170">
        <f t="shared" si="4"/>
        <v>70.103063815347895</v>
      </c>
    </row>
    <row r="171" spans="1:24" x14ac:dyDescent="0.25">
      <c r="A171">
        <v>2905</v>
      </c>
      <c r="B171">
        <v>2905</v>
      </c>
      <c r="C171">
        <v>0.22403999999999999</v>
      </c>
      <c r="D171">
        <v>10.999873935383</v>
      </c>
      <c r="E171">
        <v>23.4448506954461</v>
      </c>
      <c r="F171">
        <f t="shared" si="4"/>
        <v>23.4448506954461</v>
      </c>
    </row>
    <row r="172" spans="1:24" x14ac:dyDescent="0.25">
      <c r="A172">
        <v>2913</v>
      </c>
      <c r="B172">
        <v>2913</v>
      </c>
      <c r="C172">
        <v>0.22586400000000001</v>
      </c>
      <c r="D172">
        <v>10.9824314963079</v>
      </c>
      <c r="E172">
        <v>76.371985480162394</v>
      </c>
      <c r="F172">
        <f t="shared" si="4"/>
        <v>76.371985480162394</v>
      </c>
    </row>
    <row r="173" spans="1:24" x14ac:dyDescent="0.25">
      <c r="A173">
        <v>2924</v>
      </c>
      <c r="B173">
        <v>2924</v>
      </c>
      <c r="C173">
        <v>0.22931599999999999</v>
      </c>
      <c r="D173">
        <v>11.2366401026572</v>
      </c>
      <c r="E173">
        <v>69.474733453331893</v>
      </c>
      <c r="F173">
        <f t="shared" si="4"/>
        <v>69.474733453331893</v>
      </c>
    </row>
    <row r="174" spans="1:24" x14ac:dyDescent="0.25">
      <c r="A174">
        <v>2931</v>
      </c>
      <c r="B174">
        <v>2931</v>
      </c>
      <c r="C174">
        <v>0.231964</v>
      </c>
      <c r="D174">
        <v>11.2560275253984</v>
      </c>
      <c r="E174">
        <v>28.064973641234801</v>
      </c>
      <c r="F174">
        <f t="shared" si="4"/>
        <v>28.064973641234801</v>
      </c>
    </row>
    <row r="175" spans="1:24" x14ac:dyDescent="0.25">
      <c r="A175">
        <v>2987</v>
      </c>
      <c r="B175">
        <v>2987</v>
      </c>
      <c r="C175">
        <v>0.24926400000000001</v>
      </c>
      <c r="D175">
        <v>12.1076251108446</v>
      </c>
      <c r="E175">
        <v>27.989935200525199</v>
      </c>
      <c r="F175">
        <f t="shared" si="4"/>
        <v>27.989935200525199</v>
      </c>
    </row>
    <row r="176" spans="1:24" x14ac:dyDescent="0.25">
      <c r="A176">
        <v>3041</v>
      </c>
      <c r="B176">
        <v>3041</v>
      </c>
      <c r="C176">
        <v>0.27322000000000002</v>
      </c>
      <c r="D176">
        <v>13.4654251521704</v>
      </c>
      <c r="E176">
        <v>156.31354338569901</v>
      </c>
      <c r="F176">
        <f t="shared" si="4"/>
        <v>156.31354338569901</v>
      </c>
    </row>
    <row r="177" spans="1:6" x14ac:dyDescent="0.25">
      <c r="A177">
        <v>3047</v>
      </c>
      <c r="B177">
        <v>3047</v>
      </c>
      <c r="C177">
        <v>0.27466800000000002</v>
      </c>
      <c r="D177">
        <v>13.4248988167235</v>
      </c>
      <c r="E177">
        <v>113.217625165502</v>
      </c>
      <c r="F177">
        <f t="shared" si="4"/>
        <v>113.217625165502</v>
      </c>
    </row>
    <row r="178" spans="1:6" x14ac:dyDescent="0.25">
      <c r="A178">
        <v>3058</v>
      </c>
      <c r="B178">
        <v>3058</v>
      </c>
      <c r="C178">
        <v>0.28308800000000001</v>
      </c>
      <c r="D178">
        <v>13.852585929456</v>
      </c>
      <c r="E178">
        <v>43.8495808279838</v>
      </c>
      <c r="F178">
        <f t="shared" si="4"/>
        <v>43.8495808279838</v>
      </c>
    </row>
    <row r="179" spans="1:6" x14ac:dyDescent="0.25">
      <c r="A179">
        <v>3111</v>
      </c>
      <c r="B179">
        <v>3111</v>
      </c>
      <c r="C179">
        <v>0.314276</v>
      </c>
      <c r="D179">
        <v>15.4636638789756</v>
      </c>
      <c r="E179">
        <v>78.651783602990704</v>
      </c>
      <c r="F179">
        <f t="shared" si="4"/>
        <v>78.651783602990704</v>
      </c>
    </row>
    <row r="180" spans="1:6" x14ac:dyDescent="0.25">
      <c r="A180">
        <v>3115</v>
      </c>
      <c r="B180">
        <v>3115</v>
      </c>
      <c r="C180">
        <v>0.31713999999999998</v>
      </c>
      <c r="D180">
        <v>15.3644232521861</v>
      </c>
      <c r="E180">
        <v>45.241049405323103</v>
      </c>
      <c r="F180">
        <f t="shared" si="4"/>
        <v>45.241049405323103</v>
      </c>
    </row>
    <row r="181" spans="1:6" x14ac:dyDescent="0.25">
      <c r="A181">
        <v>3123</v>
      </c>
      <c r="B181">
        <v>3123</v>
      </c>
      <c r="C181">
        <v>0.32463999999999998</v>
      </c>
      <c r="D181">
        <v>15.749422916265599</v>
      </c>
      <c r="E181">
        <v>68.473197183790504</v>
      </c>
      <c r="F181">
        <f t="shared" si="4"/>
        <v>68.473197183790504</v>
      </c>
    </row>
    <row r="182" spans="1:6" x14ac:dyDescent="0.25">
      <c r="A182">
        <v>3137</v>
      </c>
      <c r="B182">
        <v>3137</v>
      </c>
      <c r="C182">
        <v>0.32993600000000001</v>
      </c>
      <c r="D182">
        <v>16.0888452871631</v>
      </c>
      <c r="E182">
        <v>53.723777530933901</v>
      </c>
      <c r="F182">
        <f t="shared" si="4"/>
        <v>53.723777530933901</v>
      </c>
    </row>
    <row r="183" spans="1:6" x14ac:dyDescent="0.25">
      <c r="A183">
        <v>3180</v>
      </c>
      <c r="B183">
        <v>3180</v>
      </c>
      <c r="C183">
        <v>0.36680800000000002</v>
      </c>
      <c r="D183">
        <v>17.846801288062501</v>
      </c>
      <c r="E183">
        <v>18.4390139986068</v>
      </c>
      <c r="F183">
        <f t="shared" si="4"/>
        <v>18.4390139986068</v>
      </c>
    </row>
    <row r="184" spans="1:6" x14ac:dyDescent="0.25">
      <c r="A184">
        <v>3189</v>
      </c>
      <c r="B184">
        <v>3189</v>
      </c>
      <c r="C184">
        <v>0.37007200000000001</v>
      </c>
      <c r="D184">
        <v>18.018792035785001</v>
      </c>
      <c r="E184">
        <v>14.690304624406499</v>
      </c>
      <c r="F184">
        <f t="shared" si="4"/>
        <v>14.690304624406499</v>
      </c>
    </row>
    <row r="185" spans="1:6" x14ac:dyDescent="0.25">
      <c r="A185">
        <v>3198</v>
      </c>
      <c r="B185">
        <v>3198</v>
      </c>
      <c r="C185">
        <v>0.37656800000000001</v>
      </c>
      <c r="D185">
        <v>18.4692248953172</v>
      </c>
      <c r="E185">
        <v>63.2627327226921</v>
      </c>
      <c r="F185">
        <f t="shared" si="4"/>
        <v>63.2627327226921</v>
      </c>
    </row>
    <row r="186" spans="1:6" x14ac:dyDescent="0.25">
      <c r="A186">
        <v>3226</v>
      </c>
      <c r="B186">
        <v>3226</v>
      </c>
      <c r="C186">
        <v>0.41256799999999999</v>
      </c>
      <c r="D186">
        <v>20.023061671229001</v>
      </c>
      <c r="E186">
        <v>46.232630700595102</v>
      </c>
      <c r="F186">
        <f t="shared" si="4"/>
        <v>46.232630700595102</v>
      </c>
    </row>
    <row r="187" spans="1:6" x14ac:dyDescent="0.25">
      <c r="A187">
        <v>3233</v>
      </c>
      <c r="B187">
        <v>3233</v>
      </c>
      <c r="C187">
        <v>0.42180400000000001</v>
      </c>
      <c r="D187">
        <v>20.528569706669401</v>
      </c>
      <c r="E187">
        <v>21.019862437336499</v>
      </c>
      <c r="F187">
        <f t="shared" si="4"/>
        <v>21.019862437336499</v>
      </c>
    </row>
    <row r="188" spans="1:6" x14ac:dyDescent="0.25">
      <c r="A188">
        <v>3235</v>
      </c>
      <c r="B188">
        <v>3235</v>
      </c>
      <c r="C188">
        <v>0.42637599999999998</v>
      </c>
      <c r="D188">
        <v>20.7305992725849</v>
      </c>
      <c r="E188">
        <v>57.712543270552501</v>
      </c>
      <c r="F188">
        <f t="shared" si="4"/>
        <v>57.712543270552501</v>
      </c>
    </row>
    <row r="189" spans="1:6" x14ac:dyDescent="0.25">
      <c r="A189">
        <v>3270</v>
      </c>
      <c r="B189">
        <v>3270</v>
      </c>
      <c r="C189">
        <v>0.483796</v>
      </c>
      <c r="D189">
        <v>23.5244423630093</v>
      </c>
      <c r="E189">
        <v>40.545361813776402</v>
      </c>
      <c r="F189">
        <f t="shared" si="4"/>
        <v>40.545361813776402</v>
      </c>
    </row>
    <row r="190" spans="1:6" x14ac:dyDescent="0.25">
      <c r="A190">
        <v>3272</v>
      </c>
      <c r="B190">
        <v>3272</v>
      </c>
      <c r="C190">
        <v>0.48637599999999998</v>
      </c>
      <c r="D190">
        <v>23.3528872989578</v>
      </c>
      <c r="E190">
        <v>49.007885393167903</v>
      </c>
      <c r="F190">
        <f t="shared" si="4"/>
        <v>49.007885393167903</v>
      </c>
    </row>
    <row r="191" spans="1:6" x14ac:dyDescent="0.25">
      <c r="A191">
        <v>3273</v>
      </c>
      <c r="B191">
        <v>3273</v>
      </c>
      <c r="C191">
        <v>0.48677999999999999</v>
      </c>
      <c r="D191">
        <v>23.670272677565499</v>
      </c>
      <c r="E191">
        <v>31.554996752444801</v>
      </c>
      <c r="F191">
        <f t="shared" si="4"/>
        <v>31.554996752444801</v>
      </c>
    </row>
    <row r="192" spans="1:6" x14ac:dyDescent="0.25">
      <c r="A192">
        <v>3328</v>
      </c>
      <c r="B192">
        <v>3328</v>
      </c>
      <c r="C192">
        <v>0.61866399999999999</v>
      </c>
      <c r="D192">
        <v>29.966104476264199</v>
      </c>
      <c r="E192">
        <v>47.6229381786791</v>
      </c>
      <c r="F192">
        <f t="shared" si="4"/>
        <v>47.6229381786791</v>
      </c>
    </row>
    <row r="193" spans="1:6" x14ac:dyDescent="0.25">
      <c r="A193">
        <v>3338</v>
      </c>
      <c r="B193">
        <v>3338</v>
      </c>
      <c r="C193">
        <v>0.66146799999999994</v>
      </c>
      <c r="D193">
        <v>32.213107485839103</v>
      </c>
      <c r="E193">
        <v>52.793243597760103</v>
      </c>
      <c r="F193">
        <f t="shared" si="4"/>
        <v>52.793243597760103</v>
      </c>
    </row>
    <row r="194" spans="1:6" x14ac:dyDescent="0.25">
      <c r="A194">
        <v>3378</v>
      </c>
      <c r="B194">
        <v>3378</v>
      </c>
      <c r="C194">
        <v>0.93365200000000004</v>
      </c>
      <c r="D194">
        <v>45.208672218421299</v>
      </c>
      <c r="E194">
        <v>51.507061386652097</v>
      </c>
      <c r="F194">
        <f t="shared" si="4"/>
        <v>51.507061386652097</v>
      </c>
    </row>
    <row r="195" spans="1:6" x14ac:dyDescent="0.25">
      <c r="A195">
        <v>3395</v>
      </c>
      <c r="B195">
        <v>3395</v>
      </c>
      <c r="C195">
        <v>1.297812</v>
      </c>
      <c r="D195">
        <v>62.919049225136902</v>
      </c>
      <c r="E195">
        <v>43.716829127774297</v>
      </c>
      <c r="F195">
        <f t="shared" ref="F195:F197" si="5">IF(E195&gt;160,E195-180,E195)</f>
        <v>43.716829127774297</v>
      </c>
    </row>
    <row r="196" spans="1:6" x14ac:dyDescent="0.25">
      <c r="A196">
        <v>3399</v>
      </c>
      <c r="B196">
        <v>3399</v>
      </c>
      <c r="C196">
        <v>1.520364</v>
      </c>
      <c r="D196">
        <v>73.670428928552099</v>
      </c>
      <c r="E196">
        <v>47.448287514374499</v>
      </c>
      <c r="F196">
        <f t="shared" si="5"/>
        <v>47.448287514374499</v>
      </c>
    </row>
    <row r="197" spans="1:6" x14ac:dyDescent="0.25">
      <c r="A197">
        <v>3403</v>
      </c>
      <c r="B197">
        <v>3403</v>
      </c>
      <c r="C197">
        <v>1.594592</v>
      </c>
      <c r="D197">
        <v>77.118497357734896</v>
      </c>
      <c r="E197">
        <v>59.719776098477404</v>
      </c>
      <c r="F197">
        <f t="shared" si="5"/>
        <v>59.719776098477404</v>
      </c>
    </row>
  </sheetData>
  <autoFilter ref="A1:E228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 A data xy_View Image Plane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Rugonyi</cp:lastModifiedBy>
  <dcterms:modified xsi:type="dcterms:W3CDTF">2020-09-22T18:13:06Z</dcterms:modified>
</cp:coreProperties>
</file>