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2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ugonyis\Dropbox\Angles\Submitted\"/>
    </mc:Choice>
  </mc:AlternateContent>
  <bookViews>
    <workbookView xWindow="0" yWindow="0" windowWidth="23040" windowHeight="9060"/>
  </bookViews>
  <sheets>
    <sheet name="CON A data_xz View" sheetId="1" r:id="rId1"/>
  </sheets>
  <definedNames>
    <definedName name="_xlchart.v1.0" hidden="1">'CON A data_xz View'!$I$1</definedName>
    <definedName name="_xlchart.v1.1" hidden="1">'CON A data_xz View'!$I$2:$I$215</definedName>
    <definedName name="_xlchart.v1.2" hidden="1">'CON A data_xz View'!$I$52:$I$215</definedName>
  </definedNames>
  <calcPr calcId="162913"/>
</workbook>
</file>

<file path=xl/calcChain.xml><?xml version="1.0" encoding="utf-8"?>
<calcChain xmlns="http://schemas.openxmlformats.org/spreadsheetml/2006/main">
  <c r="S41" i="1" l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I215" i="1" l="1"/>
  <c r="J215" i="1" s="1"/>
  <c r="I214" i="1"/>
  <c r="J214" i="1" s="1"/>
  <c r="I213" i="1"/>
  <c r="J213" i="1" s="1"/>
  <c r="I212" i="1"/>
  <c r="J212" i="1" s="1"/>
  <c r="I211" i="1"/>
  <c r="J211" i="1" s="1"/>
  <c r="I210" i="1"/>
  <c r="J210" i="1" s="1"/>
  <c r="I209" i="1"/>
  <c r="J209" i="1" s="1"/>
  <c r="I208" i="1"/>
  <c r="J208" i="1" s="1"/>
  <c r="I207" i="1"/>
  <c r="J207" i="1" s="1"/>
  <c r="I206" i="1"/>
  <c r="J206" i="1" s="1"/>
  <c r="I205" i="1"/>
  <c r="J205" i="1" s="1"/>
  <c r="I204" i="1"/>
  <c r="J204" i="1" s="1"/>
  <c r="I203" i="1"/>
  <c r="J203" i="1" s="1"/>
  <c r="I202" i="1"/>
  <c r="J202" i="1" s="1"/>
  <c r="I201" i="1"/>
  <c r="J201" i="1" s="1"/>
  <c r="I200" i="1"/>
  <c r="J200" i="1" s="1"/>
  <c r="I199" i="1"/>
  <c r="J199" i="1" s="1"/>
  <c r="I198" i="1"/>
  <c r="J198" i="1" s="1"/>
  <c r="I197" i="1"/>
  <c r="J197" i="1" s="1"/>
  <c r="I196" i="1"/>
  <c r="J196" i="1" s="1"/>
  <c r="I195" i="1"/>
  <c r="J195" i="1" s="1"/>
  <c r="I194" i="1"/>
  <c r="J194" i="1" s="1"/>
  <c r="I193" i="1"/>
  <c r="J193" i="1" s="1"/>
  <c r="I192" i="1"/>
  <c r="J192" i="1" s="1"/>
  <c r="I191" i="1"/>
  <c r="J191" i="1" s="1"/>
  <c r="I190" i="1"/>
  <c r="J190" i="1" s="1"/>
  <c r="I189" i="1"/>
  <c r="J189" i="1" s="1"/>
  <c r="I188" i="1"/>
  <c r="J188" i="1" s="1"/>
  <c r="I187" i="1"/>
  <c r="J187" i="1" s="1"/>
  <c r="I186" i="1"/>
  <c r="J186" i="1" s="1"/>
  <c r="I185" i="1"/>
  <c r="J185" i="1" s="1"/>
  <c r="I184" i="1"/>
  <c r="J184" i="1" s="1"/>
  <c r="I183" i="1"/>
  <c r="J183" i="1" s="1"/>
  <c r="I182" i="1"/>
  <c r="J182" i="1" s="1"/>
  <c r="I181" i="1"/>
  <c r="J181" i="1" s="1"/>
  <c r="I180" i="1"/>
  <c r="J180" i="1" s="1"/>
  <c r="I179" i="1"/>
  <c r="J179" i="1" s="1"/>
  <c r="I178" i="1"/>
  <c r="J178" i="1" s="1"/>
  <c r="I177" i="1"/>
  <c r="J177" i="1" s="1"/>
  <c r="I176" i="1"/>
  <c r="J176" i="1" s="1"/>
  <c r="I175" i="1"/>
  <c r="J175" i="1" s="1"/>
  <c r="I174" i="1"/>
  <c r="J174" i="1" s="1"/>
  <c r="I173" i="1"/>
  <c r="J173" i="1" s="1"/>
  <c r="I172" i="1"/>
  <c r="J172" i="1" s="1"/>
  <c r="I171" i="1"/>
  <c r="J171" i="1" s="1"/>
  <c r="I170" i="1"/>
  <c r="J170" i="1" s="1"/>
  <c r="I169" i="1"/>
  <c r="J169" i="1" s="1"/>
  <c r="I168" i="1"/>
  <c r="J168" i="1" s="1"/>
  <c r="I167" i="1"/>
  <c r="J167" i="1" s="1"/>
  <c r="I166" i="1"/>
  <c r="J166" i="1" s="1"/>
  <c r="I165" i="1"/>
  <c r="J165" i="1" s="1"/>
  <c r="I164" i="1"/>
  <c r="J164" i="1" s="1"/>
  <c r="I163" i="1"/>
  <c r="J163" i="1" s="1"/>
  <c r="I162" i="1"/>
  <c r="J162" i="1" s="1"/>
  <c r="I161" i="1"/>
  <c r="J161" i="1" s="1"/>
  <c r="I160" i="1"/>
  <c r="J160" i="1" s="1"/>
  <c r="I159" i="1"/>
  <c r="J159" i="1" s="1"/>
  <c r="I158" i="1"/>
  <c r="J158" i="1" s="1"/>
  <c r="I157" i="1"/>
  <c r="J157" i="1" s="1"/>
  <c r="I156" i="1"/>
  <c r="J156" i="1" s="1"/>
  <c r="I155" i="1"/>
  <c r="J155" i="1" s="1"/>
  <c r="I154" i="1"/>
  <c r="J154" i="1" s="1"/>
  <c r="I153" i="1"/>
  <c r="J153" i="1" s="1"/>
  <c r="I152" i="1"/>
  <c r="J152" i="1" s="1"/>
  <c r="I151" i="1"/>
  <c r="J151" i="1" s="1"/>
  <c r="I150" i="1"/>
  <c r="J150" i="1" s="1"/>
  <c r="I149" i="1"/>
  <c r="J149" i="1" s="1"/>
  <c r="I148" i="1"/>
  <c r="J148" i="1" s="1"/>
  <c r="I147" i="1"/>
  <c r="J147" i="1" s="1"/>
  <c r="I146" i="1"/>
  <c r="J146" i="1" s="1"/>
  <c r="I145" i="1"/>
  <c r="J145" i="1" s="1"/>
  <c r="I144" i="1"/>
  <c r="J144" i="1" s="1"/>
  <c r="I143" i="1"/>
  <c r="J143" i="1" s="1"/>
  <c r="I142" i="1"/>
  <c r="J142" i="1" s="1"/>
  <c r="I141" i="1"/>
  <c r="J141" i="1" s="1"/>
  <c r="I140" i="1"/>
  <c r="J140" i="1" s="1"/>
  <c r="I139" i="1"/>
  <c r="J139" i="1" s="1"/>
  <c r="I138" i="1"/>
  <c r="J138" i="1" s="1"/>
  <c r="I137" i="1"/>
  <c r="J137" i="1" s="1"/>
  <c r="I136" i="1"/>
  <c r="J136" i="1" s="1"/>
  <c r="I135" i="1"/>
  <c r="J135" i="1" s="1"/>
  <c r="I134" i="1"/>
  <c r="J134" i="1" s="1"/>
  <c r="I133" i="1"/>
  <c r="J133" i="1" s="1"/>
  <c r="I132" i="1"/>
  <c r="J132" i="1" s="1"/>
  <c r="I131" i="1"/>
  <c r="J131" i="1" s="1"/>
  <c r="I130" i="1"/>
  <c r="J130" i="1" s="1"/>
  <c r="I129" i="1"/>
  <c r="J129" i="1" s="1"/>
  <c r="I128" i="1"/>
  <c r="J128" i="1" s="1"/>
  <c r="I127" i="1"/>
  <c r="J127" i="1" s="1"/>
  <c r="I126" i="1"/>
  <c r="J126" i="1" s="1"/>
  <c r="I125" i="1"/>
  <c r="J125" i="1" s="1"/>
  <c r="I124" i="1"/>
  <c r="J124" i="1" s="1"/>
  <c r="I123" i="1"/>
  <c r="J123" i="1" s="1"/>
  <c r="I122" i="1"/>
  <c r="J122" i="1" s="1"/>
  <c r="I121" i="1"/>
  <c r="J121" i="1" s="1"/>
  <c r="I120" i="1"/>
  <c r="J120" i="1" s="1"/>
  <c r="I119" i="1"/>
  <c r="J119" i="1" s="1"/>
  <c r="I118" i="1"/>
  <c r="J118" i="1" s="1"/>
  <c r="I117" i="1"/>
  <c r="J117" i="1" s="1"/>
  <c r="I116" i="1"/>
  <c r="J116" i="1" s="1"/>
  <c r="I115" i="1"/>
  <c r="J115" i="1" s="1"/>
  <c r="I114" i="1"/>
  <c r="J114" i="1" s="1"/>
  <c r="I113" i="1"/>
  <c r="J113" i="1" s="1"/>
  <c r="I112" i="1"/>
  <c r="J112" i="1" s="1"/>
  <c r="I111" i="1"/>
  <c r="J111" i="1" s="1"/>
  <c r="I110" i="1"/>
  <c r="J110" i="1" s="1"/>
  <c r="I109" i="1"/>
  <c r="J109" i="1" s="1"/>
  <c r="I108" i="1"/>
  <c r="J108" i="1" s="1"/>
  <c r="I107" i="1"/>
  <c r="J107" i="1" s="1"/>
  <c r="I106" i="1"/>
  <c r="J106" i="1" s="1"/>
  <c r="I105" i="1"/>
  <c r="J105" i="1" s="1"/>
  <c r="I104" i="1"/>
  <c r="J104" i="1" s="1"/>
  <c r="I103" i="1"/>
  <c r="J103" i="1" s="1"/>
  <c r="I102" i="1"/>
  <c r="J102" i="1" s="1"/>
  <c r="I101" i="1"/>
  <c r="J101" i="1" s="1"/>
  <c r="I100" i="1"/>
  <c r="J100" i="1" s="1"/>
  <c r="I99" i="1"/>
  <c r="J99" i="1" s="1"/>
  <c r="I98" i="1"/>
  <c r="J98" i="1" s="1"/>
  <c r="I97" i="1"/>
  <c r="J97" i="1" s="1"/>
  <c r="I96" i="1"/>
  <c r="J96" i="1" s="1"/>
  <c r="I95" i="1"/>
  <c r="J95" i="1" s="1"/>
  <c r="I94" i="1"/>
  <c r="J94" i="1" s="1"/>
  <c r="I93" i="1"/>
  <c r="J93" i="1" s="1"/>
  <c r="I92" i="1"/>
  <c r="J92" i="1" s="1"/>
  <c r="I91" i="1"/>
  <c r="J91" i="1" s="1"/>
  <c r="I90" i="1"/>
  <c r="J90" i="1" s="1"/>
  <c r="I89" i="1"/>
  <c r="J89" i="1" s="1"/>
  <c r="I88" i="1"/>
  <c r="J88" i="1" s="1"/>
  <c r="I87" i="1"/>
  <c r="J87" i="1" s="1"/>
  <c r="I86" i="1"/>
  <c r="J86" i="1" s="1"/>
  <c r="I85" i="1"/>
  <c r="J85" i="1" s="1"/>
  <c r="I84" i="1"/>
  <c r="J84" i="1" s="1"/>
  <c r="I83" i="1"/>
  <c r="J83" i="1" s="1"/>
  <c r="I82" i="1"/>
  <c r="J82" i="1" s="1"/>
  <c r="I81" i="1"/>
  <c r="J81" i="1" s="1"/>
  <c r="I80" i="1"/>
  <c r="J80" i="1" s="1"/>
  <c r="I79" i="1"/>
  <c r="J79" i="1" s="1"/>
  <c r="I78" i="1"/>
  <c r="J78" i="1" s="1"/>
  <c r="I77" i="1"/>
  <c r="J77" i="1" s="1"/>
  <c r="I76" i="1"/>
  <c r="J76" i="1" s="1"/>
  <c r="I75" i="1"/>
  <c r="J75" i="1" s="1"/>
  <c r="I74" i="1"/>
  <c r="J74" i="1" s="1"/>
  <c r="I73" i="1"/>
  <c r="J73" i="1" s="1"/>
  <c r="I72" i="1"/>
  <c r="J72" i="1" s="1"/>
  <c r="I71" i="1"/>
  <c r="J71" i="1" s="1"/>
  <c r="I70" i="1"/>
  <c r="J70" i="1" s="1"/>
  <c r="I69" i="1"/>
  <c r="J69" i="1" s="1"/>
  <c r="I68" i="1"/>
  <c r="J68" i="1" s="1"/>
  <c r="I67" i="1"/>
  <c r="J67" i="1" s="1"/>
  <c r="I66" i="1"/>
  <c r="J66" i="1" s="1"/>
  <c r="I65" i="1"/>
  <c r="J65" i="1" s="1"/>
  <c r="I64" i="1"/>
  <c r="J64" i="1" s="1"/>
  <c r="I63" i="1"/>
  <c r="J63" i="1" s="1"/>
  <c r="I62" i="1"/>
  <c r="J62" i="1" s="1"/>
  <c r="I61" i="1"/>
  <c r="J61" i="1" s="1"/>
  <c r="I60" i="1"/>
  <c r="J60" i="1" s="1"/>
  <c r="I59" i="1"/>
  <c r="J59" i="1" s="1"/>
  <c r="I58" i="1"/>
  <c r="J58" i="1" s="1"/>
  <c r="I57" i="1"/>
  <c r="J57" i="1" s="1"/>
  <c r="I56" i="1"/>
  <c r="J56" i="1" s="1"/>
  <c r="I55" i="1"/>
  <c r="J55" i="1" s="1"/>
  <c r="I54" i="1"/>
  <c r="J54" i="1" s="1"/>
  <c r="I53" i="1"/>
  <c r="J53" i="1" s="1"/>
  <c r="I52" i="1"/>
  <c r="I51" i="1"/>
  <c r="J51" i="1" s="1"/>
  <c r="I50" i="1"/>
  <c r="J50" i="1" s="1"/>
  <c r="I49" i="1"/>
  <c r="J49" i="1" s="1"/>
  <c r="I48" i="1"/>
  <c r="J48" i="1" s="1"/>
  <c r="I47" i="1"/>
  <c r="J47" i="1" s="1"/>
  <c r="I46" i="1"/>
  <c r="J46" i="1" s="1"/>
  <c r="I45" i="1"/>
  <c r="J45" i="1" s="1"/>
  <c r="I44" i="1"/>
  <c r="J44" i="1" s="1"/>
  <c r="I43" i="1"/>
  <c r="J43" i="1" s="1"/>
  <c r="I42" i="1"/>
  <c r="J42" i="1" s="1"/>
  <c r="I41" i="1"/>
  <c r="J41" i="1" s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J40" i="1" l="1"/>
  <c r="T33" i="1"/>
  <c r="T36" i="1"/>
  <c r="T115" i="1" s="1"/>
  <c r="T35" i="1"/>
  <c r="J52" i="1"/>
  <c r="T55" i="1" l="1"/>
  <c r="T119" i="1"/>
  <c r="T91" i="1"/>
  <c r="T63" i="1"/>
  <c r="T127" i="1"/>
  <c r="T99" i="1"/>
  <c r="T48" i="1"/>
  <c r="T64" i="1"/>
  <c r="T80" i="1"/>
  <c r="T96" i="1"/>
  <c r="T112" i="1"/>
  <c r="T128" i="1"/>
  <c r="T53" i="1"/>
  <c r="T69" i="1"/>
  <c r="T85" i="1"/>
  <c r="T101" i="1"/>
  <c r="T117" i="1"/>
  <c r="T42" i="1"/>
  <c r="T58" i="1"/>
  <c r="T74" i="1"/>
  <c r="T90" i="1"/>
  <c r="T106" i="1"/>
  <c r="T122" i="1"/>
  <c r="T71" i="1"/>
  <c r="T43" i="1"/>
  <c r="T107" i="1"/>
  <c r="T79" i="1"/>
  <c r="T51" i="1"/>
  <c r="T130" i="1"/>
  <c r="T52" i="1"/>
  <c r="T68" i="1"/>
  <c r="T84" i="1"/>
  <c r="T100" i="1"/>
  <c r="T116" i="1"/>
  <c r="T41" i="1"/>
  <c r="T57" i="1"/>
  <c r="T73" i="1"/>
  <c r="T89" i="1"/>
  <c r="T105" i="1"/>
  <c r="T121" i="1"/>
  <c r="T46" i="1"/>
  <c r="T62" i="1"/>
  <c r="T78" i="1"/>
  <c r="T94" i="1"/>
  <c r="T110" i="1"/>
  <c r="T126" i="1"/>
  <c r="T87" i="1"/>
  <c r="T59" i="1"/>
  <c r="T123" i="1"/>
  <c r="T95" i="1"/>
  <c r="T67" i="1"/>
  <c r="T40" i="1"/>
  <c r="T56" i="1"/>
  <c r="T72" i="1"/>
  <c r="T88" i="1"/>
  <c r="T104" i="1"/>
  <c r="T120" i="1"/>
  <c r="T45" i="1"/>
  <c r="T61" i="1"/>
  <c r="T77" i="1"/>
  <c r="T93" i="1"/>
  <c r="T109" i="1"/>
  <c r="T125" i="1"/>
  <c r="T50" i="1"/>
  <c r="T66" i="1"/>
  <c r="T82" i="1"/>
  <c r="T98" i="1"/>
  <c r="T114" i="1"/>
  <c r="T103" i="1"/>
  <c r="T75" i="1"/>
  <c r="T47" i="1"/>
  <c r="T111" i="1"/>
  <c r="T83" i="1"/>
  <c r="T44" i="1"/>
  <c r="T60" i="1"/>
  <c r="T76" i="1"/>
  <c r="T92" i="1"/>
  <c r="T108" i="1"/>
  <c r="T124" i="1"/>
  <c r="T49" i="1"/>
  <c r="T65" i="1"/>
  <c r="T81" i="1"/>
  <c r="T97" i="1"/>
  <c r="T113" i="1"/>
  <c r="T129" i="1"/>
  <c r="T54" i="1"/>
  <c r="T70" i="1"/>
  <c r="T86" i="1"/>
  <c r="T102" i="1"/>
  <c r="T118" i="1"/>
</calcChain>
</file>

<file path=xl/sharedStrings.xml><?xml version="1.0" encoding="utf-8"?>
<sst xmlns="http://schemas.openxmlformats.org/spreadsheetml/2006/main" count="35" uniqueCount="35">
  <si>
    <t>Time Step</t>
  </si>
  <si>
    <t>ID</t>
  </si>
  <si>
    <t>Label (NA)</t>
  </si>
  <si>
    <t>Voxel count (NA)</t>
  </si>
  <si>
    <t>Volume (µm³)</t>
  </si>
  <si>
    <t>Surface Area (interpolated) (µm²)</t>
  </si>
  <si>
    <t xml:space="preserve">Median: </t>
  </si>
  <si>
    <t>Shifted</t>
  </si>
  <si>
    <t>Average:</t>
  </si>
  <si>
    <t>Std. Dev:</t>
  </si>
  <si>
    <t>Normal Distribution:</t>
  </si>
  <si>
    <t>x</t>
  </si>
  <si>
    <t>dist</t>
  </si>
  <si>
    <t>0-10</t>
  </si>
  <si>
    <t>10-20</t>
  </si>
  <si>
    <t>20-30</t>
  </si>
  <si>
    <t>30-40</t>
  </si>
  <si>
    <t>40-50</t>
  </si>
  <si>
    <t>50-60</t>
  </si>
  <si>
    <t>60-70</t>
  </si>
  <si>
    <t>70-80</t>
  </si>
  <si>
    <t>80-90</t>
  </si>
  <si>
    <t>90-100</t>
  </si>
  <si>
    <t>100-110</t>
  </si>
  <si>
    <t>110-120</t>
  </si>
  <si>
    <t>120-130</t>
  </si>
  <si>
    <t>130-140</t>
  </si>
  <si>
    <t>140-150</t>
  </si>
  <si>
    <t>150-160</t>
  </si>
  <si>
    <t>160-170</t>
  </si>
  <si>
    <t>170-180</t>
  </si>
  <si>
    <t>Angle</t>
  </si>
  <si>
    <t>Count</t>
  </si>
  <si>
    <t>Phi (°) [-180, 180]</t>
  </si>
  <si>
    <t>Angle xz plane [0-180]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</si>
</sst>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16" fillId="33" borderId="10" xfId="0" applyFont="1" applyFill="1" applyBorder="1"/>
    <xf numFmtId="0" fontId="0" fillId="34" borderId="0" xfId="0" applyFill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'CON A data_xz View'!$I$1</c:f>
              <c:strCache>
                <c:ptCount val="1"/>
                <c:pt idx="0">
                  <c:v>Angle xz plane [0-180]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'CON A data_xz View'!$I$2:$I$215</c:f>
              <c:numCache>
                <c:formatCode>General</c:formatCode>
                <c:ptCount val="214"/>
                <c:pt idx="0">
                  <c:v>90</c:v>
                </c:pt>
                <c:pt idx="1">
                  <c:v>90</c:v>
                </c:pt>
                <c:pt idx="2">
                  <c:v>180</c:v>
                </c:pt>
                <c:pt idx="3">
                  <c:v>106.484701951731</c:v>
                </c:pt>
                <c:pt idx="4">
                  <c:v>180</c:v>
                </c:pt>
                <c:pt idx="5">
                  <c:v>180</c:v>
                </c:pt>
                <c:pt idx="6">
                  <c:v>66.222758289221005</c:v>
                </c:pt>
                <c:pt idx="7">
                  <c:v>143.49541164599299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  <c:pt idx="20">
                  <c:v>90</c:v>
                </c:pt>
                <c:pt idx="21">
                  <c:v>90</c:v>
                </c:pt>
                <c:pt idx="22">
                  <c:v>90</c:v>
                </c:pt>
                <c:pt idx="23">
                  <c:v>90</c:v>
                </c:pt>
                <c:pt idx="24">
                  <c:v>91.155822575941997</c:v>
                </c:pt>
                <c:pt idx="25">
                  <c:v>90</c:v>
                </c:pt>
                <c:pt idx="26">
                  <c:v>90</c:v>
                </c:pt>
                <c:pt idx="27">
                  <c:v>90</c:v>
                </c:pt>
                <c:pt idx="28">
                  <c:v>90</c:v>
                </c:pt>
                <c:pt idx="29">
                  <c:v>90</c:v>
                </c:pt>
                <c:pt idx="30">
                  <c:v>75.849622116996798</c:v>
                </c:pt>
                <c:pt idx="31">
                  <c:v>90</c:v>
                </c:pt>
                <c:pt idx="32">
                  <c:v>86.069986318359398</c:v>
                </c:pt>
                <c:pt idx="33">
                  <c:v>90</c:v>
                </c:pt>
                <c:pt idx="34">
                  <c:v>90</c:v>
                </c:pt>
                <c:pt idx="35">
                  <c:v>90</c:v>
                </c:pt>
                <c:pt idx="36">
                  <c:v>86.26954544745</c:v>
                </c:pt>
                <c:pt idx="37">
                  <c:v>90</c:v>
                </c:pt>
                <c:pt idx="38">
                  <c:v>97.974425589619997</c:v>
                </c:pt>
                <c:pt idx="39">
                  <c:v>90</c:v>
                </c:pt>
                <c:pt idx="40">
                  <c:v>93.806138580370401</c:v>
                </c:pt>
                <c:pt idx="41">
                  <c:v>180</c:v>
                </c:pt>
                <c:pt idx="42">
                  <c:v>180</c:v>
                </c:pt>
                <c:pt idx="43">
                  <c:v>25.673261030113991</c:v>
                </c:pt>
                <c:pt idx="44">
                  <c:v>180</c:v>
                </c:pt>
                <c:pt idx="45">
                  <c:v>69.033306488084307</c:v>
                </c:pt>
                <c:pt idx="46">
                  <c:v>78.374285652567394</c:v>
                </c:pt>
                <c:pt idx="47">
                  <c:v>62.520106465842403</c:v>
                </c:pt>
                <c:pt idx="48">
                  <c:v>180</c:v>
                </c:pt>
                <c:pt idx="49">
                  <c:v>180</c:v>
                </c:pt>
                <c:pt idx="50">
                  <c:v>93.877164337100595</c:v>
                </c:pt>
                <c:pt idx="51">
                  <c:v>122.705169983262</c:v>
                </c:pt>
                <c:pt idx="52">
                  <c:v>105.86054213226301</c:v>
                </c:pt>
                <c:pt idx="53">
                  <c:v>79.942594214714902</c:v>
                </c:pt>
                <c:pt idx="54">
                  <c:v>87.491286061384898</c:v>
                </c:pt>
                <c:pt idx="55">
                  <c:v>0.39983759091600746</c:v>
                </c:pt>
                <c:pt idx="56">
                  <c:v>94.157454925622005</c:v>
                </c:pt>
                <c:pt idx="57">
                  <c:v>22.78546968392601</c:v>
                </c:pt>
                <c:pt idx="58">
                  <c:v>97.911982584528204</c:v>
                </c:pt>
                <c:pt idx="59">
                  <c:v>126.922832096128</c:v>
                </c:pt>
                <c:pt idx="60">
                  <c:v>92.982608065484499</c:v>
                </c:pt>
                <c:pt idx="61">
                  <c:v>23.303547437872993</c:v>
                </c:pt>
                <c:pt idx="62">
                  <c:v>3.0967636884089984</c:v>
                </c:pt>
                <c:pt idx="63">
                  <c:v>59.224154433487598</c:v>
                </c:pt>
                <c:pt idx="64">
                  <c:v>17.061283564222009</c:v>
                </c:pt>
                <c:pt idx="65">
                  <c:v>40.447574522250989</c:v>
                </c:pt>
                <c:pt idx="66">
                  <c:v>100.423792011991</c:v>
                </c:pt>
                <c:pt idx="67">
                  <c:v>52.570450748650003</c:v>
                </c:pt>
                <c:pt idx="68">
                  <c:v>37.707316488581995</c:v>
                </c:pt>
                <c:pt idx="69">
                  <c:v>134.420092653821</c:v>
                </c:pt>
                <c:pt idx="70">
                  <c:v>87.657988043773102</c:v>
                </c:pt>
                <c:pt idx="71">
                  <c:v>84.012471323112393</c:v>
                </c:pt>
                <c:pt idx="72">
                  <c:v>127.953716156594</c:v>
                </c:pt>
                <c:pt idx="73">
                  <c:v>88.372641941853004</c:v>
                </c:pt>
                <c:pt idx="74">
                  <c:v>92.452285629527296</c:v>
                </c:pt>
                <c:pt idx="75">
                  <c:v>146.28473439745099</c:v>
                </c:pt>
                <c:pt idx="76">
                  <c:v>58.138771567946399</c:v>
                </c:pt>
                <c:pt idx="77">
                  <c:v>8.3926316251030073</c:v>
                </c:pt>
                <c:pt idx="78">
                  <c:v>89.854436670505606</c:v>
                </c:pt>
                <c:pt idx="79">
                  <c:v>116.139337004184</c:v>
                </c:pt>
                <c:pt idx="80">
                  <c:v>67.143624643906406</c:v>
                </c:pt>
                <c:pt idx="81">
                  <c:v>71.711847281470995</c:v>
                </c:pt>
                <c:pt idx="82">
                  <c:v>7.8448399095510126</c:v>
                </c:pt>
                <c:pt idx="83">
                  <c:v>91.616625242043398</c:v>
                </c:pt>
                <c:pt idx="84">
                  <c:v>75.316675998100393</c:v>
                </c:pt>
                <c:pt idx="85">
                  <c:v>42.086492507760994</c:v>
                </c:pt>
                <c:pt idx="86">
                  <c:v>92.262579917757293</c:v>
                </c:pt>
                <c:pt idx="87">
                  <c:v>44.70958499807</c:v>
                </c:pt>
                <c:pt idx="88">
                  <c:v>40.299023470126997</c:v>
                </c:pt>
                <c:pt idx="89">
                  <c:v>11.367834893569011</c:v>
                </c:pt>
                <c:pt idx="90">
                  <c:v>81.609899915188905</c:v>
                </c:pt>
                <c:pt idx="91">
                  <c:v>8.9676097526219962</c:v>
                </c:pt>
                <c:pt idx="92">
                  <c:v>174.62272986903301</c:v>
                </c:pt>
                <c:pt idx="93">
                  <c:v>22.871039172247009</c:v>
                </c:pt>
                <c:pt idx="94">
                  <c:v>89.048239312891099</c:v>
                </c:pt>
                <c:pt idx="95">
                  <c:v>60.375618808889001</c:v>
                </c:pt>
                <c:pt idx="96">
                  <c:v>53.234342543743402</c:v>
                </c:pt>
                <c:pt idx="97">
                  <c:v>91.976144335710302</c:v>
                </c:pt>
                <c:pt idx="98">
                  <c:v>98.316115808943707</c:v>
                </c:pt>
                <c:pt idx="99">
                  <c:v>23.474267961045996</c:v>
                </c:pt>
                <c:pt idx="100">
                  <c:v>88.471807346793696</c:v>
                </c:pt>
                <c:pt idx="101">
                  <c:v>156.735995187188</c:v>
                </c:pt>
                <c:pt idx="102">
                  <c:v>26.515220331259002</c:v>
                </c:pt>
                <c:pt idx="103">
                  <c:v>10.958314536182996</c:v>
                </c:pt>
                <c:pt idx="104">
                  <c:v>128.247399725349</c:v>
                </c:pt>
                <c:pt idx="105">
                  <c:v>95.509850941955904</c:v>
                </c:pt>
                <c:pt idx="106">
                  <c:v>59.9520444986168</c:v>
                </c:pt>
                <c:pt idx="107">
                  <c:v>135.89164799144001</c:v>
                </c:pt>
                <c:pt idx="108">
                  <c:v>44.32547095225101</c:v>
                </c:pt>
                <c:pt idx="109">
                  <c:v>164.05738703398799</c:v>
                </c:pt>
                <c:pt idx="110">
                  <c:v>35.607279614319992</c:v>
                </c:pt>
                <c:pt idx="111">
                  <c:v>53.515992333347697</c:v>
                </c:pt>
                <c:pt idx="112">
                  <c:v>156.27354528060101</c:v>
                </c:pt>
                <c:pt idx="113">
                  <c:v>57.765232590409802</c:v>
                </c:pt>
                <c:pt idx="114">
                  <c:v>13.638696745527994</c:v>
                </c:pt>
                <c:pt idx="115">
                  <c:v>56.670260340092099</c:v>
                </c:pt>
                <c:pt idx="116">
                  <c:v>117.05368715057401</c:v>
                </c:pt>
                <c:pt idx="117">
                  <c:v>78.829705104720802</c:v>
                </c:pt>
                <c:pt idx="118">
                  <c:v>80.098832593957297</c:v>
                </c:pt>
                <c:pt idx="119">
                  <c:v>9.3470105109120141</c:v>
                </c:pt>
                <c:pt idx="120">
                  <c:v>42.403883682006011</c:v>
                </c:pt>
                <c:pt idx="121">
                  <c:v>47.4107744162825</c:v>
                </c:pt>
                <c:pt idx="122">
                  <c:v>15.380857681890006</c:v>
                </c:pt>
                <c:pt idx="123">
                  <c:v>28.178079394079987</c:v>
                </c:pt>
                <c:pt idx="124">
                  <c:v>109.365808771819</c:v>
                </c:pt>
                <c:pt idx="125">
                  <c:v>94.224827538616594</c:v>
                </c:pt>
                <c:pt idx="126">
                  <c:v>37.248493236329011</c:v>
                </c:pt>
                <c:pt idx="127">
                  <c:v>35.372082279313986</c:v>
                </c:pt>
                <c:pt idx="128">
                  <c:v>95.660225010838502</c:v>
                </c:pt>
                <c:pt idx="129">
                  <c:v>129.97385270097701</c:v>
                </c:pt>
                <c:pt idx="130">
                  <c:v>36.477239571967999</c:v>
                </c:pt>
                <c:pt idx="131">
                  <c:v>63.240326176416197</c:v>
                </c:pt>
                <c:pt idx="132">
                  <c:v>51.742968023216903</c:v>
                </c:pt>
                <c:pt idx="133">
                  <c:v>84.751776845757703</c:v>
                </c:pt>
                <c:pt idx="134">
                  <c:v>30.657099642539009</c:v>
                </c:pt>
                <c:pt idx="135">
                  <c:v>93.511990991708501</c:v>
                </c:pt>
                <c:pt idx="136">
                  <c:v>175.801152403938</c:v>
                </c:pt>
                <c:pt idx="137">
                  <c:v>45.940713010906599</c:v>
                </c:pt>
                <c:pt idx="138">
                  <c:v>52.592680249936599</c:v>
                </c:pt>
                <c:pt idx="139">
                  <c:v>96.319854033670396</c:v>
                </c:pt>
                <c:pt idx="140">
                  <c:v>84.551163793332293</c:v>
                </c:pt>
                <c:pt idx="141">
                  <c:v>48.6987947374109</c:v>
                </c:pt>
                <c:pt idx="142">
                  <c:v>48.079765054732597</c:v>
                </c:pt>
                <c:pt idx="143">
                  <c:v>90.730434259975596</c:v>
                </c:pt>
                <c:pt idx="144">
                  <c:v>179.18554233020501</c:v>
                </c:pt>
                <c:pt idx="145">
                  <c:v>71.090311747103499</c:v>
                </c:pt>
                <c:pt idx="146">
                  <c:v>35.567591964515998</c:v>
                </c:pt>
                <c:pt idx="147">
                  <c:v>46.296193804343503</c:v>
                </c:pt>
                <c:pt idx="148">
                  <c:v>74.139703235930995</c:v>
                </c:pt>
                <c:pt idx="149">
                  <c:v>70.900885186462801</c:v>
                </c:pt>
                <c:pt idx="150">
                  <c:v>31.015587727964004</c:v>
                </c:pt>
                <c:pt idx="151">
                  <c:v>40.979847601105007</c:v>
                </c:pt>
                <c:pt idx="152">
                  <c:v>109.594778840914</c:v>
                </c:pt>
                <c:pt idx="153">
                  <c:v>74.9780556915575</c:v>
                </c:pt>
                <c:pt idx="154">
                  <c:v>35.395244899402002</c:v>
                </c:pt>
                <c:pt idx="155">
                  <c:v>82.314179475322504</c:v>
                </c:pt>
                <c:pt idx="156">
                  <c:v>45.4458048525292</c:v>
                </c:pt>
                <c:pt idx="157">
                  <c:v>42.878509272732003</c:v>
                </c:pt>
                <c:pt idx="158">
                  <c:v>79.453802543220405</c:v>
                </c:pt>
                <c:pt idx="159">
                  <c:v>85.771076272010305</c:v>
                </c:pt>
                <c:pt idx="160">
                  <c:v>74.823705170246797</c:v>
                </c:pt>
                <c:pt idx="161">
                  <c:v>43.188382878950989</c:v>
                </c:pt>
                <c:pt idx="162">
                  <c:v>80.537300620243101</c:v>
                </c:pt>
                <c:pt idx="163">
                  <c:v>63.659514511867599</c:v>
                </c:pt>
                <c:pt idx="164">
                  <c:v>21.250741003467994</c:v>
                </c:pt>
                <c:pt idx="165">
                  <c:v>103.09121304236299</c:v>
                </c:pt>
                <c:pt idx="166">
                  <c:v>80.042942147844599</c:v>
                </c:pt>
                <c:pt idx="167">
                  <c:v>92.216244170149594</c:v>
                </c:pt>
                <c:pt idx="168">
                  <c:v>107.519240003034</c:v>
                </c:pt>
                <c:pt idx="169">
                  <c:v>66.843318403935697</c:v>
                </c:pt>
                <c:pt idx="170">
                  <c:v>69.180891691690704</c:v>
                </c:pt>
                <c:pt idx="171">
                  <c:v>55.851680307013801</c:v>
                </c:pt>
                <c:pt idx="172">
                  <c:v>112.94389454565599</c:v>
                </c:pt>
                <c:pt idx="173">
                  <c:v>81.942332084849099</c:v>
                </c:pt>
                <c:pt idx="174">
                  <c:v>82.2704319167552</c:v>
                </c:pt>
                <c:pt idx="175">
                  <c:v>54.2069925910927</c:v>
                </c:pt>
                <c:pt idx="176">
                  <c:v>65.213105173016103</c:v>
                </c:pt>
                <c:pt idx="177">
                  <c:v>67.854620520978401</c:v>
                </c:pt>
                <c:pt idx="178">
                  <c:v>32.536453370541011</c:v>
                </c:pt>
                <c:pt idx="179">
                  <c:v>39.855072408618014</c:v>
                </c:pt>
                <c:pt idx="180">
                  <c:v>73.933893147579795</c:v>
                </c:pt>
                <c:pt idx="181">
                  <c:v>68.828318502203004</c:v>
                </c:pt>
                <c:pt idx="182">
                  <c:v>33.676067508198997</c:v>
                </c:pt>
                <c:pt idx="183">
                  <c:v>72.343408109065194</c:v>
                </c:pt>
                <c:pt idx="184">
                  <c:v>67.377771124465596</c:v>
                </c:pt>
                <c:pt idx="185">
                  <c:v>133.90213917432399</c:v>
                </c:pt>
                <c:pt idx="186">
                  <c:v>88.121249664624301</c:v>
                </c:pt>
                <c:pt idx="187">
                  <c:v>67.628794344739603</c:v>
                </c:pt>
                <c:pt idx="188">
                  <c:v>76.608248673220402</c:v>
                </c:pt>
                <c:pt idx="189">
                  <c:v>62.031119566504202</c:v>
                </c:pt>
                <c:pt idx="190">
                  <c:v>68.550600688748602</c:v>
                </c:pt>
                <c:pt idx="191">
                  <c:v>87.556262147418593</c:v>
                </c:pt>
                <c:pt idx="192">
                  <c:v>64.138173799537199</c:v>
                </c:pt>
                <c:pt idx="193">
                  <c:v>83.153806054344301</c:v>
                </c:pt>
                <c:pt idx="194">
                  <c:v>34.726093250535001</c:v>
                </c:pt>
                <c:pt idx="195">
                  <c:v>50.436561273907799</c:v>
                </c:pt>
                <c:pt idx="196">
                  <c:v>63.220705763627898</c:v>
                </c:pt>
                <c:pt idx="197">
                  <c:v>7.1333599936430119</c:v>
                </c:pt>
                <c:pt idx="198">
                  <c:v>65.511006824384793</c:v>
                </c:pt>
                <c:pt idx="199">
                  <c:v>63.230586047933897</c:v>
                </c:pt>
                <c:pt idx="200">
                  <c:v>68.5111682283666</c:v>
                </c:pt>
                <c:pt idx="201">
                  <c:v>97.579697808069795</c:v>
                </c:pt>
                <c:pt idx="202">
                  <c:v>59.688007529304798</c:v>
                </c:pt>
                <c:pt idx="203">
                  <c:v>75.378873002964298</c:v>
                </c:pt>
                <c:pt idx="204">
                  <c:v>37.440886923707012</c:v>
                </c:pt>
                <c:pt idx="205">
                  <c:v>79.156623553017496</c:v>
                </c:pt>
                <c:pt idx="206">
                  <c:v>75.184184500428998</c:v>
                </c:pt>
                <c:pt idx="207">
                  <c:v>76.262948739008095</c:v>
                </c:pt>
                <c:pt idx="208">
                  <c:v>93.393909211059395</c:v>
                </c:pt>
                <c:pt idx="209">
                  <c:v>75.084652666618496</c:v>
                </c:pt>
                <c:pt idx="210">
                  <c:v>42.512006766713995</c:v>
                </c:pt>
                <c:pt idx="211">
                  <c:v>77.251744960427303</c:v>
                </c:pt>
                <c:pt idx="212">
                  <c:v>68.487390907251495</c:v>
                </c:pt>
                <c:pt idx="213">
                  <c:v>91.367078157797494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0-4E35-B652-CBA6F2BCA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214336"/>
        <c:axId val="525214992"/>
      </c:lineChart>
      <c:catAx>
        <c:axId val="5252143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214992"/>
        <c:crosses val="autoZero"/>
        <c:auto val="1"/>
        <c:lblAlgn val="ctr"/>
        <c:lblOffset val="100"/>
        <c:noMultiLvlLbl val="0"/>
      </c:catAx>
      <c:valAx>
        <c:axId val="52521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214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Histogram and Normal</a:t>
            </a:r>
            <a:r>
              <a:rPr lang="en-US" baseline="0"/>
              <a:t> Distribution - Phi Angle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 A data_xz View'!$AB$39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'CON A data_xz View'!$AA$40:$AA$57</c:f>
              <c:strCache>
                <c:ptCount val="18"/>
                <c:pt idx="0">
                  <c:v>0-10</c:v>
                </c:pt>
                <c:pt idx="1">
                  <c:v>10-20</c:v>
                </c:pt>
                <c:pt idx="2">
                  <c:v>20-30</c:v>
                </c:pt>
                <c:pt idx="3">
                  <c:v>30-40</c:v>
                </c:pt>
                <c:pt idx="4">
                  <c:v>40-50</c:v>
                </c:pt>
                <c:pt idx="5">
                  <c:v>50-60</c:v>
                </c:pt>
                <c:pt idx="6">
                  <c:v>60-70</c:v>
                </c:pt>
                <c:pt idx="7">
                  <c:v>70-80</c:v>
                </c:pt>
                <c:pt idx="8">
                  <c:v>80-90</c:v>
                </c:pt>
                <c:pt idx="9">
                  <c:v>90-100</c:v>
                </c:pt>
                <c:pt idx="10">
                  <c:v>100-110</c:v>
                </c:pt>
                <c:pt idx="11">
                  <c:v>110-120</c:v>
                </c:pt>
                <c:pt idx="12">
                  <c:v>120-130</c:v>
                </c:pt>
                <c:pt idx="13">
                  <c:v>130-140</c:v>
                </c:pt>
                <c:pt idx="14">
                  <c:v>140-150</c:v>
                </c:pt>
                <c:pt idx="15">
                  <c:v>150-160</c:v>
                </c:pt>
                <c:pt idx="16">
                  <c:v>160-170</c:v>
                </c:pt>
                <c:pt idx="17">
                  <c:v>170-180</c:v>
                </c:pt>
              </c:strCache>
            </c:strRef>
          </c:cat>
          <c:val>
            <c:numRef>
              <c:f>'CON A data_xz View'!$AB$40:$AB$57</c:f>
              <c:numCache>
                <c:formatCode>General</c:formatCode>
                <c:ptCount val="18"/>
                <c:pt idx="0">
                  <c:v>7</c:v>
                </c:pt>
                <c:pt idx="1">
                  <c:v>5</c:v>
                </c:pt>
                <c:pt idx="2">
                  <c:v>7</c:v>
                </c:pt>
                <c:pt idx="3">
                  <c:v>14</c:v>
                </c:pt>
                <c:pt idx="4">
                  <c:v>16</c:v>
                </c:pt>
                <c:pt idx="5">
                  <c:v>14</c:v>
                </c:pt>
                <c:pt idx="6">
                  <c:v>19</c:v>
                </c:pt>
                <c:pt idx="7">
                  <c:v>19</c:v>
                </c:pt>
                <c:pt idx="8">
                  <c:v>20</c:v>
                </c:pt>
                <c:pt idx="9">
                  <c:v>18</c:v>
                </c:pt>
                <c:pt idx="10">
                  <c:v>6</c:v>
                </c:pt>
                <c:pt idx="11">
                  <c:v>3</c:v>
                </c:pt>
                <c:pt idx="12">
                  <c:v>5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7-4B75-AC9D-B95DA059E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459148072"/>
        <c:axId val="459150368"/>
      </c:barChart>
      <c:scatterChart>
        <c:scatterStyle val="lineMarker"/>
        <c:varyColors val="0"/>
        <c:ser>
          <c:idx val="1"/>
          <c:order val="1"/>
          <c:tx>
            <c:v>Normal Distribution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'CON A data_xz View'!$S$40:$S$130</c:f>
              <c:numCache>
                <c:formatCode>General</c:formatCode>
                <c:ptCount val="9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  <c:pt idx="46">
                  <c:v>92</c:v>
                </c:pt>
                <c:pt idx="47">
                  <c:v>94</c:v>
                </c:pt>
                <c:pt idx="48">
                  <c:v>96</c:v>
                </c:pt>
                <c:pt idx="49">
                  <c:v>98</c:v>
                </c:pt>
                <c:pt idx="50">
                  <c:v>100</c:v>
                </c:pt>
                <c:pt idx="51">
                  <c:v>102</c:v>
                </c:pt>
                <c:pt idx="52">
                  <c:v>104</c:v>
                </c:pt>
                <c:pt idx="53">
                  <c:v>106</c:v>
                </c:pt>
                <c:pt idx="54">
                  <c:v>108</c:v>
                </c:pt>
                <c:pt idx="55">
                  <c:v>110</c:v>
                </c:pt>
                <c:pt idx="56">
                  <c:v>112</c:v>
                </c:pt>
                <c:pt idx="57">
                  <c:v>114</c:v>
                </c:pt>
                <c:pt idx="58">
                  <c:v>116</c:v>
                </c:pt>
                <c:pt idx="59">
                  <c:v>118</c:v>
                </c:pt>
                <c:pt idx="60">
                  <c:v>120</c:v>
                </c:pt>
                <c:pt idx="61">
                  <c:v>122</c:v>
                </c:pt>
                <c:pt idx="62">
                  <c:v>124</c:v>
                </c:pt>
                <c:pt idx="63">
                  <c:v>126</c:v>
                </c:pt>
                <c:pt idx="64">
                  <c:v>128</c:v>
                </c:pt>
                <c:pt idx="65">
                  <c:v>130</c:v>
                </c:pt>
                <c:pt idx="66">
                  <c:v>132</c:v>
                </c:pt>
                <c:pt idx="67">
                  <c:v>134</c:v>
                </c:pt>
                <c:pt idx="68">
                  <c:v>136</c:v>
                </c:pt>
                <c:pt idx="69">
                  <c:v>138</c:v>
                </c:pt>
                <c:pt idx="70">
                  <c:v>140</c:v>
                </c:pt>
                <c:pt idx="71">
                  <c:v>142</c:v>
                </c:pt>
                <c:pt idx="72">
                  <c:v>144</c:v>
                </c:pt>
                <c:pt idx="73">
                  <c:v>146</c:v>
                </c:pt>
                <c:pt idx="74">
                  <c:v>148</c:v>
                </c:pt>
                <c:pt idx="75">
                  <c:v>150</c:v>
                </c:pt>
                <c:pt idx="76">
                  <c:v>152</c:v>
                </c:pt>
                <c:pt idx="77">
                  <c:v>154</c:v>
                </c:pt>
                <c:pt idx="78">
                  <c:v>156</c:v>
                </c:pt>
                <c:pt idx="79">
                  <c:v>158</c:v>
                </c:pt>
                <c:pt idx="80">
                  <c:v>160</c:v>
                </c:pt>
                <c:pt idx="81">
                  <c:v>162</c:v>
                </c:pt>
                <c:pt idx="82">
                  <c:v>164</c:v>
                </c:pt>
                <c:pt idx="83">
                  <c:v>166</c:v>
                </c:pt>
                <c:pt idx="84">
                  <c:v>168</c:v>
                </c:pt>
                <c:pt idx="85">
                  <c:v>170</c:v>
                </c:pt>
                <c:pt idx="86">
                  <c:v>172</c:v>
                </c:pt>
                <c:pt idx="87">
                  <c:v>174</c:v>
                </c:pt>
                <c:pt idx="88">
                  <c:v>176</c:v>
                </c:pt>
                <c:pt idx="89">
                  <c:v>178</c:v>
                </c:pt>
                <c:pt idx="90">
                  <c:v>180</c:v>
                </c:pt>
              </c:numCache>
            </c:numRef>
          </c:xVal>
          <c:yVal>
            <c:numRef>
              <c:f>'CON A data_xz View'!$T$40:$T$130</c:f>
              <c:numCache>
                <c:formatCode>General</c:formatCode>
                <c:ptCount val="91"/>
                <c:pt idx="0">
                  <c:v>1.6320338935438138E-3</c:v>
                </c:pt>
                <c:pt idx="1">
                  <c:v>1.8154833720109053E-3</c:v>
                </c:pt>
                <c:pt idx="2">
                  <c:v>2.0133919584163188E-3</c:v>
                </c:pt>
                <c:pt idx="3">
                  <c:v>2.2260624103801071E-3</c:v>
                </c:pt>
                <c:pt idx="4">
                  <c:v>2.4536877513693513E-3</c:v>
                </c:pt>
                <c:pt idx="5">
                  <c:v>2.6963372161552422E-3</c:v>
                </c:pt>
                <c:pt idx="6">
                  <c:v>2.9539427196483194E-3</c:v>
                </c:pt>
                <c:pt idx="7">
                  <c:v>3.2262861622202551E-3</c:v>
                </c:pt>
                <c:pt idx="8">
                  <c:v>3.5129878973473947E-3</c:v>
                </c:pt>
                <c:pt idx="9">
                  <c:v>3.813496693078176E-3</c:v>
                </c:pt>
                <c:pt idx="10">
                  <c:v>4.1270815165862576E-3</c:v>
                </c:pt>
                <c:pt idx="11">
                  <c:v>4.4528254602474024E-3</c:v>
                </c:pt>
                <c:pt idx="12">
                  <c:v>4.7896221078051401E-3</c:v>
                </c:pt>
                <c:pt idx="13">
                  <c:v>5.136174610047917E-3</c:v>
                </c:pt>
                <c:pt idx="14">
                  <c:v>5.4909977010636534E-3</c:v>
                </c:pt>
                <c:pt idx="15">
                  <c:v>5.8524228389170456E-3</c:v>
                </c:pt>
                <c:pt idx="16">
                  <c:v>6.2186065991687179E-3</c:v>
                </c:pt>
                <c:pt idx="17">
                  <c:v>6.5875423869900633E-3</c:v>
                </c:pt>
                <c:pt idx="18">
                  <c:v>6.9570754649872181E-3</c:v>
                </c:pt>
                <c:pt idx="19">
                  <c:v>7.3249212207714149E-3</c:v>
                </c:pt>
                <c:pt idx="20">
                  <c:v>7.6886865225798641E-3</c:v>
                </c:pt>
                <c:pt idx="21">
                  <c:v>8.0458939348352406E-3</c:v>
                </c:pt>
                <c:pt idx="22">
                  <c:v>8.3940084905440304E-3</c:v>
                </c:pt>
                <c:pt idx="23">
                  <c:v>8.730466646060149E-3</c:v>
                </c:pt>
                <c:pt idx="24">
                  <c:v>9.0527069781675996E-3</c:v>
                </c:pt>
                <c:pt idx="25">
                  <c:v>9.3582021257803717E-3</c:v>
                </c:pt>
                <c:pt idx="26">
                  <c:v>9.6444914307863856E-3</c:v>
                </c:pt>
                <c:pt idx="27">
                  <c:v>9.9092136964203711E-3</c:v>
                </c:pt>
                <c:pt idx="28">
                  <c:v>1.0150139458493039E-2</c:v>
                </c:pt>
                <c:pt idx="29">
                  <c:v>1.036520215593372E-2</c:v>
                </c:pt>
                <c:pt idx="30">
                  <c:v>1.0552527593122937E-2</c:v>
                </c:pt>
                <c:pt idx="31">
                  <c:v>1.0710461107664118E-2</c:v>
                </c:pt>
                <c:pt idx="32">
                  <c:v>1.0837591893374016E-2</c:v>
                </c:pt>
                <c:pt idx="33">
                  <c:v>1.093277397869912E-2</c:v>
                </c:pt>
                <c:pt idx="34">
                  <c:v>1.0995143424376661E-2</c:v>
                </c:pt>
                <c:pt idx="35">
                  <c:v>1.1024131379415689E-2</c:v>
                </c:pt>
                <c:pt idx="36">
                  <c:v>1.1019472719458964E-2</c:v>
                </c:pt>
                <c:pt idx="37">
                  <c:v>1.0981210084061955E-2</c:v>
                </c:pt>
                <c:pt idx="38">
                  <c:v>1.090969322690561E-2</c:v>
                </c:pt>
                <c:pt idx="39">
                  <c:v>1.0805573692791766E-2</c:v>
                </c:pt>
                <c:pt idx="40">
                  <c:v>1.0669794934723352E-2</c:v>
                </c:pt>
                <c:pt idx="41">
                  <c:v>1.0503578080727185E-2</c:v>
                </c:pt>
                <c:pt idx="42">
                  <c:v>1.0308403650719979E-2</c:v>
                </c:pt>
                <c:pt idx="43">
                  <c:v>1.0085989606223667E-2</c:v>
                </c:pt>
                <c:pt idx="44">
                  <c:v>9.83826618794785E-3</c:v>
                </c:pt>
                <c:pt idx="45">
                  <c:v>9.5673480563577135E-3</c:v>
                </c:pt>
                <c:pt idx="46">
                  <c:v>9.2755042969106059E-3</c:v>
                </c:pt>
                <c:pt idx="47">
                  <c:v>8.9651268836830993E-3</c:v>
                </c:pt>
                <c:pt idx="48">
                  <c:v>8.6386982120906248E-3</c:v>
                </c:pt>
                <c:pt idx="49">
                  <c:v>8.2987583132562281E-3</c:v>
                </c:pt>
                <c:pt idx="50">
                  <c:v>7.9478723497017657E-3</c:v>
                </c:pt>
                <c:pt idx="51">
                  <c:v>7.5885989652310238E-3</c:v>
                </c:pt>
                <c:pt idx="52">
                  <c:v>7.2234600223559809E-3</c:v>
                </c:pt>
                <c:pt idx="53">
                  <c:v>6.8549122099261029E-3</c:v>
                </c:pt>
                <c:pt idx="54">
                  <c:v>6.4853209435700833E-3</c:v>
                </c:pt>
                <c:pt idx="55">
                  <c:v>6.116936914165939E-3</c:v>
                </c:pt>
                <c:pt idx="56">
                  <c:v>5.7518755669613061E-3</c:v>
                </c:pt>
                <c:pt idx="57">
                  <c:v>5.3920997183662658E-3</c:v>
                </c:pt>
                <c:pt idx="58">
                  <c:v>5.0394054410073004E-3</c:v>
                </c:pt>
                <c:pt idx="59">
                  <c:v>4.695411272442696E-3</c:v>
                </c:pt>
                <c:pt idx="60">
                  <c:v>4.3615507309223023E-3</c:v>
                </c:pt>
                <c:pt idx="61">
                  <c:v>4.0390680544442241E-3</c:v>
                </c:pt>
                <c:pt idx="62">
                  <c:v>3.7290170185844337E-3</c:v>
                </c:pt>
                <c:pt idx="63">
                  <c:v>3.4322626353354689E-3</c:v>
                </c:pt>
                <c:pt idx="64">
                  <c:v>3.1494854903693142E-3</c:v>
                </c:pt>
                <c:pt idx="65">
                  <c:v>2.8811884403098743E-3</c:v>
                </c:pt>
                <c:pt idx="66">
                  <c:v>2.627705365029123E-3</c:v>
                </c:pt>
                <c:pt idx="67">
                  <c:v>2.3892116526445773E-3</c:v>
                </c:pt>
                <c:pt idx="68">
                  <c:v>2.1657360865029295E-3</c:v>
                </c:pt>
                <c:pt idx="69">
                  <c:v>1.9571738034575483E-3</c:v>
                </c:pt>
                <c:pt idx="70">
                  <c:v>1.7633000004587287E-3</c:v>
                </c:pt>
                <c:pt idx="71">
                  <c:v>1.5837840809876473E-3</c:v>
                </c:pt>
                <c:pt idx="72">
                  <c:v>1.4182039531742583E-3</c:v>
                </c:pt>
                <c:pt idx="73">
                  <c:v>1.2660602164675492E-3</c:v>
                </c:pt>
                <c:pt idx="74">
                  <c:v>1.1267900023627434E-3</c:v>
                </c:pt>
                <c:pt idx="75">
                  <c:v>9.9978026582890536E-4</c:v>
                </c:pt>
                <c:pt idx="76">
                  <c:v>8.8438035665666344E-4</c:v>
                </c:pt>
                <c:pt idx="77">
                  <c:v>7.7991373296400917E-4</c:v>
                </c:pt>
                <c:pt idx="78">
                  <c:v>6.8568871165670042E-4</c:v>
                </c:pt>
                <c:pt idx="79">
                  <c:v>6.0100818194914378E-4</c:v>
                </c:pt>
                <c:pt idx="80">
                  <c:v>5.2517823744685304E-4</c:v>
                </c:pt>
                <c:pt idx="81">
                  <c:v>4.5751570923908128E-4</c:v>
                </c:pt>
                <c:pt idx="82">
                  <c:v>3.973546065491348E-4</c:v>
                </c:pt>
                <c:pt idx="83">
                  <c:v>3.440514924689859E-4</c:v>
                </c:pt>
                <c:pt idx="84">
                  <c:v>2.9698984001515552E-4</c:v>
                </c:pt>
                <c:pt idx="85">
                  <c:v>2.5558342814708607E-4</c:v>
                </c:pt>
                <c:pt idx="86">
                  <c:v>2.1927884854885268E-4</c:v>
                </c:pt>
                <c:pt idx="87">
                  <c:v>1.8755720203535427E-4</c:v>
                </c:pt>
                <c:pt idx="88">
                  <c:v>1.5993506861875016E-4</c:v>
                </c:pt>
                <c:pt idx="89">
                  <c:v>1.3596483782589769E-4</c:v>
                </c:pt>
                <c:pt idx="90">
                  <c:v>1.1523448609592098E-4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FB7-4B75-AC9D-B95DA059E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0790032"/>
        <c:axId val="460788392"/>
      </c:scatterChart>
      <c:catAx>
        <c:axId val="459148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150368"/>
        <c:crosses val="autoZero"/>
        <c:auto val="1"/>
        <c:lblAlgn val="ctr"/>
        <c:lblOffset val="100"/>
        <c:noMultiLvlLbl val="0"/>
      </c:catAx>
      <c:valAx>
        <c:axId val="459150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148072"/>
        <c:crosses val="autoZero"/>
        <c:crossBetween val="between"/>
      </c:valAx>
      <c:valAx>
        <c:axId val="460788392"/>
        <c:scaling>
          <c:orientation val="minMax"/>
          <c:max val="1.4000000000000002E-2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0790032"/>
        <c:crosses val="max"/>
        <c:crossBetween val="midCat"/>
      </c:valAx>
      <c:valAx>
        <c:axId val="460790032"/>
        <c:scaling>
          <c:orientation val="minMax"/>
          <c:max val="180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0788392"/>
        <c:crosses val="max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n-US"/>
              <a:t>Phi (0-180)</a:t>
            </a:r>
          </a:p>
        </cx:rich>
      </cx:tx>
    </cx:title>
    <cx:plotArea>
      <cx:plotAreaRegion>
        <cx:series layoutId="clusteredColumn" uniqueId="{8E3DB747-80D6-4335-951C-B55367302DE8}">
          <cx:tx>
            <cx:txData>
              <cx:f>_xlchart.v1.0</cx:f>
              <cx:v>Angle xz plane [0-180]</cx:v>
            </cx:txData>
          </cx:tx>
          <cx:dataId val="0"/>
          <cx:layoutPr>
            <cx:binning intervalClosed="r" underflow="0" overflow="181">
              <cx:binSize val="10"/>
            </cx:binning>
          </cx:layoutPr>
        </cx:series>
      </cx:plotAreaRegion>
      <cx:axis id="0">
        <cx:catScaling gapWidth="0"/>
        <cx:tickLabels/>
        <cx:numFmt formatCode="#,##0" sourceLinked="0"/>
      </cx:axis>
      <cx:axis id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_xlchart.v1.2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n-US"/>
              <a:t>Phi (0-180) less noise</a:t>
            </a:r>
          </a:p>
        </cx:rich>
      </cx:tx>
    </cx:title>
    <cx:plotArea>
      <cx:plotAreaRegion>
        <cx:plotSurface>
          <cx:spPr>
            <a:ln>
              <a:solidFill>
                <a:sysClr val="windowText" lastClr="000000"/>
              </a:solidFill>
            </a:ln>
          </cx:spPr>
        </cx:plotSurface>
        <cx:series layoutId="clusteredColumn" uniqueId="{3C47EB5E-1EEC-4E25-BC42-BF48C7970436}">
          <cx:dataId val="0"/>
          <cx:layoutPr>
            <cx:binning intervalClosed="r">
              <cx:binSize val="10"/>
            </cx:binning>
          </cx:layoutPr>
        </cx:series>
      </cx:plotAreaRegion>
      <cx:axis id="0">
        <cx:catScaling gapWidth="0"/>
        <cx:tickLabels/>
        <cx:numFmt formatCode="#,##0" sourceLinked="0"/>
      </cx:axis>
      <cx:axis id="1">
        <cx:valScaling/>
        <cx:majorGridlines/>
        <cx:tickLabels/>
      </cx:axis>
    </cx:plotArea>
  </cx:chart>
  <cx:clrMapOvr bg1="lt1" tx1="dk1" bg2="lt2" tx2="dk2" accent1="accent1" accent2="accent2" accent3="accent3" accent4="accent4" accent5="accent5" accent6="accent6" hlink="hlink" folHlink="folHlink"/>
  <cx:printSettings>
    <cx:headerFooter alignWithMargins="1" differentOddEven="0" differentFirst="0"/>
    <cx:pageMargins l="0.69999999999999996" r="0.69999999999999996" t="0.75" b="0.75" header="0.29999999999999999" footer="0.29999999999999999"/>
    <cx:pageSetup paperSize="1" firstPageNumber="1" orientation="default" blackAndWhite="0" draft="0" useFirstPageNumber="0" horizontalDpi="600" verticalDpi="600" copies="1"/>
  </cx:printSettings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2.xml"/><Relationship Id="rId2" Type="http://schemas.microsoft.com/office/2014/relationships/chartEx" Target="../charts/chartEx1.xml"/><Relationship Id="rId1" Type="http://schemas.openxmlformats.org/officeDocument/2006/relationships/chart" Target="../charts/chart1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628650</xdr:colOff>
      <xdr:row>0</xdr:row>
      <xdr:rowOff>85725</xdr:rowOff>
    </xdr:from>
    <xdr:to>
      <xdr:col>16</xdr:col>
      <xdr:colOff>266700</xdr:colOff>
      <xdr:row>14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685800</xdr:colOff>
      <xdr:row>15</xdr:row>
      <xdr:rowOff>171450</xdr:rowOff>
    </xdr:from>
    <xdr:to>
      <xdr:col>16</xdr:col>
      <xdr:colOff>323850</xdr:colOff>
      <xdr:row>30</xdr:row>
      <xdr:rowOff>57150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17</xdr:col>
      <xdr:colOff>0</xdr:colOff>
      <xdr:row>16</xdr:row>
      <xdr:rowOff>0</xdr:rowOff>
    </xdr:from>
    <xdr:to>
      <xdr:col>24</xdr:col>
      <xdr:colOff>304800</xdr:colOff>
      <xdr:row>30</xdr:row>
      <xdr:rowOff>76200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30</xdr:col>
      <xdr:colOff>104775</xdr:colOff>
      <xdr:row>38</xdr:row>
      <xdr:rowOff>161925</xdr:rowOff>
    </xdr:from>
    <xdr:to>
      <xdr:col>37</xdr:col>
      <xdr:colOff>409575</xdr:colOff>
      <xdr:row>53</xdr:row>
      <xdr:rowOff>47625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5"/>
  <sheetViews>
    <sheetView tabSelected="1" topLeftCell="Q28" workbookViewId="0">
      <selection activeCell="V55" sqref="V55"/>
    </sheetView>
  </sheetViews>
  <sheetFormatPr defaultRowHeight="15" x14ac:dyDescent="0.25"/>
  <cols>
    <col min="3" max="3" width="13.140625" customWidth="1"/>
    <col min="4" max="4" width="19.85546875" customWidth="1"/>
    <col min="5" max="5" width="18.85546875" customWidth="1"/>
    <col min="6" max="6" width="32.28515625" customWidth="1"/>
    <col min="7" max="7" width="11.85546875" customWidth="1"/>
    <col min="8" max="8" width="18.5703125" customWidth="1"/>
    <col min="9" max="10" width="19.140625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H1" t="s">
        <v>33</v>
      </c>
      <c r="I1" t="s">
        <v>34</v>
      </c>
    </row>
    <row r="2" spans="1:9" x14ac:dyDescent="0.25">
      <c r="A2">
        <v>0</v>
      </c>
      <c r="B2">
        <v>1</v>
      </c>
      <c r="C2">
        <v>1</v>
      </c>
      <c r="D2">
        <v>1</v>
      </c>
      <c r="E2">
        <v>4.0000000000000002E-4</v>
      </c>
      <c r="F2">
        <v>8.1204479999999898E-2</v>
      </c>
      <c r="H2">
        <v>90</v>
      </c>
      <c r="I2">
        <f t="shared" ref="I2:I65" si="0">IF(H2&gt;0,H2,H2+180)</f>
        <v>90</v>
      </c>
    </row>
    <row r="3" spans="1:9" x14ac:dyDescent="0.25">
      <c r="A3">
        <v>0</v>
      </c>
      <c r="B3">
        <v>2</v>
      </c>
      <c r="C3">
        <v>2</v>
      </c>
      <c r="D3">
        <v>2</v>
      </c>
      <c r="E3">
        <v>8.0000000000000004E-4</v>
      </c>
      <c r="F3">
        <v>0.100141789156266</v>
      </c>
      <c r="H3">
        <v>90</v>
      </c>
      <c r="I3">
        <f t="shared" si="0"/>
        <v>90</v>
      </c>
    </row>
    <row r="4" spans="1:9" x14ac:dyDescent="0.25">
      <c r="A4">
        <v>0</v>
      </c>
      <c r="B4">
        <v>3</v>
      </c>
      <c r="C4">
        <v>3</v>
      </c>
      <c r="D4">
        <v>3</v>
      </c>
      <c r="E4">
        <v>1.1999999999999999E-3</v>
      </c>
      <c r="F4">
        <v>0.232589468398189</v>
      </c>
      <c r="H4">
        <v>0</v>
      </c>
      <c r="I4">
        <f t="shared" si="0"/>
        <v>180</v>
      </c>
    </row>
    <row r="5" spans="1:9" x14ac:dyDescent="0.25">
      <c r="A5">
        <v>0</v>
      </c>
      <c r="B5">
        <v>4</v>
      </c>
      <c r="C5">
        <v>4</v>
      </c>
      <c r="D5">
        <v>4</v>
      </c>
      <c r="E5">
        <v>1.6000000000000001E-3</v>
      </c>
      <c r="F5">
        <v>0.22495619587677501</v>
      </c>
      <c r="H5">
        <v>106.484701951731</v>
      </c>
      <c r="I5">
        <f t="shared" si="0"/>
        <v>106.484701951731</v>
      </c>
    </row>
    <row r="6" spans="1:9" x14ac:dyDescent="0.25">
      <c r="A6">
        <v>0</v>
      </c>
      <c r="B6">
        <v>5</v>
      </c>
      <c r="C6">
        <v>5</v>
      </c>
      <c r="D6">
        <v>5</v>
      </c>
      <c r="E6">
        <v>2E-3</v>
      </c>
      <c r="F6">
        <v>0.38397445679637898</v>
      </c>
      <c r="H6">
        <v>0</v>
      </c>
      <c r="I6">
        <f t="shared" si="0"/>
        <v>180</v>
      </c>
    </row>
    <row r="7" spans="1:9" x14ac:dyDescent="0.25">
      <c r="A7">
        <v>0</v>
      </c>
      <c r="B7">
        <v>6</v>
      </c>
      <c r="C7">
        <v>6</v>
      </c>
      <c r="D7">
        <v>10</v>
      </c>
      <c r="E7">
        <v>4.0000000000000001E-3</v>
      </c>
      <c r="F7">
        <v>0.76243692779185201</v>
      </c>
      <c r="H7">
        <v>0</v>
      </c>
      <c r="I7">
        <f t="shared" si="0"/>
        <v>180</v>
      </c>
    </row>
    <row r="8" spans="1:9" x14ac:dyDescent="0.25">
      <c r="A8">
        <v>0</v>
      </c>
      <c r="B8">
        <v>7</v>
      </c>
      <c r="C8">
        <v>7</v>
      </c>
      <c r="D8">
        <v>13</v>
      </c>
      <c r="E8">
        <v>5.1999999999999998E-3</v>
      </c>
      <c r="F8">
        <v>0.52305930015173996</v>
      </c>
      <c r="H8">
        <v>66.222758289221005</v>
      </c>
      <c r="I8">
        <f t="shared" si="0"/>
        <v>66.222758289221005</v>
      </c>
    </row>
    <row r="9" spans="1:9" x14ac:dyDescent="0.25">
      <c r="A9">
        <v>0</v>
      </c>
      <c r="B9">
        <v>8</v>
      </c>
      <c r="C9">
        <v>8</v>
      </c>
      <c r="D9">
        <v>32</v>
      </c>
      <c r="E9">
        <v>1.2800000000000001E-2</v>
      </c>
      <c r="F9">
        <v>0.91190417114721301</v>
      </c>
      <c r="H9">
        <v>143.49541164599299</v>
      </c>
      <c r="I9">
        <f t="shared" si="0"/>
        <v>143.49541164599299</v>
      </c>
    </row>
    <row r="10" spans="1:9" x14ac:dyDescent="0.25">
      <c r="A10">
        <v>0</v>
      </c>
      <c r="B10">
        <v>9</v>
      </c>
      <c r="C10">
        <v>9</v>
      </c>
      <c r="D10">
        <v>49</v>
      </c>
      <c r="E10">
        <v>1.9599999999999999E-2</v>
      </c>
      <c r="F10">
        <v>0.67568090013216398</v>
      </c>
      <c r="H10">
        <v>90</v>
      </c>
      <c r="I10">
        <f t="shared" si="0"/>
        <v>90</v>
      </c>
    </row>
    <row r="11" spans="1:9" x14ac:dyDescent="0.25">
      <c r="A11">
        <v>0</v>
      </c>
      <c r="B11">
        <v>10</v>
      </c>
      <c r="C11">
        <v>10</v>
      </c>
      <c r="D11">
        <v>49</v>
      </c>
      <c r="E11">
        <v>1.9599999999999999E-2</v>
      </c>
      <c r="F11">
        <v>0.67568090013216398</v>
      </c>
      <c r="H11">
        <v>90</v>
      </c>
      <c r="I11">
        <f t="shared" si="0"/>
        <v>90</v>
      </c>
    </row>
    <row r="12" spans="1:9" x14ac:dyDescent="0.25">
      <c r="A12">
        <v>0</v>
      </c>
      <c r="B12">
        <v>11</v>
      </c>
      <c r="C12">
        <v>11</v>
      </c>
      <c r="D12">
        <v>49</v>
      </c>
      <c r="E12">
        <v>1.9599999999999999E-2</v>
      </c>
      <c r="F12">
        <v>0.67568090013216398</v>
      </c>
      <c r="H12">
        <v>90</v>
      </c>
      <c r="I12">
        <f t="shared" si="0"/>
        <v>90</v>
      </c>
    </row>
    <row r="13" spans="1:9" x14ac:dyDescent="0.25">
      <c r="A13">
        <v>0</v>
      </c>
      <c r="B13">
        <v>12</v>
      </c>
      <c r="C13">
        <v>12</v>
      </c>
      <c r="D13">
        <v>56</v>
      </c>
      <c r="E13">
        <v>2.24E-2</v>
      </c>
      <c r="F13">
        <v>0.75582299433125799</v>
      </c>
      <c r="H13">
        <v>90</v>
      </c>
      <c r="I13">
        <f t="shared" si="0"/>
        <v>90</v>
      </c>
    </row>
    <row r="14" spans="1:9" x14ac:dyDescent="0.25">
      <c r="A14">
        <v>0</v>
      </c>
      <c r="B14">
        <v>13</v>
      </c>
      <c r="C14">
        <v>13</v>
      </c>
      <c r="D14">
        <v>56</v>
      </c>
      <c r="E14">
        <v>2.24E-2</v>
      </c>
      <c r="F14">
        <v>0.69906780928842904</v>
      </c>
      <c r="H14">
        <v>90</v>
      </c>
      <c r="I14">
        <f t="shared" si="0"/>
        <v>90</v>
      </c>
    </row>
    <row r="15" spans="1:9" x14ac:dyDescent="0.25">
      <c r="A15">
        <v>0</v>
      </c>
      <c r="B15">
        <v>14</v>
      </c>
      <c r="C15">
        <v>14</v>
      </c>
      <c r="D15">
        <v>56</v>
      </c>
      <c r="E15">
        <v>2.24E-2</v>
      </c>
      <c r="F15">
        <v>0.75582299433125799</v>
      </c>
      <c r="H15">
        <v>90</v>
      </c>
      <c r="I15">
        <f t="shared" si="0"/>
        <v>90</v>
      </c>
    </row>
    <row r="16" spans="1:9" x14ac:dyDescent="0.25">
      <c r="A16">
        <v>0</v>
      </c>
      <c r="B16">
        <v>15</v>
      </c>
      <c r="C16">
        <v>15</v>
      </c>
      <c r="D16">
        <v>56</v>
      </c>
      <c r="E16">
        <v>2.24E-2</v>
      </c>
      <c r="F16">
        <v>0.75582299433125799</v>
      </c>
      <c r="H16">
        <v>90</v>
      </c>
      <c r="I16">
        <f t="shared" si="0"/>
        <v>90</v>
      </c>
    </row>
    <row r="17" spans="1:9" x14ac:dyDescent="0.25">
      <c r="A17">
        <v>0</v>
      </c>
      <c r="B17">
        <v>16</v>
      </c>
      <c r="C17">
        <v>16</v>
      </c>
      <c r="D17">
        <v>56</v>
      </c>
      <c r="E17">
        <v>2.24E-2</v>
      </c>
      <c r="F17">
        <v>0.75582299433125799</v>
      </c>
      <c r="H17">
        <v>90</v>
      </c>
      <c r="I17">
        <f t="shared" si="0"/>
        <v>90</v>
      </c>
    </row>
    <row r="18" spans="1:9" x14ac:dyDescent="0.25">
      <c r="A18">
        <v>0</v>
      </c>
      <c r="B18">
        <v>17</v>
      </c>
      <c r="C18">
        <v>17</v>
      </c>
      <c r="D18">
        <v>56</v>
      </c>
      <c r="E18">
        <v>2.24E-2</v>
      </c>
      <c r="F18">
        <v>0.75582299433125799</v>
      </c>
      <c r="H18">
        <v>90</v>
      </c>
      <c r="I18">
        <f t="shared" si="0"/>
        <v>90</v>
      </c>
    </row>
    <row r="19" spans="1:9" x14ac:dyDescent="0.25">
      <c r="A19">
        <v>0</v>
      </c>
      <c r="B19">
        <v>18</v>
      </c>
      <c r="C19">
        <v>18</v>
      </c>
      <c r="D19">
        <v>63</v>
      </c>
      <c r="E19">
        <v>2.52E-2</v>
      </c>
      <c r="F19">
        <v>0.83596508853035301</v>
      </c>
      <c r="H19">
        <v>90</v>
      </c>
      <c r="I19">
        <f t="shared" si="0"/>
        <v>90</v>
      </c>
    </row>
    <row r="20" spans="1:9" x14ac:dyDescent="0.25">
      <c r="A20">
        <v>0</v>
      </c>
      <c r="B20">
        <v>19</v>
      </c>
      <c r="C20">
        <v>19</v>
      </c>
      <c r="D20">
        <v>70</v>
      </c>
      <c r="E20">
        <v>2.8000000000000001E-2</v>
      </c>
      <c r="F20">
        <v>0.91610718272944802</v>
      </c>
      <c r="H20">
        <v>90</v>
      </c>
      <c r="I20">
        <f t="shared" si="0"/>
        <v>90</v>
      </c>
    </row>
    <row r="21" spans="1:9" x14ac:dyDescent="0.25">
      <c r="A21">
        <v>0</v>
      </c>
      <c r="B21">
        <v>20</v>
      </c>
      <c r="C21">
        <v>20</v>
      </c>
      <c r="D21">
        <v>70</v>
      </c>
      <c r="E21">
        <v>2.8000000000000001E-2</v>
      </c>
      <c r="F21">
        <v>0.91610718272944802</v>
      </c>
      <c r="H21">
        <v>90</v>
      </c>
      <c r="I21">
        <f t="shared" si="0"/>
        <v>90</v>
      </c>
    </row>
    <row r="22" spans="1:9" x14ac:dyDescent="0.25">
      <c r="A22">
        <v>0</v>
      </c>
      <c r="B22">
        <v>21</v>
      </c>
      <c r="C22">
        <v>21</v>
      </c>
      <c r="D22">
        <v>70</v>
      </c>
      <c r="E22">
        <v>2.8000000000000001E-2</v>
      </c>
      <c r="F22">
        <v>0.91610718272944802</v>
      </c>
      <c r="H22">
        <v>90</v>
      </c>
      <c r="I22">
        <f t="shared" si="0"/>
        <v>90</v>
      </c>
    </row>
    <row r="23" spans="1:9" x14ac:dyDescent="0.25">
      <c r="A23">
        <v>0</v>
      </c>
      <c r="B23">
        <v>22</v>
      </c>
      <c r="C23">
        <v>22</v>
      </c>
      <c r="D23">
        <v>72</v>
      </c>
      <c r="E23">
        <v>2.8799999999999999E-2</v>
      </c>
      <c r="F23">
        <v>0.86083519768661798</v>
      </c>
      <c r="H23">
        <v>90</v>
      </c>
      <c r="I23">
        <f t="shared" si="0"/>
        <v>90</v>
      </c>
    </row>
    <row r="24" spans="1:9" x14ac:dyDescent="0.25">
      <c r="A24">
        <v>0</v>
      </c>
      <c r="B24">
        <v>23</v>
      </c>
      <c r="C24">
        <v>23</v>
      </c>
      <c r="D24">
        <v>72</v>
      </c>
      <c r="E24">
        <v>2.8799999999999999E-2</v>
      </c>
      <c r="F24">
        <v>0.86083519768661798</v>
      </c>
      <c r="H24">
        <v>90</v>
      </c>
      <c r="I24">
        <f t="shared" si="0"/>
        <v>90</v>
      </c>
    </row>
    <row r="25" spans="1:9" x14ac:dyDescent="0.25">
      <c r="A25">
        <v>0</v>
      </c>
      <c r="B25">
        <v>24</v>
      </c>
      <c r="C25">
        <v>24</v>
      </c>
      <c r="D25">
        <v>77</v>
      </c>
      <c r="E25">
        <v>3.0800000000000001E-2</v>
      </c>
      <c r="F25">
        <v>0.99624927692854304</v>
      </c>
      <c r="H25">
        <v>90</v>
      </c>
      <c r="I25">
        <f t="shared" si="0"/>
        <v>90</v>
      </c>
    </row>
    <row r="26" spans="1:9" x14ac:dyDescent="0.25">
      <c r="A26">
        <v>0</v>
      </c>
      <c r="B26">
        <v>25</v>
      </c>
      <c r="C26">
        <v>25</v>
      </c>
      <c r="D26">
        <v>78</v>
      </c>
      <c r="E26">
        <v>3.1199999999999999E-2</v>
      </c>
      <c r="F26">
        <v>0.91366511020803398</v>
      </c>
      <c r="H26">
        <v>91.155822575941997</v>
      </c>
      <c r="I26">
        <f t="shared" si="0"/>
        <v>91.155822575941997</v>
      </c>
    </row>
    <row r="27" spans="1:9" x14ac:dyDescent="0.25">
      <c r="A27">
        <v>0</v>
      </c>
      <c r="B27">
        <v>26</v>
      </c>
      <c r="C27">
        <v>26</v>
      </c>
      <c r="D27">
        <v>84</v>
      </c>
      <c r="E27">
        <v>3.3599999999999998E-2</v>
      </c>
      <c r="F27">
        <v>1.0763913711276301</v>
      </c>
      <c r="H27">
        <v>90</v>
      </c>
      <c r="I27">
        <f t="shared" si="0"/>
        <v>90</v>
      </c>
    </row>
    <row r="28" spans="1:9" x14ac:dyDescent="0.25">
      <c r="A28">
        <v>0</v>
      </c>
      <c r="B28">
        <v>27</v>
      </c>
      <c r="C28">
        <v>27</v>
      </c>
      <c r="D28">
        <v>84</v>
      </c>
      <c r="E28">
        <v>3.3599999999999998E-2</v>
      </c>
      <c r="F28">
        <v>1.0763913711276301</v>
      </c>
      <c r="H28">
        <v>90</v>
      </c>
      <c r="I28">
        <f t="shared" si="0"/>
        <v>90</v>
      </c>
    </row>
    <row r="29" spans="1:9" x14ac:dyDescent="0.25">
      <c r="A29">
        <v>0</v>
      </c>
      <c r="B29">
        <v>28</v>
      </c>
      <c r="C29">
        <v>28</v>
      </c>
      <c r="D29">
        <v>91</v>
      </c>
      <c r="E29">
        <v>3.6400000000000002E-2</v>
      </c>
      <c r="F29">
        <v>1.1565334653267301</v>
      </c>
      <c r="H29">
        <v>90</v>
      </c>
      <c r="I29">
        <f t="shared" si="0"/>
        <v>90</v>
      </c>
    </row>
    <row r="30" spans="1:9" x14ac:dyDescent="0.25">
      <c r="A30">
        <v>0</v>
      </c>
      <c r="B30">
        <v>29</v>
      </c>
      <c r="C30">
        <v>29</v>
      </c>
      <c r="D30">
        <v>104</v>
      </c>
      <c r="E30">
        <v>4.1599999999999998E-2</v>
      </c>
      <c r="F30">
        <v>1.1843699744830001</v>
      </c>
      <c r="H30">
        <v>90</v>
      </c>
      <c r="I30">
        <f t="shared" si="0"/>
        <v>90</v>
      </c>
    </row>
    <row r="31" spans="1:9" x14ac:dyDescent="0.25">
      <c r="A31">
        <v>0</v>
      </c>
      <c r="B31">
        <v>30</v>
      </c>
      <c r="C31">
        <v>30</v>
      </c>
      <c r="D31">
        <v>112</v>
      </c>
      <c r="E31">
        <v>4.48E-2</v>
      </c>
      <c r="F31">
        <v>1.2652536686820901</v>
      </c>
      <c r="H31">
        <v>90</v>
      </c>
      <c r="I31">
        <f t="shared" si="0"/>
        <v>90</v>
      </c>
    </row>
    <row r="32" spans="1:9" x14ac:dyDescent="0.25">
      <c r="A32">
        <v>0</v>
      </c>
      <c r="B32">
        <v>31</v>
      </c>
      <c r="C32">
        <v>31</v>
      </c>
      <c r="D32">
        <v>112</v>
      </c>
      <c r="E32">
        <v>4.48E-2</v>
      </c>
      <c r="F32">
        <v>1.3802100028811899</v>
      </c>
      <c r="H32">
        <v>75.849622116996798</v>
      </c>
      <c r="I32">
        <f t="shared" si="0"/>
        <v>75.849622116996798</v>
      </c>
    </row>
    <row r="33" spans="1:29" x14ac:dyDescent="0.25">
      <c r="A33">
        <v>0</v>
      </c>
      <c r="B33">
        <v>32</v>
      </c>
      <c r="C33">
        <v>32</v>
      </c>
      <c r="D33">
        <v>119</v>
      </c>
      <c r="E33">
        <v>4.7600000000000003E-2</v>
      </c>
      <c r="F33">
        <v>1.4771018421231099</v>
      </c>
      <c r="H33">
        <v>90</v>
      </c>
      <c r="I33">
        <f t="shared" si="0"/>
        <v>90</v>
      </c>
      <c r="S33" t="s">
        <v>6</v>
      </c>
      <c r="T33">
        <f>MEDIAN(I40:I215)</f>
        <v>72.027627695268094</v>
      </c>
    </row>
    <row r="34" spans="1:29" x14ac:dyDescent="0.25">
      <c r="A34">
        <v>0</v>
      </c>
      <c r="B34">
        <v>33</v>
      </c>
      <c r="C34">
        <v>33</v>
      </c>
      <c r="D34">
        <v>121</v>
      </c>
      <c r="E34">
        <v>4.8399999999999999E-2</v>
      </c>
      <c r="F34">
        <v>1.3952592754026001</v>
      </c>
      <c r="H34">
        <v>86.069986318359398</v>
      </c>
      <c r="I34">
        <f t="shared" si="0"/>
        <v>86.069986318359398</v>
      </c>
    </row>
    <row r="35" spans="1:29" x14ac:dyDescent="0.25">
      <c r="A35">
        <v>0</v>
      </c>
      <c r="B35">
        <v>34</v>
      </c>
      <c r="C35">
        <v>34</v>
      </c>
      <c r="D35">
        <v>126</v>
      </c>
      <c r="E35">
        <v>5.04E-2</v>
      </c>
      <c r="F35">
        <v>1.5572439363222099</v>
      </c>
      <c r="H35">
        <v>90</v>
      </c>
      <c r="I35">
        <f t="shared" si="0"/>
        <v>90</v>
      </c>
      <c r="S35" s="5" t="s">
        <v>8</v>
      </c>
      <c r="T35">
        <f>AVERAGE(I52:I215)</f>
        <v>70.723346480889361</v>
      </c>
    </row>
    <row r="36" spans="1:29" x14ac:dyDescent="0.25">
      <c r="A36">
        <v>0</v>
      </c>
      <c r="B36">
        <v>35</v>
      </c>
      <c r="C36">
        <v>35</v>
      </c>
      <c r="D36">
        <v>133</v>
      </c>
      <c r="E36">
        <v>5.3199999999999997E-2</v>
      </c>
      <c r="F36">
        <v>1.6373860305212999</v>
      </c>
      <c r="H36">
        <v>90</v>
      </c>
      <c r="I36">
        <f t="shared" si="0"/>
        <v>90</v>
      </c>
      <c r="S36" s="5" t="s">
        <v>9</v>
      </c>
      <c r="T36">
        <f>STDEV(I52:I215)</f>
        <v>36.180860502835777</v>
      </c>
    </row>
    <row r="37" spans="1:29" x14ac:dyDescent="0.25">
      <c r="A37">
        <v>0</v>
      </c>
      <c r="B37">
        <v>36</v>
      </c>
      <c r="C37">
        <v>36</v>
      </c>
      <c r="D37">
        <v>133</v>
      </c>
      <c r="E37">
        <v>5.3199999999999997E-2</v>
      </c>
      <c r="F37">
        <v>1.6373860305212999</v>
      </c>
      <c r="H37">
        <v>90</v>
      </c>
      <c r="I37">
        <f t="shared" si="0"/>
        <v>90</v>
      </c>
    </row>
    <row r="38" spans="1:29" x14ac:dyDescent="0.25">
      <c r="A38">
        <v>0</v>
      </c>
      <c r="B38">
        <v>37</v>
      </c>
      <c r="C38">
        <v>37</v>
      </c>
      <c r="D38">
        <v>141</v>
      </c>
      <c r="E38">
        <v>5.6399999999999999E-2</v>
      </c>
      <c r="F38">
        <v>1.19289137186614</v>
      </c>
      <c r="H38">
        <v>86.26954544745</v>
      </c>
      <c r="I38">
        <f t="shared" si="0"/>
        <v>86.26954544745</v>
      </c>
      <c r="Q38" t="s">
        <v>10</v>
      </c>
    </row>
    <row r="39" spans="1:29" x14ac:dyDescent="0.25">
      <c r="A39">
        <v>0</v>
      </c>
      <c r="B39">
        <v>38</v>
      </c>
      <c r="C39">
        <v>38</v>
      </c>
      <c r="D39">
        <v>154</v>
      </c>
      <c r="E39">
        <v>6.1600000000000002E-2</v>
      </c>
      <c r="F39">
        <v>1.87781231311858</v>
      </c>
      <c r="H39">
        <v>90</v>
      </c>
      <c r="I39">
        <f t="shared" si="0"/>
        <v>90</v>
      </c>
      <c r="J39" t="s">
        <v>7</v>
      </c>
      <c r="S39" t="s">
        <v>11</v>
      </c>
      <c r="T39" t="s">
        <v>12</v>
      </c>
      <c r="AA39" s="3" t="s">
        <v>31</v>
      </c>
      <c r="AB39" s="3" t="s">
        <v>32</v>
      </c>
      <c r="AC39" s="3"/>
    </row>
    <row r="40" spans="1:29" x14ac:dyDescent="0.25">
      <c r="A40">
        <v>0</v>
      </c>
      <c r="B40">
        <v>39</v>
      </c>
      <c r="C40">
        <v>39</v>
      </c>
      <c r="D40">
        <v>155</v>
      </c>
      <c r="E40">
        <v>6.2E-2</v>
      </c>
      <c r="F40">
        <v>1.5801963004356401</v>
      </c>
      <c r="H40">
        <v>97.974425589619997</v>
      </c>
      <c r="I40">
        <f t="shared" si="0"/>
        <v>97.974425589619997</v>
      </c>
      <c r="J40">
        <f>IF(I40&gt;140,I40-180,I40)</f>
        <v>97.974425589619997</v>
      </c>
      <c r="S40">
        <v>0</v>
      </c>
      <c r="T40">
        <f>_xlfn.NORM.DIST(S40,$T$35,$T$36,FALSE)</f>
        <v>1.6320338935438138E-3</v>
      </c>
      <c r="AA40" s="1" t="s">
        <v>13</v>
      </c>
      <c r="AB40" s="2">
        <v>7</v>
      </c>
      <c r="AC40" s="2"/>
    </row>
    <row r="41" spans="1:29" x14ac:dyDescent="0.25">
      <c r="A41">
        <v>0</v>
      </c>
      <c r="B41">
        <v>40</v>
      </c>
      <c r="C41">
        <v>40</v>
      </c>
      <c r="D41">
        <v>161</v>
      </c>
      <c r="E41">
        <v>6.4399999999999999E-2</v>
      </c>
      <c r="F41">
        <v>1.95795440731767</v>
      </c>
      <c r="H41">
        <v>90</v>
      </c>
      <c r="I41">
        <f t="shared" si="0"/>
        <v>90</v>
      </c>
      <c r="J41">
        <f t="shared" ref="J41:J104" si="1">IF(I41&gt;140,I41-180,I41)</f>
        <v>90</v>
      </c>
      <c r="S41">
        <f>S40+2</f>
        <v>2</v>
      </c>
      <c r="T41">
        <f t="shared" ref="T41:T104" si="2">_xlfn.NORM.DIST(S41,$T$35,$T$36,FALSE)</f>
        <v>1.8154833720109053E-3</v>
      </c>
      <c r="AA41" s="1" t="s">
        <v>14</v>
      </c>
      <c r="AB41" s="2">
        <v>5</v>
      </c>
      <c r="AC41" s="2"/>
    </row>
    <row r="42" spans="1:29" x14ac:dyDescent="0.25">
      <c r="A42">
        <v>0</v>
      </c>
      <c r="B42">
        <v>41</v>
      </c>
      <c r="C42">
        <v>41</v>
      </c>
      <c r="D42">
        <v>170</v>
      </c>
      <c r="E42">
        <v>6.8000000000000005E-2</v>
      </c>
      <c r="F42">
        <v>1.59132030043564</v>
      </c>
      <c r="H42">
        <v>93.806138580370401</v>
      </c>
      <c r="I42">
        <f t="shared" si="0"/>
        <v>93.806138580370401</v>
      </c>
      <c r="J42">
        <f t="shared" si="1"/>
        <v>93.806138580370401</v>
      </c>
      <c r="S42">
        <f t="shared" ref="S42:S105" si="3">S41+2</f>
        <v>4</v>
      </c>
      <c r="T42">
        <f t="shared" si="2"/>
        <v>2.0133919584163188E-3</v>
      </c>
      <c r="AA42" s="1" t="s">
        <v>15</v>
      </c>
      <c r="AB42" s="2">
        <v>7</v>
      </c>
      <c r="AC42" s="2"/>
    </row>
    <row r="43" spans="1:29" x14ac:dyDescent="0.25">
      <c r="A43">
        <v>0</v>
      </c>
      <c r="B43">
        <v>42</v>
      </c>
      <c r="C43">
        <v>42</v>
      </c>
      <c r="D43">
        <v>217</v>
      </c>
      <c r="E43">
        <v>8.6800000000000002E-2</v>
      </c>
      <c r="F43">
        <v>2.5990911609104201</v>
      </c>
      <c r="H43">
        <v>0</v>
      </c>
      <c r="I43" s="4">
        <f t="shared" si="0"/>
        <v>180</v>
      </c>
      <c r="J43">
        <f t="shared" si="1"/>
        <v>0</v>
      </c>
      <c r="S43">
        <f t="shared" si="3"/>
        <v>6</v>
      </c>
      <c r="T43">
        <f t="shared" si="2"/>
        <v>2.2260624103801071E-3</v>
      </c>
      <c r="AA43" s="1" t="s">
        <v>16</v>
      </c>
      <c r="AB43" s="2">
        <v>14</v>
      </c>
      <c r="AC43" s="2"/>
    </row>
    <row r="44" spans="1:29" x14ac:dyDescent="0.25">
      <c r="A44">
        <v>0</v>
      </c>
      <c r="B44">
        <v>43</v>
      </c>
      <c r="C44">
        <v>43</v>
      </c>
      <c r="D44">
        <v>217</v>
      </c>
      <c r="E44">
        <v>8.6800000000000002E-2</v>
      </c>
      <c r="F44">
        <v>2.5990911609104201</v>
      </c>
      <c r="H44">
        <v>0</v>
      </c>
      <c r="I44" s="4">
        <f t="shared" si="0"/>
        <v>180</v>
      </c>
      <c r="J44">
        <f t="shared" si="1"/>
        <v>0</v>
      </c>
      <c r="S44">
        <f t="shared" si="3"/>
        <v>8</v>
      </c>
      <c r="T44">
        <f t="shared" si="2"/>
        <v>2.4536877513693513E-3</v>
      </c>
      <c r="AA44" s="1" t="s">
        <v>17</v>
      </c>
      <c r="AB44" s="2">
        <v>16</v>
      </c>
      <c r="AC44" s="2"/>
    </row>
    <row r="45" spans="1:29" x14ac:dyDescent="0.25">
      <c r="A45">
        <v>0</v>
      </c>
      <c r="B45">
        <v>44</v>
      </c>
      <c r="C45">
        <v>44</v>
      </c>
      <c r="D45">
        <v>222</v>
      </c>
      <c r="E45">
        <v>8.8800000000000004E-2</v>
      </c>
      <c r="F45">
        <v>2.5678537067113298</v>
      </c>
      <c r="H45">
        <v>-154.32673896988601</v>
      </c>
      <c r="I45">
        <f t="shared" si="0"/>
        <v>25.673261030113991</v>
      </c>
      <c r="J45">
        <f t="shared" si="1"/>
        <v>25.673261030113991</v>
      </c>
      <c r="S45">
        <f t="shared" si="3"/>
        <v>10</v>
      </c>
      <c r="T45">
        <f t="shared" si="2"/>
        <v>2.6963372161552422E-3</v>
      </c>
      <c r="AA45" s="1" t="s">
        <v>18</v>
      </c>
      <c r="AB45" s="2">
        <v>14</v>
      </c>
      <c r="AC45" s="2"/>
    </row>
    <row r="46" spans="1:29" x14ac:dyDescent="0.25">
      <c r="A46">
        <v>0</v>
      </c>
      <c r="B46">
        <v>45</v>
      </c>
      <c r="C46">
        <v>45</v>
      </c>
      <c r="D46">
        <v>224</v>
      </c>
      <c r="E46">
        <v>8.9599999999999999E-2</v>
      </c>
      <c r="F46">
        <v>2.6792332551095099</v>
      </c>
      <c r="H46">
        <v>0</v>
      </c>
      <c r="I46" s="4">
        <f t="shared" si="0"/>
        <v>180</v>
      </c>
      <c r="J46">
        <f t="shared" si="1"/>
        <v>0</v>
      </c>
      <c r="S46">
        <f t="shared" si="3"/>
        <v>12</v>
      </c>
      <c r="T46">
        <f t="shared" si="2"/>
        <v>2.9539427196483194E-3</v>
      </c>
      <c r="AA46" s="1" t="s">
        <v>19</v>
      </c>
      <c r="AB46" s="2">
        <v>19</v>
      </c>
      <c r="AC46" s="2"/>
    </row>
    <row r="47" spans="1:29" x14ac:dyDescent="0.25">
      <c r="A47">
        <v>0</v>
      </c>
      <c r="B47">
        <v>46</v>
      </c>
      <c r="C47">
        <v>46</v>
      </c>
      <c r="D47">
        <v>235</v>
      </c>
      <c r="E47">
        <v>9.4E-2</v>
      </c>
      <c r="F47">
        <v>2.3239031848623299</v>
      </c>
      <c r="H47">
        <v>69.033306488084307</v>
      </c>
      <c r="I47">
        <f t="shared" si="0"/>
        <v>69.033306488084307</v>
      </c>
      <c r="J47">
        <f t="shared" si="1"/>
        <v>69.033306488084307</v>
      </c>
      <c r="S47">
        <f t="shared" si="3"/>
        <v>14</v>
      </c>
      <c r="T47">
        <f t="shared" si="2"/>
        <v>3.2262861622202551E-3</v>
      </c>
      <c r="AA47" s="1" t="s">
        <v>20</v>
      </c>
      <c r="AB47" s="2">
        <v>19</v>
      </c>
      <c r="AC47" s="2"/>
    </row>
    <row r="48" spans="1:29" x14ac:dyDescent="0.25">
      <c r="A48">
        <v>0</v>
      </c>
      <c r="B48">
        <v>47</v>
      </c>
      <c r="C48">
        <v>47</v>
      </c>
      <c r="D48">
        <v>253</v>
      </c>
      <c r="E48">
        <v>0.1012</v>
      </c>
      <c r="F48">
        <v>2.2586870689757799</v>
      </c>
      <c r="H48">
        <v>78.374285652567394</v>
      </c>
      <c r="I48">
        <f t="shared" si="0"/>
        <v>78.374285652567394</v>
      </c>
      <c r="J48">
        <f t="shared" si="1"/>
        <v>78.374285652567394</v>
      </c>
      <c r="S48">
        <f t="shared" si="3"/>
        <v>16</v>
      </c>
      <c r="T48">
        <f t="shared" si="2"/>
        <v>3.5129878973473947E-3</v>
      </c>
      <c r="AA48" s="1" t="s">
        <v>21</v>
      </c>
      <c r="AB48" s="2">
        <v>20</v>
      </c>
      <c r="AC48" s="2"/>
    </row>
    <row r="49" spans="1:29" x14ac:dyDescent="0.25">
      <c r="A49">
        <v>0</v>
      </c>
      <c r="B49">
        <v>48</v>
      </c>
      <c r="C49">
        <v>48</v>
      </c>
      <c r="D49">
        <v>259</v>
      </c>
      <c r="E49">
        <v>0.1036</v>
      </c>
      <c r="F49">
        <v>2.4420762315926301</v>
      </c>
      <c r="H49">
        <v>62.520106465842403</v>
      </c>
      <c r="I49">
        <f t="shared" si="0"/>
        <v>62.520106465842403</v>
      </c>
      <c r="J49">
        <f t="shared" si="1"/>
        <v>62.520106465842403</v>
      </c>
      <c r="S49">
        <f t="shared" si="3"/>
        <v>18</v>
      </c>
      <c r="T49">
        <f t="shared" si="2"/>
        <v>3.813496693078176E-3</v>
      </c>
      <c r="AA49" s="1" t="s">
        <v>22</v>
      </c>
      <c r="AB49" s="2">
        <v>18</v>
      </c>
      <c r="AC49" s="2"/>
    </row>
    <row r="50" spans="1:29" x14ac:dyDescent="0.25">
      <c r="A50">
        <v>0</v>
      </c>
      <c r="B50">
        <v>49</v>
      </c>
      <c r="C50">
        <v>49</v>
      </c>
      <c r="D50">
        <v>259</v>
      </c>
      <c r="E50">
        <v>0.1036</v>
      </c>
      <c r="F50">
        <v>3.0799437261049798</v>
      </c>
      <c r="H50">
        <v>0</v>
      </c>
      <c r="I50" s="4">
        <f t="shared" si="0"/>
        <v>180</v>
      </c>
      <c r="J50">
        <f t="shared" si="1"/>
        <v>0</v>
      </c>
      <c r="S50">
        <f t="shared" si="3"/>
        <v>20</v>
      </c>
      <c r="T50">
        <f t="shared" si="2"/>
        <v>4.1270815165862576E-3</v>
      </c>
      <c r="AA50" s="1" t="s">
        <v>23</v>
      </c>
      <c r="AB50" s="2">
        <v>6</v>
      </c>
      <c r="AC50" s="2"/>
    </row>
    <row r="51" spans="1:29" x14ac:dyDescent="0.25">
      <c r="A51">
        <v>0</v>
      </c>
      <c r="B51">
        <v>50</v>
      </c>
      <c r="C51">
        <v>50</v>
      </c>
      <c r="D51">
        <v>264</v>
      </c>
      <c r="E51">
        <v>0.1056</v>
      </c>
      <c r="F51">
        <v>2.8020438584648701</v>
      </c>
      <c r="H51">
        <v>0</v>
      </c>
      <c r="I51" s="4">
        <f t="shared" si="0"/>
        <v>180</v>
      </c>
      <c r="J51">
        <f t="shared" si="1"/>
        <v>0</v>
      </c>
      <c r="S51">
        <f t="shared" si="3"/>
        <v>22</v>
      </c>
      <c r="T51">
        <f t="shared" si="2"/>
        <v>4.4528254602474024E-3</v>
      </c>
      <c r="AA51" s="1" t="s">
        <v>24</v>
      </c>
      <c r="AB51" s="2">
        <v>3</v>
      </c>
      <c r="AC51" s="2"/>
    </row>
    <row r="52" spans="1:29" x14ac:dyDescent="0.25">
      <c r="A52">
        <v>0</v>
      </c>
      <c r="B52">
        <v>51</v>
      </c>
      <c r="C52">
        <v>51</v>
      </c>
      <c r="D52">
        <v>265</v>
      </c>
      <c r="E52">
        <v>0.106</v>
      </c>
      <c r="F52">
        <v>2.3679609157060599</v>
      </c>
      <c r="H52">
        <v>93.877164337100595</v>
      </c>
      <c r="I52">
        <f t="shared" si="0"/>
        <v>93.877164337100595</v>
      </c>
      <c r="J52">
        <f t="shared" si="1"/>
        <v>93.877164337100595</v>
      </c>
      <c r="S52">
        <f t="shared" si="3"/>
        <v>24</v>
      </c>
      <c r="T52">
        <f t="shared" si="2"/>
        <v>4.7896221078051401E-3</v>
      </c>
      <c r="AA52" s="1" t="s">
        <v>25</v>
      </c>
      <c r="AB52" s="2">
        <v>5</v>
      </c>
      <c r="AC52" s="2"/>
    </row>
    <row r="53" spans="1:29" x14ac:dyDescent="0.25">
      <c r="A53">
        <v>0</v>
      </c>
      <c r="B53">
        <v>52</v>
      </c>
      <c r="C53">
        <v>52</v>
      </c>
      <c r="D53">
        <v>267</v>
      </c>
      <c r="E53">
        <v>0.10680000000000001</v>
      </c>
      <c r="F53">
        <v>2.7209428917443601</v>
      </c>
      <c r="H53">
        <v>122.705169983262</v>
      </c>
      <c r="I53">
        <f t="shared" si="0"/>
        <v>122.705169983262</v>
      </c>
      <c r="J53">
        <f t="shared" si="1"/>
        <v>122.705169983262</v>
      </c>
      <c r="S53">
        <f t="shared" si="3"/>
        <v>26</v>
      </c>
      <c r="T53">
        <f t="shared" si="2"/>
        <v>5.136174610047917E-3</v>
      </c>
      <c r="AA53" s="1" t="s">
        <v>26</v>
      </c>
      <c r="AB53" s="2">
        <v>3</v>
      </c>
      <c r="AC53" s="2"/>
    </row>
    <row r="54" spans="1:29" x14ac:dyDescent="0.25">
      <c r="A54">
        <v>0</v>
      </c>
      <c r="B54">
        <v>53</v>
      </c>
      <c r="C54">
        <v>53</v>
      </c>
      <c r="D54">
        <v>277</v>
      </c>
      <c r="E54">
        <v>0.1108</v>
      </c>
      <c r="F54">
        <v>2.3383006398194999</v>
      </c>
      <c r="H54">
        <v>105.86054213226301</v>
      </c>
      <c r="I54">
        <f t="shared" si="0"/>
        <v>105.86054213226301</v>
      </c>
      <c r="J54">
        <f t="shared" si="1"/>
        <v>105.86054213226301</v>
      </c>
      <c r="S54">
        <f t="shared" si="3"/>
        <v>28</v>
      </c>
      <c r="T54">
        <f t="shared" si="2"/>
        <v>5.4909977010636534E-3</v>
      </c>
      <c r="AA54" s="1" t="s">
        <v>27</v>
      </c>
      <c r="AB54" s="2">
        <v>1</v>
      </c>
      <c r="AC54" s="2"/>
    </row>
    <row r="55" spans="1:29" x14ac:dyDescent="0.25">
      <c r="A55">
        <v>0</v>
      </c>
      <c r="B55">
        <v>54</v>
      </c>
      <c r="C55">
        <v>54</v>
      </c>
      <c r="D55">
        <v>278</v>
      </c>
      <c r="E55">
        <v>0.11119999999999999</v>
      </c>
      <c r="F55">
        <v>2.1822115430133402</v>
      </c>
      <c r="H55">
        <v>79.942594214714902</v>
      </c>
      <c r="I55">
        <f t="shared" si="0"/>
        <v>79.942594214714902</v>
      </c>
      <c r="J55">
        <f t="shared" si="1"/>
        <v>79.942594214714902</v>
      </c>
      <c r="S55">
        <f t="shared" si="3"/>
        <v>30</v>
      </c>
      <c r="T55">
        <f t="shared" si="2"/>
        <v>5.8524228389170456E-3</v>
      </c>
      <c r="AA55" s="1" t="s">
        <v>28</v>
      </c>
      <c r="AB55" s="2">
        <v>2</v>
      </c>
      <c r="AC55" s="2"/>
    </row>
    <row r="56" spans="1:29" x14ac:dyDescent="0.25">
      <c r="A56">
        <v>0</v>
      </c>
      <c r="B56">
        <v>55</v>
      </c>
      <c r="C56">
        <v>55</v>
      </c>
      <c r="D56">
        <v>280</v>
      </c>
      <c r="E56">
        <v>0.112</v>
      </c>
      <c r="F56">
        <v>1.80388028621698</v>
      </c>
      <c r="H56">
        <v>87.491286061384898</v>
      </c>
      <c r="I56">
        <f t="shared" si="0"/>
        <v>87.491286061384898</v>
      </c>
      <c r="J56">
        <f t="shared" si="1"/>
        <v>87.491286061384898</v>
      </c>
      <c r="S56">
        <f t="shared" si="3"/>
        <v>32</v>
      </c>
      <c r="T56">
        <f t="shared" si="2"/>
        <v>6.2186065991687179E-3</v>
      </c>
      <c r="AA56" s="1" t="s">
        <v>29</v>
      </c>
      <c r="AB56" s="2">
        <v>1</v>
      </c>
      <c r="AC56" s="2"/>
    </row>
    <row r="57" spans="1:29" x14ac:dyDescent="0.25">
      <c r="A57">
        <v>0</v>
      </c>
      <c r="B57">
        <v>56</v>
      </c>
      <c r="C57">
        <v>56</v>
      </c>
      <c r="D57">
        <v>297</v>
      </c>
      <c r="E57">
        <v>0.118799999999999</v>
      </c>
      <c r="F57">
        <v>3.2980317545031599</v>
      </c>
      <c r="H57">
        <v>-179.60016240908399</v>
      </c>
      <c r="I57">
        <f t="shared" si="0"/>
        <v>0.39983759091600746</v>
      </c>
      <c r="J57">
        <f t="shared" si="1"/>
        <v>0.39983759091600746</v>
      </c>
      <c r="S57">
        <f t="shared" si="3"/>
        <v>34</v>
      </c>
      <c r="T57">
        <f t="shared" si="2"/>
        <v>6.5875423869900633E-3</v>
      </c>
      <c r="AA57" s="1" t="s">
        <v>30</v>
      </c>
      <c r="AB57" s="2">
        <v>3</v>
      </c>
      <c r="AC57" s="2"/>
    </row>
    <row r="58" spans="1:29" x14ac:dyDescent="0.25">
      <c r="A58">
        <v>0</v>
      </c>
      <c r="B58">
        <v>57</v>
      </c>
      <c r="C58">
        <v>57</v>
      </c>
      <c r="D58">
        <v>323</v>
      </c>
      <c r="E58">
        <v>0.12920000000000001</v>
      </c>
      <c r="F58">
        <v>2.36765338898556</v>
      </c>
      <c r="H58">
        <v>94.157454925622005</v>
      </c>
      <c r="I58">
        <f t="shared" si="0"/>
        <v>94.157454925622005</v>
      </c>
      <c r="J58">
        <f t="shared" si="1"/>
        <v>94.157454925622005</v>
      </c>
      <c r="S58">
        <f t="shared" si="3"/>
        <v>36</v>
      </c>
      <c r="T58">
        <f t="shared" si="2"/>
        <v>6.9570754649872181E-3</v>
      </c>
    </row>
    <row r="59" spans="1:29" x14ac:dyDescent="0.25">
      <c r="A59">
        <v>0</v>
      </c>
      <c r="B59">
        <v>58</v>
      </c>
      <c r="C59">
        <v>58</v>
      </c>
      <c r="D59">
        <v>328</v>
      </c>
      <c r="E59">
        <v>0.13120000000000001</v>
      </c>
      <c r="F59">
        <v>3.4276028161808401</v>
      </c>
      <c r="H59">
        <v>-157.21453031607399</v>
      </c>
      <c r="I59">
        <f t="shared" si="0"/>
        <v>22.78546968392601</v>
      </c>
      <c r="J59">
        <f t="shared" si="1"/>
        <v>22.78546968392601</v>
      </c>
      <c r="S59">
        <f t="shared" si="3"/>
        <v>38</v>
      </c>
      <c r="T59">
        <f t="shared" si="2"/>
        <v>7.3249212207714149E-3</v>
      </c>
    </row>
    <row r="60" spans="1:29" x14ac:dyDescent="0.25">
      <c r="A60">
        <v>0</v>
      </c>
      <c r="B60">
        <v>59</v>
      </c>
      <c r="C60">
        <v>59</v>
      </c>
      <c r="D60">
        <v>342</v>
      </c>
      <c r="E60">
        <v>0.1368</v>
      </c>
      <c r="F60">
        <v>2.63316705326051</v>
      </c>
      <c r="H60">
        <v>97.911982584528204</v>
      </c>
      <c r="I60">
        <f t="shared" si="0"/>
        <v>97.911982584528204</v>
      </c>
      <c r="J60">
        <f t="shared" si="1"/>
        <v>97.911982584528204</v>
      </c>
      <c r="S60">
        <f t="shared" si="3"/>
        <v>40</v>
      </c>
      <c r="T60">
        <f t="shared" si="2"/>
        <v>7.6886865225798641E-3</v>
      </c>
      <c r="AA60" s="3"/>
      <c r="AB60" s="3"/>
      <c r="AC60" s="3"/>
    </row>
    <row r="61" spans="1:29" x14ac:dyDescent="0.25">
      <c r="A61">
        <v>0</v>
      </c>
      <c r="B61">
        <v>60</v>
      </c>
      <c r="C61">
        <v>60</v>
      </c>
      <c r="D61">
        <v>349</v>
      </c>
      <c r="E61">
        <v>0.1396</v>
      </c>
      <c r="F61">
        <v>3.19651400273982</v>
      </c>
      <c r="H61">
        <v>126.922832096128</v>
      </c>
      <c r="I61">
        <f t="shared" si="0"/>
        <v>126.922832096128</v>
      </c>
      <c r="J61">
        <f t="shared" si="1"/>
        <v>126.922832096128</v>
      </c>
      <c r="S61">
        <f t="shared" si="3"/>
        <v>42</v>
      </c>
      <c r="T61">
        <f t="shared" si="2"/>
        <v>8.0458939348352406E-3</v>
      </c>
      <c r="AA61" s="1"/>
      <c r="AB61" s="2"/>
      <c r="AC61" s="2"/>
    </row>
    <row r="62" spans="1:29" x14ac:dyDescent="0.25">
      <c r="A62">
        <v>0</v>
      </c>
      <c r="B62">
        <v>61</v>
      </c>
      <c r="C62">
        <v>61</v>
      </c>
      <c r="D62">
        <v>387</v>
      </c>
      <c r="E62">
        <v>0.15479999999999999</v>
      </c>
      <c r="F62">
        <v>3.3796565769389102</v>
      </c>
      <c r="H62">
        <v>92.982608065484499</v>
      </c>
      <c r="I62">
        <f t="shared" si="0"/>
        <v>92.982608065484499</v>
      </c>
      <c r="J62">
        <f t="shared" si="1"/>
        <v>92.982608065484499</v>
      </c>
      <c r="S62">
        <f t="shared" si="3"/>
        <v>44</v>
      </c>
      <c r="T62">
        <f t="shared" si="2"/>
        <v>8.3940084905440304E-3</v>
      </c>
      <c r="AA62" s="1"/>
      <c r="AB62" s="2"/>
      <c r="AC62" s="2"/>
    </row>
    <row r="63" spans="1:29" x14ac:dyDescent="0.25">
      <c r="A63">
        <v>0</v>
      </c>
      <c r="B63">
        <v>62</v>
      </c>
      <c r="C63">
        <v>62</v>
      </c>
      <c r="D63">
        <v>416</v>
      </c>
      <c r="E63">
        <v>0.16639999999999999</v>
      </c>
      <c r="F63">
        <v>3.6263147945031502</v>
      </c>
      <c r="H63">
        <v>-156.69645256212701</v>
      </c>
      <c r="I63">
        <f t="shared" si="0"/>
        <v>23.303547437872993</v>
      </c>
      <c r="J63">
        <f t="shared" si="1"/>
        <v>23.303547437872993</v>
      </c>
      <c r="S63">
        <f t="shared" si="3"/>
        <v>46</v>
      </c>
      <c r="T63">
        <f t="shared" si="2"/>
        <v>8.730466646060149E-3</v>
      </c>
      <c r="AA63" s="1"/>
      <c r="AB63" s="2"/>
      <c r="AC63" s="2"/>
    </row>
    <row r="64" spans="1:29" x14ac:dyDescent="0.25">
      <c r="A64">
        <v>0</v>
      </c>
      <c r="B64">
        <v>63</v>
      </c>
      <c r="C64">
        <v>63</v>
      </c>
      <c r="D64">
        <v>431</v>
      </c>
      <c r="E64">
        <v>0.1724</v>
      </c>
      <c r="F64">
        <v>4.7381473775654497</v>
      </c>
      <c r="H64">
        <v>-176.903236311591</v>
      </c>
      <c r="I64">
        <f t="shared" si="0"/>
        <v>3.0967636884089984</v>
      </c>
      <c r="J64">
        <f t="shared" si="1"/>
        <v>3.0967636884089984</v>
      </c>
      <c r="S64">
        <f t="shared" si="3"/>
        <v>48</v>
      </c>
      <c r="T64">
        <f t="shared" si="2"/>
        <v>9.0527069781675996E-3</v>
      </c>
      <c r="AA64" s="1"/>
      <c r="AB64" s="2"/>
      <c r="AC64" s="2"/>
    </row>
    <row r="65" spans="1:29" x14ac:dyDescent="0.25">
      <c r="A65">
        <v>0</v>
      </c>
      <c r="B65">
        <v>64</v>
      </c>
      <c r="C65">
        <v>64</v>
      </c>
      <c r="D65">
        <v>453</v>
      </c>
      <c r="E65">
        <v>0.1812</v>
      </c>
      <c r="F65">
        <v>3.6429119294407402</v>
      </c>
      <c r="H65">
        <v>59.224154433487598</v>
      </c>
      <c r="I65">
        <f t="shared" si="0"/>
        <v>59.224154433487598</v>
      </c>
      <c r="J65">
        <f t="shared" si="1"/>
        <v>59.224154433487598</v>
      </c>
      <c r="S65">
        <f t="shared" si="3"/>
        <v>50</v>
      </c>
      <c r="T65">
        <f t="shared" si="2"/>
        <v>9.3582021257803717E-3</v>
      </c>
      <c r="AA65" s="1"/>
      <c r="AB65" s="2"/>
      <c r="AC65" s="2"/>
    </row>
    <row r="66" spans="1:29" x14ac:dyDescent="0.25">
      <c r="A66">
        <v>0</v>
      </c>
      <c r="B66">
        <v>65</v>
      </c>
      <c r="C66">
        <v>65</v>
      </c>
      <c r="D66">
        <v>461</v>
      </c>
      <c r="E66">
        <v>0.18440000000000001</v>
      </c>
      <c r="F66">
        <v>4.5587983899253297</v>
      </c>
      <c r="H66">
        <v>-162.93871643577799</v>
      </c>
      <c r="I66">
        <f t="shared" ref="I66:I129" si="4">IF(H66&gt;0,H66,H66+180)</f>
        <v>17.061283564222009</v>
      </c>
      <c r="J66">
        <f t="shared" si="1"/>
        <v>17.061283564222009</v>
      </c>
      <c r="S66">
        <f t="shared" si="3"/>
        <v>52</v>
      </c>
      <c r="T66">
        <f t="shared" si="2"/>
        <v>9.6444914307863856E-3</v>
      </c>
      <c r="AA66" s="1"/>
      <c r="AB66" s="2"/>
      <c r="AC66" s="2"/>
    </row>
    <row r="67" spans="1:29" x14ac:dyDescent="0.25">
      <c r="A67">
        <v>0</v>
      </c>
      <c r="B67">
        <v>66</v>
      </c>
      <c r="C67">
        <v>66</v>
      </c>
      <c r="D67">
        <v>462</v>
      </c>
      <c r="E67">
        <v>0.18479999999999999</v>
      </c>
      <c r="F67">
        <v>4.2295518097637999</v>
      </c>
      <c r="H67">
        <v>-139.55242547774901</v>
      </c>
      <c r="I67">
        <f t="shared" si="4"/>
        <v>40.447574522250989</v>
      </c>
      <c r="J67">
        <f t="shared" si="1"/>
        <v>40.447574522250989</v>
      </c>
      <c r="S67">
        <f t="shared" si="3"/>
        <v>54</v>
      </c>
      <c r="T67">
        <f t="shared" si="2"/>
        <v>9.9092136964203711E-3</v>
      </c>
      <c r="AA67" s="1"/>
      <c r="AB67" s="2"/>
      <c r="AC67" s="2"/>
    </row>
    <row r="68" spans="1:29" x14ac:dyDescent="0.25">
      <c r="A68">
        <v>0</v>
      </c>
      <c r="B68">
        <v>67</v>
      </c>
      <c r="C68">
        <v>67</v>
      </c>
      <c r="D68">
        <v>498</v>
      </c>
      <c r="E68">
        <v>0.19919999999999999</v>
      </c>
      <c r="F68">
        <v>3.4466703960095102</v>
      </c>
      <c r="H68">
        <v>100.423792011991</v>
      </c>
      <c r="I68">
        <f t="shared" si="4"/>
        <v>100.423792011991</v>
      </c>
      <c r="J68">
        <f t="shared" si="1"/>
        <v>100.423792011991</v>
      </c>
      <c r="S68">
        <f t="shared" si="3"/>
        <v>56</v>
      </c>
      <c r="T68">
        <f t="shared" si="2"/>
        <v>1.0150139458493039E-2</v>
      </c>
      <c r="AA68" s="1"/>
      <c r="AB68" s="2"/>
      <c r="AC68" s="2"/>
    </row>
    <row r="69" spans="1:29" x14ac:dyDescent="0.25">
      <c r="A69">
        <v>0</v>
      </c>
      <c r="B69">
        <v>68</v>
      </c>
      <c r="C69">
        <v>68</v>
      </c>
      <c r="D69">
        <v>524</v>
      </c>
      <c r="E69">
        <v>0.20960000000000001</v>
      </c>
      <c r="F69">
        <v>4.42687876227542</v>
      </c>
      <c r="H69">
        <v>52.570450748650003</v>
      </c>
      <c r="I69">
        <f t="shared" si="4"/>
        <v>52.570450748650003</v>
      </c>
      <c r="J69">
        <f t="shared" si="1"/>
        <v>52.570450748650003</v>
      </c>
      <c r="S69">
        <f t="shared" si="3"/>
        <v>58</v>
      </c>
      <c r="T69">
        <f t="shared" si="2"/>
        <v>1.036520215593372E-2</v>
      </c>
      <c r="AA69" s="1"/>
      <c r="AB69" s="2"/>
      <c r="AC69" s="2"/>
    </row>
    <row r="70" spans="1:29" x14ac:dyDescent="0.25">
      <c r="A70">
        <v>0</v>
      </c>
      <c r="B70">
        <v>69</v>
      </c>
      <c r="C70">
        <v>69</v>
      </c>
      <c r="D70">
        <v>567</v>
      </c>
      <c r="E70">
        <v>0.2268</v>
      </c>
      <c r="F70">
        <v>4.41400127144147</v>
      </c>
      <c r="H70">
        <v>-142.29268351141801</v>
      </c>
      <c r="I70">
        <f t="shared" si="4"/>
        <v>37.707316488581995</v>
      </c>
      <c r="J70">
        <f t="shared" si="1"/>
        <v>37.707316488581995</v>
      </c>
      <c r="S70">
        <f t="shared" si="3"/>
        <v>60</v>
      </c>
      <c r="T70">
        <f t="shared" si="2"/>
        <v>1.0552527593122937E-2</v>
      </c>
      <c r="AA70" s="1"/>
      <c r="AB70" s="2"/>
      <c r="AC70" s="2"/>
    </row>
    <row r="71" spans="1:29" x14ac:dyDescent="0.25">
      <c r="A71">
        <v>0</v>
      </c>
      <c r="B71">
        <v>70</v>
      </c>
      <c r="C71">
        <v>70</v>
      </c>
      <c r="D71">
        <v>569</v>
      </c>
      <c r="E71">
        <v>0.2276</v>
      </c>
      <c r="F71">
        <v>4.6716685865503704</v>
      </c>
      <c r="H71">
        <v>134.420092653821</v>
      </c>
      <c r="I71">
        <f t="shared" si="4"/>
        <v>134.420092653821</v>
      </c>
      <c r="J71">
        <f t="shared" si="1"/>
        <v>134.420092653821</v>
      </c>
      <c r="S71">
        <f t="shared" si="3"/>
        <v>62</v>
      </c>
      <c r="T71">
        <f t="shared" si="2"/>
        <v>1.0710461107664118E-2</v>
      </c>
      <c r="AA71" s="1"/>
      <c r="AB71" s="2"/>
      <c r="AC71" s="2"/>
    </row>
    <row r="72" spans="1:29" x14ac:dyDescent="0.25">
      <c r="A72">
        <v>0</v>
      </c>
      <c r="B72">
        <v>71</v>
      </c>
      <c r="C72">
        <v>71</v>
      </c>
      <c r="D72">
        <v>583</v>
      </c>
      <c r="E72">
        <v>0.23319999999999999</v>
      </c>
      <c r="F72">
        <v>3.8746400303701201</v>
      </c>
      <c r="H72">
        <v>87.657988043773102</v>
      </c>
      <c r="I72">
        <f t="shared" si="4"/>
        <v>87.657988043773102</v>
      </c>
      <c r="J72">
        <f t="shared" si="1"/>
        <v>87.657988043773102</v>
      </c>
      <c r="S72">
        <f t="shared" si="3"/>
        <v>64</v>
      </c>
      <c r="T72">
        <f t="shared" si="2"/>
        <v>1.0837591893374016E-2</v>
      </c>
      <c r="AA72" s="1"/>
      <c r="AB72" s="2"/>
      <c r="AC72" s="2"/>
    </row>
    <row r="73" spans="1:29" x14ac:dyDescent="0.25">
      <c r="A73">
        <v>0</v>
      </c>
      <c r="B73">
        <v>72</v>
      </c>
      <c r="C73">
        <v>72</v>
      </c>
      <c r="D73">
        <v>590</v>
      </c>
      <c r="E73">
        <v>0.23599999999999999</v>
      </c>
      <c r="F73">
        <v>3.8172939660657899</v>
      </c>
      <c r="H73">
        <v>84.012471323112393</v>
      </c>
      <c r="I73">
        <f t="shared" si="4"/>
        <v>84.012471323112393</v>
      </c>
      <c r="J73">
        <f t="shared" si="1"/>
        <v>84.012471323112393</v>
      </c>
      <c r="S73">
        <f t="shared" si="3"/>
        <v>66</v>
      </c>
      <c r="T73">
        <f t="shared" si="2"/>
        <v>1.093277397869912E-2</v>
      </c>
      <c r="AA73" s="1"/>
      <c r="AB73" s="2"/>
      <c r="AC73" s="2"/>
    </row>
    <row r="74" spans="1:29" x14ac:dyDescent="0.25">
      <c r="A74">
        <v>0</v>
      </c>
      <c r="B74">
        <v>73</v>
      </c>
      <c r="C74">
        <v>73</v>
      </c>
      <c r="D74">
        <v>599</v>
      </c>
      <c r="E74">
        <v>0.23960000000000001</v>
      </c>
      <c r="F74">
        <v>4.3227761372423696</v>
      </c>
      <c r="H74">
        <v>127.953716156594</v>
      </c>
      <c r="I74">
        <f t="shared" si="4"/>
        <v>127.953716156594</v>
      </c>
      <c r="J74">
        <f t="shared" si="1"/>
        <v>127.953716156594</v>
      </c>
      <c r="S74">
        <f t="shared" si="3"/>
        <v>68</v>
      </c>
      <c r="T74">
        <f t="shared" si="2"/>
        <v>1.0995143424376661E-2</v>
      </c>
      <c r="AA74" s="1"/>
      <c r="AB74" s="2"/>
      <c r="AC74" s="2"/>
    </row>
    <row r="75" spans="1:29" x14ac:dyDescent="0.25">
      <c r="A75">
        <v>0</v>
      </c>
      <c r="B75">
        <v>74</v>
      </c>
      <c r="C75">
        <v>74</v>
      </c>
      <c r="D75">
        <v>605</v>
      </c>
      <c r="E75">
        <v>0.24199999999999999</v>
      </c>
      <c r="F75">
        <v>4.0667055069853904</v>
      </c>
      <c r="H75">
        <v>88.372641941853004</v>
      </c>
      <c r="I75">
        <f t="shared" si="4"/>
        <v>88.372641941853004</v>
      </c>
      <c r="J75">
        <f t="shared" si="1"/>
        <v>88.372641941853004</v>
      </c>
      <c r="S75">
        <f t="shared" si="3"/>
        <v>70</v>
      </c>
      <c r="T75">
        <f t="shared" si="2"/>
        <v>1.1024131379415689E-2</v>
      </c>
      <c r="AA75" s="1"/>
      <c r="AB75" s="2"/>
      <c r="AC75" s="2"/>
    </row>
    <row r="76" spans="1:29" x14ac:dyDescent="0.25">
      <c r="A76">
        <v>0</v>
      </c>
      <c r="B76">
        <v>75</v>
      </c>
      <c r="C76">
        <v>75</v>
      </c>
      <c r="D76">
        <v>609</v>
      </c>
      <c r="E76">
        <v>0.24360000000000001</v>
      </c>
      <c r="F76">
        <v>3.9085033178389201</v>
      </c>
      <c r="H76">
        <v>92.452285629527296</v>
      </c>
      <c r="I76">
        <f t="shared" si="4"/>
        <v>92.452285629527296</v>
      </c>
      <c r="J76">
        <f t="shared" si="1"/>
        <v>92.452285629527296</v>
      </c>
      <c r="S76">
        <f t="shared" si="3"/>
        <v>72</v>
      </c>
      <c r="T76">
        <f t="shared" si="2"/>
        <v>1.1019472719458964E-2</v>
      </c>
      <c r="AA76" s="1"/>
      <c r="AB76" s="2"/>
      <c r="AC76" s="2"/>
    </row>
    <row r="77" spans="1:29" x14ac:dyDescent="0.25">
      <c r="A77">
        <v>0</v>
      </c>
      <c r="B77">
        <v>76</v>
      </c>
      <c r="C77">
        <v>76</v>
      </c>
      <c r="D77">
        <v>610</v>
      </c>
      <c r="E77">
        <v>0.24399999999999999</v>
      </c>
      <c r="F77">
        <v>4.5339766889959199</v>
      </c>
      <c r="H77">
        <v>146.28473439745099</v>
      </c>
      <c r="I77">
        <f t="shared" si="4"/>
        <v>146.28473439745099</v>
      </c>
      <c r="J77">
        <f t="shared" si="1"/>
        <v>-33.71526560254901</v>
      </c>
      <c r="S77">
        <f t="shared" si="3"/>
        <v>74</v>
      </c>
      <c r="T77">
        <f t="shared" si="2"/>
        <v>1.0981210084061955E-2</v>
      </c>
      <c r="AA77" s="1"/>
      <c r="AB77" s="2"/>
      <c r="AC77" s="2"/>
    </row>
    <row r="78" spans="1:29" x14ac:dyDescent="0.25">
      <c r="A78">
        <v>0</v>
      </c>
      <c r="B78">
        <v>77</v>
      </c>
      <c r="C78">
        <v>77</v>
      </c>
      <c r="D78">
        <v>672</v>
      </c>
      <c r="E78">
        <v>0.26879999999999998</v>
      </c>
      <c r="F78">
        <v>4.5850158747968104</v>
      </c>
      <c r="H78">
        <v>58.138771567946399</v>
      </c>
      <c r="I78">
        <f t="shared" si="4"/>
        <v>58.138771567946399</v>
      </c>
      <c r="J78">
        <f t="shared" si="1"/>
        <v>58.138771567946399</v>
      </c>
      <c r="S78">
        <f t="shared" si="3"/>
        <v>76</v>
      </c>
      <c r="T78">
        <f t="shared" si="2"/>
        <v>1.090969322690561E-2</v>
      </c>
      <c r="AA78" s="1"/>
      <c r="AB78" s="2"/>
      <c r="AC78" s="2"/>
    </row>
    <row r="79" spans="1:29" x14ac:dyDescent="0.25">
      <c r="A79">
        <v>0</v>
      </c>
      <c r="B79">
        <v>78</v>
      </c>
      <c r="C79">
        <v>78</v>
      </c>
      <c r="D79">
        <v>678</v>
      </c>
      <c r="E79">
        <v>0.2712</v>
      </c>
      <c r="F79">
        <v>6.2671237864286198</v>
      </c>
      <c r="H79">
        <v>-171.60736837489699</v>
      </c>
      <c r="I79">
        <f t="shared" si="4"/>
        <v>8.3926316251030073</v>
      </c>
      <c r="J79">
        <f t="shared" si="1"/>
        <v>8.3926316251030073</v>
      </c>
      <c r="S79">
        <f t="shared" si="3"/>
        <v>78</v>
      </c>
      <c r="T79">
        <f t="shared" si="2"/>
        <v>1.0805573692791766E-2</v>
      </c>
    </row>
    <row r="80" spans="1:29" x14ac:dyDescent="0.25">
      <c r="A80">
        <v>0</v>
      </c>
      <c r="B80">
        <v>79</v>
      </c>
      <c r="C80">
        <v>79</v>
      </c>
      <c r="D80">
        <v>732</v>
      </c>
      <c r="E80">
        <v>0.2928</v>
      </c>
      <c r="F80">
        <v>4.8907559757066297</v>
      </c>
      <c r="H80">
        <v>89.854436670505606</v>
      </c>
      <c r="I80">
        <f t="shared" si="4"/>
        <v>89.854436670505606</v>
      </c>
      <c r="J80">
        <f t="shared" si="1"/>
        <v>89.854436670505606</v>
      </c>
      <c r="S80">
        <f t="shared" si="3"/>
        <v>80</v>
      </c>
      <c r="T80">
        <f t="shared" si="2"/>
        <v>1.0669794934723352E-2</v>
      </c>
    </row>
    <row r="81" spans="1:20" x14ac:dyDescent="0.25">
      <c r="A81">
        <v>0</v>
      </c>
      <c r="B81">
        <v>80</v>
      </c>
      <c r="C81">
        <v>80</v>
      </c>
      <c r="D81">
        <v>754</v>
      </c>
      <c r="E81">
        <v>0.30159999999999998</v>
      </c>
      <c r="F81">
        <v>4.8455551398298402</v>
      </c>
      <c r="H81">
        <v>116.139337004184</v>
      </c>
      <c r="I81">
        <f t="shared" si="4"/>
        <v>116.139337004184</v>
      </c>
      <c r="J81">
        <f t="shared" si="1"/>
        <v>116.139337004184</v>
      </c>
      <c r="S81">
        <f t="shared" si="3"/>
        <v>82</v>
      </c>
      <c r="T81">
        <f t="shared" si="2"/>
        <v>1.0503578080727185E-2</v>
      </c>
    </row>
    <row r="82" spans="1:20" x14ac:dyDescent="0.25">
      <c r="A82">
        <v>0</v>
      </c>
      <c r="B82">
        <v>81</v>
      </c>
      <c r="C82">
        <v>81</v>
      </c>
      <c r="D82">
        <v>779</v>
      </c>
      <c r="E82">
        <v>0.31159999999999999</v>
      </c>
      <c r="F82">
        <v>5.0288777506637903</v>
      </c>
      <c r="H82">
        <v>67.143624643906406</v>
      </c>
      <c r="I82">
        <f t="shared" si="4"/>
        <v>67.143624643906406</v>
      </c>
      <c r="J82">
        <f t="shared" si="1"/>
        <v>67.143624643906406</v>
      </c>
      <c r="S82">
        <f t="shared" si="3"/>
        <v>84</v>
      </c>
      <c r="T82">
        <f t="shared" si="2"/>
        <v>1.0308403650719979E-2</v>
      </c>
    </row>
    <row r="83" spans="1:20" x14ac:dyDescent="0.25">
      <c r="A83">
        <v>0</v>
      </c>
      <c r="B83">
        <v>82</v>
      </c>
      <c r="C83">
        <v>82</v>
      </c>
      <c r="D83">
        <v>795</v>
      </c>
      <c r="E83">
        <v>0.318</v>
      </c>
      <c r="F83">
        <v>5.5581715666825096</v>
      </c>
      <c r="H83">
        <v>71.711847281470995</v>
      </c>
      <c r="I83">
        <f t="shared" si="4"/>
        <v>71.711847281470995</v>
      </c>
      <c r="J83">
        <f t="shared" si="1"/>
        <v>71.711847281470995</v>
      </c>
      <c r="S83">
        <f t="shared" si="3"/>
        <v>86</v>
      </c>
      <c r="T83">
        <f t="shared" si="2"/>
        <v>1.0085989606223667E-2</v>
      </c>
    </row>
    <row r="84" spans="1:20" x14ac:dyDescent="0.25">
      <c r="A84">
        <v>0</v>
      </c>
      <c r="B84">
        <v>83</v>
      </c>
      <c r="C84">
        <v>83</v>
      </c>
      <c r="D84">
        <v>819</v>
      </c>
      <c r="E84">
        <v>0.3276</v>
      </c>
      <c r="F84">
        <v>5.8437182403144101</v>
      </c>
      <c r="H84">
        <v>-172.15516009044899</v>
      </c>
      <c r="I84">
        <f t="shared" si="4"/>
        <v>7.8448399095510126</v>
      </c>
      <c r="J84">
        <f t="shared" si="1"/>
        <v>7.8448399095510126</v>
      </c>
      <c r="S84">
        <f t="shared" si="3"/>
        <v>88</v>
      </c>
      <c r="T84">
        <f t="shared" si="2"/>
        <v>9.83826618794785E-3</v>
      </c>
    </row>
    <row r="85" spans="1:20" x14ac:dyDescent="0.25">
      <c r="A85">
        <v>0</v>
      </c>
      <c r="B85">
        <v>84</v>
      </c>
      <c r="C85">
        <v>84</v>
      </c>
      <c r="D85">
        <v>823</v>
      </c>
      <c r="E85">
        <v>0.32919999999999999</v>
      </c>
      <c r="F85">
        <v>6.2400595561520502</v>
      </c>
      <c r="H85">
        <v>91.616625242043398</v>
      </c>
      <c r="I85">
        <f t="shared" si="4"/>
        <v>91.616625242043398</v>
      </c>
      <c r="J85">
        <f t="shared" si="1"/>
        <v>91.616625242043398</v>
      </c>
      <c r="S85">
        <f t="shared" si="3"/>
        <v>90</v>
      </c>
      <c r="T85">
        <f t="shared" si="2"/>
        <v>9.5673480563577135E-3</v>
      </c>
    </row>
    <row r="86" spans="1:20" x14ac:dyDescent="0.25">
      <c r="A86">
        <v>0</v>
      </c>
      <c r="B86">
        <v>85</v>
      </c>
      <c r="C86">
        <v>85</v>
      </c>
      <c r="D86">
        <v>838</v>
      </c>
      <c r="E86">
        <v>0.3352</v>
      </c>
      <c r="F86">
        <v>5.6369947150904798</v>
      </c>
      <c r="H86">
        <v>75.316675998100393</v>
      </c>
      <c r="I86">
        <f t="shared" si="4"/>
        <v>75.316675998100393</v>
      </c>
      <c r="J86">
        <f t="shared" si="1"/>
        <v>75.316675998100393</v>
      </c>
      <c r="S86">
        <f t="shared" si="3"/>
        <v>92</v>
      </c>
      <c r="T86">
        <f t="shared" si="2"/>
        <v>9.2755042969106059E-3</v>
      </c>
    </row>
    <row r="87" spans="1:20" x14ac:dyDescent="0.25">
      <c r="A87">
        <v>0</v>
      </c>
      <c r="B87">
        <v>86</v>
      </c>
      <c r="C87">
        <v>86</v>
      </c>
      <c r="D87">
        <v>871</v>
      </c>
      <c r="E87">
        <v>0.34839999999999999</v>
      </c>
      <c r="F87">
        <v>6.3298187479349499</v>
      </c>
      <c r="H87">
        <v>-137.91350749223901</v>
      </c>
      <c r="I87">
        <f t="shared" si="4"/>
        <v>42.086492507760994</v>
      </c>
      <c r="J87">
        <f t="shared" si="1"/>
        <v>42.086492507760994</v>
      </c>
      <c r="S87">
        <f t="shared" si="3"/>
        <v>94</v>
      </c>
      <c r="T87">
        <f t="shared" si="2"/>
        <v>8.9651268836830993E-3</v>
      </c>
    </row>
    <row r="88" spans="1:20" x14ac:dyDescent="0.25">
      <c r="A88">
        <v>0</v>
      </c>
      <c r="B88">
        <v>87</v>
      </c>
      <c r="C88">
        <v>87</v>
      </c>
      <c r="D88">
        <v>915</v>
      </c>
      <c r="E88">
        <v>0.36599999999999999</v>
      </c>
      <c r="F88">
        <v>7.2098655441151802</v>
      </c>
      <c r="H88">
        <v>92.262579917757293</v>
      </c>
      <c r="I88">
        <f t="shared" si="4"/>
        <v>92.262579917757293</v>
      </c>
      <c r="J88">
        <f t="shared" si="1"/>
        <v>92.262579917757293</v>
      </c>
      <c r="S88">
        <f t="shared" si="3"/>
        <v>96</v>
      </c>
      <c r="T88">
        <f t="shared" si="2"/>
        <v>8.6386982120906248E-3</v>
      </c>
    </row>
    <row r="89" spans="1:20" x14ac:dyDescent="0.25">
      <c r="A89">
        <v>0</v>
      </c>
      <c r="B89">
        <v>88</v>
      </c>
      <c r="C89">
        <v>88</v>
      </c>
      <c r="D89">
        <v>922</v>
      </c>
      <c r="E89">
        <v>0.36880000000000002</v>
      </c>
      <c r="F89">
        <v>6.0460270402948204</v>
      </c>
      <c r="H89">
        <v>-135.29041500193</v>
      </c>
      <c r="I89">
        <f t="shared" si="4"/>
        <v>44.70958499807</v>
      </c>
      <c r="J89">
        <f t="shared" si="1"/>
        <v>44.70958499807</v>
      </c>
      <c r="S89">
        <f t="shared" si="3"/>
        <v>98</v>
      </c>
      <c r="T89">
        <f t="shared" si="2"/>
        <v>8.2987583132562281E-3</v>
      </c>
    </row>
    <row r="90" spans="1:20" x14ac:dyDescent="0.25">
      <c r="A90">
        <v>0</v>
      </c>
      <c r="B90">
        <v>89</v>
      </c>
      <c r="C90">
        <v>89</v>
      </c>
      <c r="D90">
        <v>923</v>
      </c>
      <c r="E90">
        <v>0.36919999999999997</v>
      </c>
      <c r="F90">
        <v>6.15190413785907</v>
      </c>
      <c r="H90">
        <v>-139.700976529873</v>
      </c>
      <c r="I90">
        <f t="shared" si="4"/>
        <v>40.299023470126997</v>
      </c>
      <c r="J90">
        <f t="shared" si="1"/>
        <v>40.299023470126997</v>
      </c>
      <c r="S90">
        <f t="shared" si="3"/>
        <v>100</v>
      </c>
      <c r="T90">
        <f t="shared" si="2"/>
        <v>7.9478723497017657E-3</v>
      </c>
    </row>
    <row r="91" spans="1:20" x14ac:dyDescent="0.25">
      <c r="A91">
        <v>0</v>
      </c>
      <c r="B91">
        <v>90</v>
      </c>
      <c r="C91">
        <v>90</v>
      </c>
      <c r="D91">
        <v>929</v>
      </c>
      <c r="E91">
        <v>0.37159999999999999</v>
      </c>
      <c r="F91">
        <v>6.7592757781723298</v>
      </c>
      <c r="H91">
        <v>-168.63216510643099</v>
      </c>
      <c r="I91">
        <f t="shared" si="4"/>
        <v>11.367834893569011</v>
      </c>
      <c r="J91">
        <f t="shared" si="1"/>
        <v>11.367834893569011</v>
      </c>
      <c r="S91">
        <f t="shared" si="3"/>
        <v>102</v>
      </c>
      <c r="T91">
        <f t="shared" si="2"/>
        <v>7.5885989652310238E-3</v>
      </c>
    </row>
    <row r="92" spans="1:20" x14ac:dyDescent="0.25">
      <c r="A92">
        <v>0</v>
      </c>
      <c r="B92">
        <v>91</v>
      </c>
      <c r="C92">
        <v>91</v>
      </c>
      <c r="D92">
        <v>952</v>
      </c>
      <c r="E92">
        <v>0.38080000000000003</v>
      </c>
      <c r="F92">
        <v>5.4195654807200597</v>
      </c>
      <c r="H92">
        <v>81.609899915188905</v>
      </c>
      <c r="I92">
        <f t="shared" si="4"/>
        <v>81.609899915188905</v>
      </c>
      <c r="J92">
        <f t="shared" si="1"/>
        <v>81.609899915188905</v>
      </c>
      <c r="S92">
        <f t="shared" si="3"/>
        <v>104</v>
      </c>
      <c r="T92">
        <f t="shared" si="2"/>
        <v>7.2234600223559809E-3</v>
      </c>
    </row>
    <row r="93" spans="1:20" x14ac:dyDescent="0.25">
      <c r="A93">
        <v>0</v>
      </c>
      <c r="B93">
        <v>92</v>
      </c>
      <c r="C93">
        <v>92</v>
      </c>
      <c r="D93">
        <v>974</v>
      </c>
      <c r="E93">
        <v>0.3896</v>
      </c>
      <c r="F93">
        <v>7.1793911433766704</v>
      </c>
      <c r="H93">
        <v>-171.032390247378</v>
      </c>
      <c r="I93">
        <f t="shared" si="4"/>
        <v>8.9676097526219962</v>
      </c>
      <c r="J93">
        <f t="shared" si="1"/>
        <v>8.9676097526219962</v>
      </c>
      <c r="S93">
        <f t="shared" si="3"/>
        <v>106</v>
      </c>
      <c r="T93">
        <f t="shared" si="2"/>
        <v>6.8549122099261029E-3</v>
      </c>
    </row>
    <row r="94" spans="1:20" x14ac:dyDescent="0.25">
      <c r="A94">
        <v>0</v>
      </c>
      <c r="B94">
        <v>93</v>
      </c>
      <c r="C94">
        <v>93</v>
      </c>
      <c r="D94">
        <v>982</v>
      </c>
      <c r="E94">
        <v>0.39279999999999998</v>
      </c>
      <c r="F94">
        <v>7.0318081332910101</v>
      </c>
      <c r="H94">
        <v>174.62272986903301</v>
      </c>
      <c r="I94">
        <f t="shared" si="4"/>
        <v>174.62272986903301</v>
      </c>
      <c r="J94">
        <f t="shared" si="1"/>
        <v>-5.3772701309669912</v>
      </c>
      <c r="S94">
        <f t="shared" si="3"/>
        <v>108</v>
      </c>
      <c r="T94">
        <f t="shared" si="2"/>
        <v>6.4853209435700833E-3</v>
      </c>
    </row>
    <row r="95" spans="1:20" x14ac:dyDescent="0.25">
      <c r="A95">
        <v>0</v>
      </c>
      <c r="B95">
        <v>94</v>
      </c>
      <c r="C95">
        <v>94</v>
      </c>
      <c r="D95">
        <v>990</v>
      </c>
      <c r="E95">
        <v>0.39600000000000002</v>
      </c>
      <c r="F95">
        <v>7.6569897601534702</v>
      </c>
      <c r="H95">
        <v>-157.12896082775299</v>
      </c>
      <c r="I95">
        <f t="shared" si="4"/>
        <v>22.871039172247009</v>
      </c>
      <c r="J95">
        <f t="shared" si="1"/>
        <v>22.871039172247009</v>
      </c>
      <c r="S95">
        <f t="shared" si="3"/>
        <v>110</v>
      </c>
      <c r="T95">
        <f t="shared" si="2"/>
        <v>6.116936914165939E-3</v>
      </c>
    </row>
    <row r="96" spans="1:20" x14ac:dyDescent="0.25">
      <c r="A96">
        <v>0</v>
      </c>
      <c r="B96">
        <v>95</v>
      </c>
      <c r="C96">
        <v>95</v>
      </c>
      <c r="D96">
        <v>1004</v>
      </c>
      <c r="E96">
        <v>0.40160000000000001</v>
      </c>
      <c r="F96">
        <v>5.6873174784653902</v>
      </c>
      <c r="H96">
        <v>89.048239312891099</v>
      </c>
      <c r="I96">
        <f t="shared" si="4"/>
        <v>89.048239312891099</v>
      </c>
      <c r="J96">
        <f t="shared" si="1"/>
        <v>89.048239312891099</v>
      </c>
      <c r="S96">
        <f t="shared" si="3"/>
        <v>112</v>
      </c>
      <c r="T96">
        <f t="shared" si="2"/>
        <v>5.7518755669613061E-3</v>
      </c>
    </row>
    <row r="97" spans="1:20" x14ac:dyDescent="0.25">
      <c r="A97">
        <v>0</v>
      </c>
      <c r="B97">
        <v>96</v>
      </c>
      <c r="C97">
        <v>96</v>
      </c>
      <c r="D97">
        <v>1005</v>
      </c>
      <c r="E97">
        <v>0.40200000000000002</v>
      </c>
      <c r="F97">
        <v>6.5299925303510902</v>
      </c>
      <c r="H97">
        <v>60.375618808889001</v>
      </c>
      <c r="I97">
        <f t="shared" si="4"/>
        <v>60.375618808889001</v>
      </c>
      <c r="J97">
        <f t="shared" si="1"/>
        <v>60.375618808889001</v>
      </c>
      <c r="S97">
        <f t="shared" si="3"/>
        <v>114</v>
      </c>
      <c r="T97">
        <f t="shared" si="2"/>
        <v>5.3920997183662658E-3</v>
      </c>
    </row>
    <row r="98" spans="1:20" x14ac:dyDescent="0.25">
      <c r="A98">
        <v>0</v>
      </c>
      <c r="B98">
        <v>97</v>
      </c>
      <c r="C98">
        <v>97</v>
      </c>
      <c r="D98">
        <v>1101</v>
      </c>
      <c r="E98">
        <v>0.44039999999999901</v>
      </c>
      <c r="F98">
        <v>6.2951757386073197</v>
      </c>
      <c r="H98">
        <v>53.234342543743402</v>
      </c>
      <c r="I98">
        <f t="shared" si="4"/>
        <v>53.234342543743402</v>
      </c>
      <c r="J98">
        <f t="shared" si="1"/>
        <v>53.234342543743402</v>
      </c>
      <c r="S98">
        <f t="shared" si="3"/>
        <v>116</v>
      </c>
      <c r="T98">
        <f t="shared" si="2"/>
        <v>5.0394054410073004E-3</v>
      </c>
    </row>
    <row r="99" spans="1:20" x14ac:dyDescent="0.25">
      <c r="A99">
        <v>0</v>
      </c>
      <c r="B99">
        <v>98</v>
      </c>
      <c r="C99">
        <v>98</v>
      </c>
      <c r="D99">
        <v>1101</v>
      </c>
      <c r="E99">
        <v>0.44039999999999901</v>
      </c>
      <c r="F99">
        <v>5.3583523614780999</v>
      </c>
      <c r="H99">
        <v>91.976144335710302</v>
      </c>
      <c r="I99">
        <f t="shared" si="4"/>
        <v>91.976144335710302</v>
      </c>
      <c r="J99">
        <f t="shared" si="1"/>
        <v>91.976144335710302</v>
      </c>
      <c r="S99">
        <f t="shared" si="3"/>
        <v>118</v>
      </c>
      <c r="T99">
        <f t="shared" si="2"/>
        <v>4.695411272442696E-3</v>
      </c>
    </row>
    <row r="100" spans="1:20" x14ac:dyDescent="0.25">
      <c r="A100">
        <v>0</v>
      </c>
      <c r="B100">
        <v>99</v>
      </c>
      <c r="C100">
        <v>99</v>
      </c>
      <c r="D100">
        <v>1107</v>
      </c>
      <c r="E100">
        <v>0.44280000000000003</v>
      </c>
      <c r="F100">
        <v>6.8486841221046397</v>
      </c>
      <c r="H100">
        <v>98.316115808943707</v>
      </c>
      <c r="I100">
        <f t="shared" si="4"/>
        <v>98.316115808943707</v>
      </c>
      <c r="J100">
        <f t="shared" si="1"/>
        <v>98.316115808943707</v>
      </c>
      <c r="S100">
        <f t="shared" si="3"/>
        <v>120</v>
      </c>
      <c r="T100">
        <f t="shared" si="2"/>
        <v>4.3615507309223023E-3</v>
      </c>
    </row>
    <row r="101" spans="1:20" x14ac:dyDescent="0.25">
      <c r="A101">
        <v>0</v>
      </c>
      <c r="B101">
        <v>100</v>
      </c>
      <c r="C101">
        <v>100</v>
      </c>
      <c r="D101">
        <v>1148</v>
      </c>
      <c r="E101">
        <v>0.4592</v>
      </c>
      <c r="F101">
        <v>8.7346663679256693</v>
      </c>
      <c r="H101">
        <v>-156.525732038954</v>
      </c>
      <c r="I101">
        <f t="shared" si="4"/>
        <v>23.474267961045996</v>
      </c>
      <c r="J101">
        <f t="shared" si="1"/>
        <v>23.474267961045996</v>
      </c>
      <c r="S101">
        <f t="shared" si="3"/>
        <v>122</v>
      </c>
      <c r="T101">
        <f t="shared" si="2"/>
        <v>4.0390680544442241E-3</v>
      </c>
    </row>
    <row r="102" spans="1:20" x14ac:dyDescent="0.25">
      <c r="A102">
        <v>0</v>
      </c>
      <c r="B102">
        <v>101</v>
      </c>
      <c r="C102">
        <v>101</v>
      </c>
      <c r="D102">
        <v>1174</v>
      </c>
      <c r="E102">
        <v>0.46959999999999902</v>
      </c>
      <c r="F102">
        <v>6.2379720032879398</v>
      </c>
      <c r="H102">
        <v>88.471807346793696</v>
      </c>
      <c r="I102">
        <f t="shared" si="4"/>
        <v>88.471807346793696</v>
      </c>
      <c r="J102">
        <f t="shared" si="1"/>
        <v>88.471807346793696</v>
      </c>
      <c r="S102">
        <f t="shared" si="3"/>
        <v>124</v>
      </c>
      <c r="T102">
        <f t="shared" si="2"/>
        <v>3.7290170185844337E-3</v>
      </c>
    </row>
    <row r="103" spans="1:20" x14ac:dyDescent="0.25">
      <c r="A103">
        <v>0</v>
      </c>
      <c r="B103">
        <v>102</v>
      </c>
      <c r="C103">
        <v>102</v>
      </c>
      <c r="D103">
        <v>1175</v>
      </c>
      <c r="E103">
        <v>0.47</v>
      </c>
      <c r="F103">
        <v>7.7894249093194698</v>
      </c>
      <c r="H103">
        <v>156.735995187188</v>
      </c>
      <c r="I103">
        <f t="shared" si="4"/>
        <v>156.735995187188</v>
      </c>
      <c r="J103">
        <f t="shared" si="1"/>
        <v>-23.264004812812004</v>
      </c>
      <c r="S103">
        <f t="shared" si="3"/>
        <v>126</v>
      </c>
      <c r="T103">
        <f t="shared" si="2"/>
        <v>3.4322626353354689E-3</v>
      </c>
    </row>
    <row r="104" spans="1:20" x14ac:dyDescent="0.25">
      <c r="A104">
        <v>0</v>
      </c>
      <c r="B104">
        <v>103</v>
      </c>
      <c r="C104">
        <v>103</v>
      </c>
      <c r="D104">
        <v>1207</v>
      </c>
      <c r="E104">
        <v>0.48280000000000001</v>
      </c>
      <c r="F104">
        <v>7.36230391497842</v>
      </c>
      <c r="H104">
        <v>-153.484779668741</v>
      </c>
      <c r="I104">
        <f t="shared" si="4"/>
        <v>26.515220331259002</v>
      </c>
      <c r="J104">
        <f t="shared" si="1"/>
        <v>26.515220331259002</v>
      </c>
      <c r="S104">
        <f t="shared" si="3"/>
        <v>128</v>
      </c>
      <c r="T104">
        <f t="shared" si="2"/>
        <v>3.1494854903693142E-3</v>
      </c>
    </row>
    <row r="105" spans="1:20" x14ac:dyDescent="0.25">
      <c r="A105">
        <v>0</v>
      </c>
      <c r="B105">
        <v>104</v>
      </c>
      <c r="C105">
        <v>104</v>
      </c>
      <c r="D105">
        <v>1238</v>
      </c>
      <c r="E105">
        <v>0.49519999999999997</v>
      </c>
      <c r="F105">
        <v>9.5672443192735397</v>
      </c>
      <c r="H105">
        <v>-169.041685463817</v>
      </c>
      <c r="I105">
        <f t="shared" si="4"/>
        <v>10.958314536182996</v>
      </c>
      <c r="J105">
        <f t="shared" ref="J105:J168" si="5">IF(I105&gt;140,I105-180,I105)</f>
        <v>10.958314536182996</v>
      </c>
      <c r="S105">
        <f t="shared" si="3"/>
        <v>130</v>
      </c>
      <c r="T105">
        <f t="shared" ref="T105:T130" si="6">_xlfn.NORM.DIST(S105,$T$35,$T$36,FALSE)</f>
        <v>2.8811884403098743E-3</v>
      </c>
    </row>
    <row r="106" spans="1:20" x14ac:dyDescent="0.25">
      <c r="A106">
        <v>0</v>
      </c>
      <c r="B106">
        <v>105</v>
      </c>
      <c r="C106">
        <v>105</v>
      </c>
      <c r="D106">
        <v>1253</v>
      </c>
      <c r="E106">
        <v>0.50119999999999998</v>
      </c>
      <c r="F106">
        <v>7.1006526955553904</v>
      </c>
      <c r="H106">
        <v>128.247399725349</v>
      </c>
      <c r="I106">
        <f t="shared" si="4"/>
        <v>128.247399725349</v>
      </c>
      <c r="J106">
        <f t="shared" si="5"/>
        <v>128.247399725349</v>
      </c>
      <c r="S106">
        <f t="shared" ref="S106:S130" si="7">S105+2</f>
        <v>132</v>
      </c>
      <c r="T106">
        <f t="shared" si="6"/>
        <v>2.627705365029123E-3</v>
      </c>
    </row>
    <row r="107" spans="1:20" x14ac:dyDescent="0.25">
      <c r="A107">
        <v>0</v>
      </c>
      <c r="B107">
        <v>106</v>
      </c>
      <c r="C107">
        <v>106</v>
      </c>
      <c r="D107">
        <v>1253</v>
      </c>
      <c r="E107">
        <v>0.50119999999999998</v>
      </c>
      <c r="F107">
        <v>6.9274952122000499</v>
      </c>
      <c r="H107">
        <v>95.509850941955904</v>
      </c>
      <c r="I107">
        <f t="shared" si="4"/>
        <v>95.509850941955904</v>
      </c>
      <c r="J107">
        <f t="shared" si="5"/>
        <v>95.509850941955904</v>
      </c>
      <c r="S107">
        <f t="shared" si="7"/>
        <v>134</v>
      </c>
      <c r="T107">
        <f t="shared" si="6"/>
        <v>2.3892116526445773E-3</v>
      </c>
    </row>
    <row r="108" spans="1:20" x14ac:dyDescent="0.25">
      <c r="A108">
        <v>0</v>
      </c>
      <c r="B108">
        <v>107</v>
      </c>
      <c r="C108">
        <v>107</v>
      </c>
      <c r="D108">
        <v>1442</v>
      </c>
      <c r="E108">
        <v>0.57679999999999998</v>
      </c>
      <c r="F108">
        <v>7.5689343531097801</v>
      </c>
      <c r="H108">
        <v>59.9520444986168</v>
      </c>
      <c r="I108">
        <f t="shared" si="4"/>
        <v>59.9520444986168</v>
      </c>
      <c r="J108">
        <f t="shared" si="5"/>
        <v>59.9520444986168</v>
      </c>
      <c r="S108">
        <f t="shared" si="7"/>
        <v>136</v>
      </c>
      <c r="T108">
        <f t="shared" si="6"/>
        <v>2.1657360865029295E-3</v>
      </c>
    </row>
    <row r="109" spans="1:20" x14ac:dyDescent="0.25">
      <c r="A109">
        <v>0</v>
      </c>
      <c r="B109">
        <v>108</v>
      </c>
      <c r="C109">
        <v>108</v>
      </c>
      <c r="D109">
        <v>1477</v>
      </c>
      <c r="E109">
        <v>0.59079999999999999</v>
      </c>
      <c r="F109">
        <v>7.5080743882284899</v>
      </c>
      <c r="H109">
        <v>135.89164799144001</v>
      </c>
      <c r="I109">
        <f t="shared" si="4"/>
        <v>135.89164799144001</v>
      </c>
      <c r="J109">
        <f t="shared" si="5"/>
        <v>135.89164799144001</v>
      </c>
      <c r="S109">
        <f t="shared" si="7"/>
        <v>138</v>
      </c>
      <c r="T109">
        <f t="shared" si="6"/>
        <v>1.9571738034575483E-3</v>
      </c>
    </row>
    <row r="110" spans="1:20" x14ac:dyDescent="0.25">
      <c r="A110">
        <v>0</v>
      </c>
      <c r="B110">
        <v>109</v>
      </c>
      <c r="C110">
        <v>109</v>
      </c>
      <c r="D110">
        <v>1510</v>
      </c>
      <c r="E110">
        <v>0.60399999999999998</v>
      </c>
      <c r="F110">
        <v>9.0037238378595195</v>
      </c>
      <c r="H110">
        <v>-135.67452904774899</v>
      </c>
      <c r="I110">
        <f t="shared" si="4"/>
        <v>44.32547095225101</v>
      </c>
      <c r="J110">
        <f t="shared" si="5"/>
        <v>44.32547095225101</v>
      </c>
      <c r="S110">
        <f t="shared" si="7"/>
        <v>140</v>
      </c>
      <c r="T110">
        <f t="shared" si="6"/>
        <v>1.7633000004587287E-3</v>
      </c>
    </row>
    <row r="111" spans="1:20" x14ac:dyDescent="0.25">
      <c r="A111">
        <v>0</v>
      </c>
      <c r="B111">
        <v>110</v>
      </c>
      <c r="C111">
        <v>110</v>
      </c>
      <c r="D111">
        <v>1552</v>
      </c>
      <c r="E111">
        <v>0.62080000000000002</v>
      </c>
      <c r="F111">
        <v>8.5750457010631305</v>
      </c>
      <c r="H111">
        <v>164.05738703398799</v>
      </c>
      <c r="I111">
        <f t="shared" si="4"/>
        <v>164.05738703398799</v>
      </c>
      <c r="J111">
        <f t="shared" si="5"/>
        <v>-15.942612966012007</v>
      </c>
      <c r="S111">
        <f t="shared" si="7"/>
        <v>142</v>
      </c>
      <c r="T111">
        <f t="shared" si="6"/>
        <v>1.5837840809876473E-3</v>
      </c>
    </row>
    <row r="112" spans="1:20" x14ac:dyDescent="0.25">
      <c r="A112">
        <v>0</v>
      </c>
      <c r="B112">
        <v>111</v>
      </c>
      <c r="C112">
        <v>111</v>
      </c>
      <c r="D112">
        <v>1579</v>
      </c>
      <c r="E112">
        <v>0.63160000000000005</v>
      </c>
      <c r="F112">
        <v>13.433975803852499</v>
      </c>
      <c r="H112">
        <v>-144.39272038568001</v>
      </c>
      <c r="I112">
        <f t="shared" si="4"/>
        <v>35.607279614319992</v>
      </c>
      <c r="J112">
        <f t="shared" si="5"/>
        <v>35.607279614319992</v>
      </c>
      <c r="S112">
        <f t="shared" si="7"/>
        <v>144</v>
      </c>
      <c r="T112">
        <f t="shared" si="6"/>
        <v>1.4182039531742583E-3</v>
      </c>
    </row>
    <row r="113" spans="1:20" x14ac:dyDescent="0.25">
      <c r="A113">
        <v>0</v>
      </c>
      <c r="B113">
        <v>112</v>
      </c>
      <c r="C113">
        <v>112</v>
      </c>
      <c r="D113">
        <v>1641</v>
      </c>
      <c r="E113">
        <v>0.65639999999999998</v>
      </c>
      <c r="F113">
        <v>9.2584280053184997</v>
      </c>
      <c r="H113">
        <v>53.515992333347697</v>
      </c>
      <c r="I113">
        <f t="shared" si="4"/>
        <v>53.515992333347697</v>
      </c>
      <c r="J113">
        <f t="shared" si="5"/>
        <v>53.515992333347697</v>
      </c>
      <c r="S113">
        <f t="shared" si="7"/>
        <v>146</v>
      </c>
      <c r="T113">
        <f t="shared" si="6"/>
        <v>1.2660602164675492E-3</v>
      </c>
    </row>
    <row r="114" spans="1:20" x14ac:dyDescent="0.25">
      <c r="A114">
        <v>0</v>
      </c>
      <c r="B114">
        <v>113</v>
      </c>
      <c r="C114">
        <v>113</v>
      </c>
      <c r="D114">
        <v>1659</v>
      </c>
      <c r="E114">
        <v>0.66359999999999997</v>
      </c>
      <c r="F114">
        <v>8.5911357661059302</v>
      </c>
      <c r="H114">
        <v>156.27354528060101</v>
      </c>
      <c r="I114">
        <f t="shared" si="4"/>
        <v>156.27354528060101</v>
      </c>
      <c r="J114">
        <f t="shared" si="5"/>
        <v>-23.726454719398987</v>
      </c>
      <c r="S114">
        <f t="shared" si="7"/>
        <v>148</v>
      </c>
      <c r="T114">
        <f t="shared" si="6"/>
        <v>1.1267900023627434E-3</v>
      </c>
    </row>
    <row r="115" spans="1:20" x14ac:dyDescent="0.25">
      <c r="A115">
        <v>0</v>
      </c>
      <c r="B115">
        <v>114</v>
      </c>
      <c r="C115">
        <v>114</v>
      </c>
      <c r="D115">
        <v>1780</v>
      </c>
      <c r="E115">
        <v>0.71199999999999997</v>
      </c>
      <c r="F115">
        <v>8.5546480083507799</v>
      </c>
      <c r="H115">
        <v>57.765232590409802</v>
      </c>
      <c r="I115">
        <f t="shared" si="4"/>
        <v>57.765232590409802</v>
      </c>
      <c r="J115">
        <f t="shared" si="5"/>
        <v>57.765232590409802</v>
      </c>
      <c r="S115">
        <f t="shared" si="7"/>
        <v>150</v>
      </c>
      <c r="T115">
        <f t="shared" si="6"/>
        <v>9.9978026582890536E-4</v>
      </c>
    </row>
    <row r="116" spans="1:20" x14ac:dyDescent="0.25">
      <c r="A116">
        <v>0</v>
      </c>
      <c r="B116">
        <v>115</v>
      </c>
      <c r="C116">
        <v>115</v>
      </c>
      <c r="D116">
        <v>1796</v>
      </c>
      <c r="E116">
        <v>0.71840000000000004</v>
      </c>
      <c r="F116">
        <v>11.3811463206384</v>
      </c>
      <c r="H116">
        <v>-166.36130325447201</v>
      </c>
      <c r="I116">
        <f t="shared" si="4"/>
        <v>13.638696745527994</v>
      </c>
      <c r="J116">
        <f t="shared" si="5"/>
        <v>13.638696745527994</v>
      </c>
      <c r="S116">
        <f t="shared" si="7"/>
        <v>152</v>
      </c>
      <c r="T116">
        <f t="shared" si="6"/>
        <v>8.8438035665666344E-4</v>
      </c>
    </row>
    <row r="117" spans="1:20" x14ac:dyDescent="0.25">
      <c r="A117">
        <v>0</v>
      </c>
      <c r="B117">
        <v>116</v>
      </c>
      <c r="C117">
        <v>116</v>
      </c>
      <c r="D117">
        <v>1871</v>
      </c>
      <c r="E117">
        <v>0.74839999999999995</v>
      </c>
      <c r="F117">
        <v>9.4661095170915495</v>
      </c>
      <c r="H117">
        <v>56.670260340092099</v>
      </c>
      <c r="I117">
        <f t="shared" si="4"/>
        <v>56.670260340092099</v>
      </c>
      <c r="J117">
        <f t="shared" si="5"/>
        <v>56.670260340092099</v>
      </c>
      <c r="S117">
        <f t="shared" si="7"/>
        <v>154</v>
      </c>
      <c r="T117">
        <f t="shared" si="6"/>
        <v>7.7991373296400917E-4</v>
      </c>
    </row>
    <row r="118" spans="1:20" x14ac:dyDescent="0.25">
      <c r="A118">
        <v>0</v>
      </c>
      <c r="B118">
        <v>117</v>
      </c>
      <c r="C118">
        <v>117</v>
      </c>
      <c r="D118">
        <v>1886</v>
      </c>
      <c r="E118">
        <v>0.75439999999999996</v>
      </c>
      <c r="F118">
        <v>8.8605774834890099</v>
      </c>
      <c r="H118">
        <v>117.05368715057401</v>
      </c>
      <c r="I118">
        <f t="shared" si="4"/>
        <v>117.05368715057401</v>
      </c>
      <c r="J118">
        <f t="shared" si="5"/>
        <v>117.05368715057401</v>
      </c>
      <c r="S118">
        <f t="shared" si="7"/>
        <v>156</v>
      </c>
      <c r="T118">
        <f t="shared" si="6"/>
        <v>6.8568871165670042E-4</v>
      </c>
    </row>
    <row r="119" spans="1:20" x14ac:dyDescent="0.25">
      <c r="A119">
        <v>0</v>
      </c>
      <c r="B119">
        <v>118</v>
      </c>
      <c r="C119">
        <v>118</v>
      </c>
      <c r="D119">
        <v>1948</v>
      </c>
      <c r="E119">
        <v>0.7792</v>
      </c>
      <c r="F119">
        <v>8.2029608614785197</v>
      </c>
      <c r="H119">
        <v>78.829705104720802</v>
      </c>
      <c r="I119">
        <f t="shared" si="4"/>
        <v>78.829705104720802</v>
      </c>
      <c r="J119">
        <f t="shared" si="5"/>
        <v>78.829705104720802</v>
      </c>
      <c r="S119">
        <f t="shared" si="7"/>
        <v>158</v>
      </c>
      <c r="T119">
        <f t="shared" si="6"/>
        <v>6.0100818194914378E-4</v>
      </c>
    </row>
    <row r="120" spans="1:20" x14ac:dyDescent="0.25">
      <c r="A120">
        <v>0</v>
      </c>
      <c r="B120">
        <v>119</v>
      </c>
      <c r="C120">
        <v>119</v>
      </c>
      <c r="D120">
        <v>1984</v>
      </c>
      <c r="E120">
        <v>0.79359999999999997</v>
      </c>
      <c r="F120">
        <v>10.524968548018499</v>
      </c>
      <c r="H120">
        <v>80.098832593957297</v>
      </c>
      <c r="I120">
        <f t="shared" si="4"/>
        <v>80.098832593957297</v>
      </c>
      <c r="J120">
        <f t="shared" si="5"/>
        <v>80.098832593957297</v>
      </c>
      <c r="S120">
        <f t="shared" si="7"/>
        <v>160</v>
      </c>
      <c r="T120">
        <f t="shared" si="6"/>
        <v>5.2517823744685304E-4</v>
      </c>
    </row>
    <row r="121" spans="1:20" x14ac:dyDescent="0.25">
      <c r="A121">
        <v>0</v>
      </c>
      <c r="B121">
        <v>120</v>
      </c>
      <c r="C121">
        <v>120</v>
      </c>
      <c r="D121">
        <v>2039</v>
      </c>
      <c r="E121">
        <v>0.81559999999999999</v>
      </c>
      <c r="F121">
        <v>13.2160586494721</v>
      </c>
      <c r="H121">
        <v>-170.65298948908799</v>
      </c>
      <c r="I121">
        <f t="shared" si="4"/>
        <v>9.3470105109120141</v>
      </c>
      <c r="J121">
        <f t="shared" si="5"/>
        <v>9.3470105109120141</v>
      </c>
      <c r="S121">
        <f t="shared" si="7"/>
        <v>162</v>
      </c>
      <c r="T121">
        <f t="shared" si="6"/>
        <v>4.5751570923908128E-4</v>
      </c>
    </row>
    <row r="122" spans="1:20" x14ac:dyDescent="0.25">
      <c r="A122">
        <v>0</v>
      </c>
      <c r="B122">
        <v>121</v>
      </c>
      <c r="C122">
        <v>121</v>
      </c>
      <c r="D122">
        <v>2070</v>
      </c>
      <c r="E122">
        <v>0.82799999999999996</v>
      </c>
      <c r="F122">
        <v>9.8251057413664604</v>
      </c>
      <c r="H122">
        <v>-137.59611631799399</v>
      </c>
      <c r="I122">
        <f t="shared" si="4"/>
        <v>42.403883682006011</v>
      </c>
      <c r="J122">
        <f t="shared" si="5"/>
        <v>42.403883682006011</v>
      </c>
      <c r="S122">
        <f t="shared" si="7"/>
        <v>164</v>
      </c>
      <c r="T122">
        <f t="shared" si="6"/>
        <v>3.973546065491348E-4</v>
      </c>
    </row>
    <row r="123" spans="1:20" x14ac:dyDescent="0.25">
      <c r="A123">
        <v>0</v>
      </c>
      <c r="B123">
        <v>122</v>
      </c>
      <c r="C123">
        <v>122</v>
      </c>
      <c r="D123">
        <v>2117</v>
      </c>
      <c r="E123">
        <v>0.8468</v>
      </c>
      <c r="F123">
        <v>10.0666179148074</v>
      </c>
      <c r="H123">
        <v>47.4107744162825</v>
      </c>
      <c r="I123">
        <f t="shared" si="4"/>
        <v>47.4107744162825</v>
      </c>
      <c r="J123">
        <f t="shared" si="5"/>
        <v>47.4107744162825</v>
      </c>
      <c r="S123">
        <f t="shared" si="7"/>
        <v>166</v>
      </c>
      <c r="T123">
        <f t="shared" si="6"/>
        <v>3.440514924689859E-4</v>
      </c>
    </row>
    <row r="124" spans="1:20" x14ac:dyDescent="0.25">
      <c r="A124">
        <v>0</v>
      </c>
      <c r="B124">
        <v>123</v>
      </c>
      <c r="C124">
        <v>123</v>
      </c>
      <c r="D124">
        <v>2222</v>
      </c>
      <c r="E124">
        <v>0.88880000000000003</v>
      </c>
      <c r="F124">
        <v>10.278784787309201</v>
      </c>
      <c r="H124">
        <v>-164.61914231810999</v>
      </c>
      <c r="I124">
        <f t="shared" si="4"/>
        <v>15.380857681890006</v>
      </c>
      <c r="J124">
        <f t="shared" si="5"/>
        <v>15.380857681890006</v>
      </c>
      <c r="S124">
        <f t="shared" si="7"/>
        <v>168</v>
      </c>
      <c r="T124">
        <f t="shared" si="6"/>
        <v>2.9698984001515552E-4</v>
      </c>
    </row>
    <row r="125" spans="1:20" x14ac:dyDescent="0.25">
      <c r="A125">
        <v>0</v>
      </c>
      <c r="B125">
        <v>124</v>
      </c>
      <c r="C125">
        <v>124</v>
      </c>
      <c r="D125">
        <v>2279</v>
      </c>
      <c r="E125">
        <v>0.91159999999999997</v>
      </c>
      <c r="F125">
        <v>12.453479649936501</v>
      </c>
      <c r="H125">
        <v>-151.82192060592001</v>
      </c>
      <c r="I125">
        <f t="shared" si="4"/>
        <v>28.178079394079987</v>
      </c>
      <c r="J125">
        <f t="shared" si="5"/>
        <v>28.178079394079987</v>
      </c>
      <c r="S125">
        <f t="shared" si="7"/>
        <v>170</v>
      </c>
      <c r="T125">
        <f t="shared" si="6"/>
        <v>2.5558342814708607E-4</v>
      </c>
    </row>
    <row r="126" spans="1:20" x14ac:dyDescent="0.25">
      <c r="A126">
        <v>0</v>
      </c>
      <c r="B126">
        <v>125</v>
      </c>
      <c r="C126">
        <v>125</v>
      </c>
      <c r="D126">
        <v>2334</v>
      </c>
      <c r="E126">
        <v>0.93359999999999999</v>
      </c>
      <c r="F126">
        <v>11.109906965186701</v>
      </c>
      <c r="H126">
        <v>109.365808771819</v>
      </c>
      <c r="I126">
        <f t="shared" si="4"/>
        <v>109.365808771819</v>
      </c>
      <c r="J126">
        <f t="shared" si="5"/>
        <v>109.365808771819</v>
      </c>
      <c r="S126">
        <f t="shared" si="7"/>
        <v>172</v>
      </c>
      <c r="T126">
        <f t="shared" si="6"/>
        <v>2.1927884854885268E-4</v>
      </c>
    </row>
    <row r="127" spans="1:20" x14ac:dyDescent="0.25">
      <c r="A127">
        <v>0</v>
      </c>
      <c r="B127">
        <v>126</v>
      </c>
      <c r="C127">
        <v>126</v>
      </c>
      <c r="D127">
        <v>2377</v>
      </c>
      <c r="E127">
        <v>0.95079999999999998</v>
      </c>
      <c r="F127">
        <v>10.587226773080699</v>
      </c>
      <c r="H127">
        <v>94.224827538616594</v>
      </c>
      <c r="I127">
        <f t="shared" si="4"/>
        <v>94.224827538616594</v>
      </c>
      <c r="J127">
        <f t="shared" si="5"/>
        <v>94.224827538616594</v>
      </c>
      <c r="S127">
        <f t="shared" si="7"/>
        <v>174</v>
      </c>
      <c r="T127">
        <f t="shared" si="6"/>
        <v>1.8755720203535427E-4</v>
      </c>
    </row>
    <row r="128" spans="1:20" x14ac:dyDescent="0.25">
      <c r="A128">
        <v>0</v>
      </c>
      <c r="B128">
        <v>127</v>
      </c>
      <c r="C128">
        <v>127</v>
      </c>
      <c r="D128">
        <v>2401</v>
      </c>
      <c r="E128">
        <v>0.96040000000000003</v>
      </c>
      <c r="F128">
        <v>11.9094022421446</v>
      </c>
      <c r="H128">
        <v>-142.75150676367099</v>
      </c>
      <c r="I128">
        <f t="shared" si="4"/>
        <v>37.248493236329011</v>
      </c>
      <c r="J128">
        <f t="shared" si="5"/>
        <v>37.248493236329011</v>
      </c>
      <c r="S128">
        <f t="shared" si="7"/>
        <v>176</v>
      </c>
      <c r="T128">
        <f t="shared" si="6"/>
        <v>1.5993506861875016E-4</v>
      </c>
    </row>
    <row r="129" spans="1:20" x14ac:dyDescent="0.25">
      <c r="A129">
        <v>0</v>
      </c>
      <c r="B129">
        <v>128</v>
      </c>
      <c r="C129">
        <v>128</v>
      </c>
      <c r="D129">
        <v>2424</v>
      </c>
      <c r="E129">
        <v>0.96960000000000002</v>
      </c>
      <c r="F129">
        <v>11.4259061718876</v>
      </c>
      <c r="H129">
        <v>-144.62791772068601</v>
      </c>
      <c r="I129">
        <f t="shared" si="4"/>
        <v>35.372082279313986</v>
      </c>
      <c r="J129">
        <f t="shared" si="5"/>
        <v>35.372082279313986</v>
      </c>
      <c r="S129">
        <f t="shared" si="7"/>
        <v>178</v>
      </c>
      <c r="T129">
        <f t="shared" si="6"/>
        <v>1.3596483782589769E-4</v>
      </c>
    </row>
    <row r="130" spans="1:20" x14ac:dyDescent="0.25">
      <c r="A130">
        <v>0</v>
      </c>
      <c r="B130">
        <v>129</v>
      </c>
      <c r="C130">
        <v>129</v>
      </c>
      <c r="D130">
        <v>2541</v>
      </c>
      <c r="E130">
        <v>1.0164</v>
      </c>
      <c r="F130">
        <v>12.277064913506599</v>
      </c>
      <c r="H130">
        <v>95.660225010838502</v>
      </c>
      <c r="I130">
        <f t="shared" ref="I130:I193" si="8">IF(H130&gt;0,H130,H130+180)</f>
        <v>95.660225010838502</v>
      </c>
      <c r="J130">
        <f t="shared" si="5"/>
        <v>95.660225010838502</v>
      </c>
      <c r="S130">
        <f t="shared" si="7"/>
        <v>180</v>
      </c>
      <c r="T130">
        <f t="shared" si="6"/>
        <v>1.1523448609592098E-4</v>
      </c>
    </row>
    <row r="131" spans="1:20" x14ac:dyDescent="0.25">
      <c r="A131">
        <v>0</v>
      </c>
      <c r="B131">
        <v>130</v>
      </c>
      <c r="C131">
        <v>130</v>
      </c>
      <c r="D131">
        <v>2648</v>
      </c>
      <c r="E131">
        <v>1.0591999999999999</v>
      </c>
      <c r="F131">
        <v>12.4352783871678</v>
      </c>
      <c r="H131">
        <v>129.97385270097701</v>
      </c>
      <c r="I131">
        <f t="shared" si="8"/>
        <v>129.97385270097701</v>
      </c>
      <c r="J131">
        <f t="shared" si="5"/>
        <v>129.97385270097701</v>
      </c>
    </row>
    <row r="132" spans="1:20" x14ac:dyDescent="0.25">
      <c r="A132">
        <v>0</v>
      </c>
      <c r="B132">
        <v>131</v>
      </c>
      <c r="C132">
        <v>131</v>
      </c>
      <c r="D132">
        <v>2664</v>
      </c>
      <c r="E132">
        <v>1.0656000000000001</v>
      </c>
      <c r="F132">
        <v>13.0850114816801</v>
      </c>
      <c r="H132">
        <v>-143.522760428032</v>
      </c>
      <c r="I132">
        <f t="shared" si="8"/>
        <v>36.477239571967999</v>
      </c>
      <c r="J132">
        <f t="shared" si="5"/>
        <v>36.477239571967999</v>
      </c>
    </row>
    <row r="133" spans="1:20" x14ac:dyDescent="0.25">
      <c r="A133">
        <v>0</v>
      </c>
      <c r="B133">
        <v>132</v>
      </c>
      <c r="C133">
        <v>132</v>
      </c>
      <c r="D133">
        <v>2682</v>
      </c>
      <c r="E133">
        <v>1.0728</v>
      </c>
      <c r="F133">
        <v>10.918453711432401</v>
      </c>
      <c r="H133">
        <v>63.240326176416197</v>
      </c>
      <c r="I133">
        <f t="shared" si="8"/>
        <v>63.240326176416197</v>
      </c>
      <c r="J133">
        <f t="shared" si="5"/>
        <v>63.240326176416197</v>
      </c>
    </row>
    <row r="134" spans="1:20" x14ac:dyDescent="0.25">
      <c r="A134">
        <v>0</v>
      </c>
      <c r="B134">
        <v>133</v>
      </c>
      <c r="C134">
        <v>133</v>
      </c>
      <c r="D134">
        <v>2734</v>
      </c>
      <c r="E134">
        <v>1.0935999999999999</v>
      </c>
      <c r="F134">
        <v>10.8621252089966</v>
      </c>
      <c r="H134">
        <v>51.742968023216903</v>
      </c>
      <c r="I134">
        <f t="shared" si="8"/>
        <v>51.742968023216903</v>
      </c>
      <c r="J134">
        <f t="shared" si="5"/>
        <v>51.742968023216903</v>
      </c>
    </row>
    <row r="135" spans="1:20" x14ac:dyDescent="0.25">
      <c r="A135">
        <v>0</v>
      </c>
      <c r="B135">
        <v>134</v>
      </c>
      <c r="C135">
        <v>134</v>
      </c>
      <c r="D135">
        <v>2744</v>
      </c>
      <c r="E135">
        <v>1.0975999999999999</v>
      </c>
      <c r="F135">
        <v>15.505953719246</v>
      </c>
      <c r="H135">
        <v>84.751776845757703</v>
      </c>
      <c r="I135">
        <f t="shared" si="8"/>
        <v>84.751776845757703</v>
      </c>
      <c r="J135">
        <f t="shared" si="5"/>
        <v>84.751776845757703</v>
      </c>
    </row>
    <row r="136" spans="1:20" x14ac:dyDescent="0.25">
      <c r="A136">
        <v>0</v>
      </c>
      <c r="B136">
        <v>135</v>
      </c>
      <c r="C136">
        <v>135</v>
      </c>
      <c r="D136">
        <v>2801</v>
      </c>
      <c r="E136">
        <v>1.1204000000000001</v>
      </c>
      <c r="F136">
        <v>16.868177639893101</v>
      </c>
      <c r="H136">
        <v>-149.34290035746099</v>
      </c>
      <c r="I136">
        <f t="shared" si="8"/>
        <v>30.657099642539009</v>
      </c>
      <c r="J136">
        <f t="shared" si="5"/>
        <v>30.657099642539009</v>
      </c>
    </row>
    <row r="137" spans="1:20" x14ac:dyDescent="0.25">
      <c r="A137">
        <v>0</v>
      </c>
      <c r="B137">
        <v>136</v>
      </c>
      <c r="C137">
        <v>136</v>
      </c>
      <c r="D137">
        <v>3214</v>
      </c>
      <c r="E137">
        <v>1.2856000000000001</v>
      </c>
      <c r="F137">
        <v>8.2785115688191198</v>
      </c>
      <c r="H137">
        <v>93.511990991708501</v>
      </c>
      <c r="I137">
        <f t="shared" si="8"/>
        <v>93.511990991708501</v>
      </c>
      <c r="J137">
        <f t="shared" si="5"/>
        <v>93.511990991708501</v>
      </c>
    </row>
    <row r="138" spans="1:20" x14ac:dyDescent="0.25">
      <c r="A138">
        <v>0</v>
      </c>
      <c r="B138">
        <v>137</v>
      </c>
      <c r="C138">
        <v>137</v>
      </c>
      <c r="D138">
        <v>3466</v>
      </c>
      <c r="E138">
        <v>1.3864000000000001</v>
      </c>
      <c r="F138">
        <v>13.9046273642776</v>
      </c>
      <c r="H138">
        <v>175.801152403938</v>
      </c>
      <c r="I138">
        <f t="shared" si="8"/>
        <v>175.801152403938</v>
      </c>
      <c r="J138">
        <f t="shared" si="5"/>
        <v>-4.1988475960619951</v>
      </c>
    </row>
    <row r="139" spans="1:20" x14ac:dyDescent="0.25">
      <c r="A139">
        <v>0</v>
      </c>
      <c r="B139">
        <v>138</v>
      </c>
      <c r="C139">
        <v>138</v>
      </c>
      <c r="D139">
        <v>3621</v>
      </c>
      <c r="E139">
        <v>1.4483999999999999</v>
      </c>
      <c r="F139">
        <v>20.4863160792587</v>
      </c>
      <c r="H139">
        <v>45.940713010906599</v>
      </c>
      <c r="I139">
        <f t="shared" si="8"/>
        <v>45.940713010906599</v>
      </c>
      <c r="J139">
        <f t="shared" si="5"/>
        <v>45.940713010906599</v>
      </c>
    </row>
    <row r="140" spans="1:20" x14ac:dyDescent="0.25">
      <c r="A140">
        <v>0</v>
      </c>
      <c r="B140">
        <v>139</v>
      </c>
      <c r="C140">
        <v>139</v>
      </c>
      <c r="D140">
        <v>3702</v>
      </c>
      <c r="E140">
        <v>1.4807999999999999</v>
      </c>
      <c r="F140">
        <v>16.6376723801562</v>
      </c>
      <c r="H140">
        <v>52.592680249936599</v>
      </c>
      <c r="I140">
        <f t="shared" si="8"/>
        <v>52.592680249936599</v>
      </c>
      <c r="J140">
        <f t="shared" si="5"/>
        <v>52.592680249936599</v>
      </c>
    </row>
    <row r="141" spans="1:20" x14ac:dyDescent="0.25">
      <c r="A141">
        <v>0</v>
      </c>
      <c r="B141">
        <v>140</v>
      </c>
      <c r="C141">
        <v>140</v>
      </c>
      <c r="D141">
        <v>3733</v>
      </c>
      <c r="E141">
        <v>1.4932000000000001</v>
      </c>
      <c r="F141">
        <v>20.876109541656302</v>
      </c>
      <c r="H141">
        <v>96.319854033670396</v>
      </c>
      <c r="I141">
        <f t="shared" si="8"/>
        <v>96.319854033670396</v>
      </c>
      <c r="J141">
        <f t="shared" si="5"/>
        <v>96.319854033670396</v>
      </c>
    </row>
    <row r="142" spans="1:20" x14ac:dyDescent="0.25">
      <c r="A142">
        <v>0</v>
      </c>
      <c r="B142">
        <v>141</v>
      </c>
      <c r="C142">
        <v>141</v>
      </c>
      <c r="D142">
        <v>3741</v>
      </c>
      <c r="E142">
        <v>1.4964</v>
      </c>
      <c r="F142">
        <v>12.721914798426701</v>
      </c>
      <c r="H142">
        <v>84.551163793332293</v>
      </c>
      <c r="I142">
        <f t="shared" si="8"/>
        <v>84.551163793332293</v>
      </c>
      <c r="J142">
        <f t="shared" si="5"/>
        <v>84.551163793332293</v>
      </c>
    </row>
    <row r="143" spans="1:20" x14ac:dyDescent="0.25">
      <c r="A143">
        <v>0</v>
      </c>
      <c r="B143">
        <v>142</v>
      </c>
      <c r="C143">
        <v>142</v>
      </c>
      <c r="D143">
        <v>3822</v>
      </c>
      <c r="E143">
        <v>1.5287999999999999</v>
      </c>
      <c r="F143">
        <v>15.0475601044106</v>
      </c>
      <c r="H143">
        <v>48.6987947374109</v>
      </c>
      <c r="I143">
        <f t="shared" si="8"/>
        <v>48.6987947374109</v>
      </c>
      <c r="J143">
        <f t="shared" si="5"/>
        <v>48.6987947374109</v>
      </c>
    </row>
    <row r="144" spans="1:20" x14ac:dyDescent="0.25">
      <c r="A144">
        <v>0</v>
      </c>
      <c r="B144">
        <v>143</v>
      </c>
      <c r="C144">
        <v>143</v>
      </c>
      <c r="D144">
        <v>3972</v>
      </c>
      <c r="E144">
        <v>1.5888</v>
      </c>
      <c r="F144">
        <v>14.9405013052565</v>
      </c>
      <c r="H144">
        <v>48.079765054732597</v>
      </c>
      <c r="I144">
        <f t="shared" si="8"/>
        <v>48.079765054732597</v>
      </c>
      <c r="J144">
        <f t="shared" si="5"/>
        <v>48.079765054732597</v>
      </c>
    </row>
    <row r="145" spans="1:10" x14ac:dyDescent="0.25">
      <c r="A145">
        <v>0</v>
      </c>
      <c r="B145">
        <v>144</v>
      </c>
      <c r="C145">
        <v>144</v>
      </c>
      <c r="D145">
        <v>3973</v>
      </c>
      <c r="E145">
        <v>1.5891999999999999</v>
      </c>
      <c r="F145">
        <v>13.6707693927483</v>
      </c>
      <c r="H145">
        <v>90.730434259975596</v>
      </c>
      <c r="I145">
        <f t="shared" si="8"/>
        <v>90.730434259975596</v>
      </c>
      <c r="J145">
        <f t="shared" si="5"/>
        <v>90.730434259975596</v>
      </c>
    </row>
    <row r="146" spans="1:10" x14ac:dyDescent="0.25">
      <c r="A146">
        <v>0</v>
      </c>
      <c r="B146">
        <v>145</v>
      </c>
      <c r="C146">
        <v>145</v>
      </c>
      <c r="D146">
        <v>4317</v>
      </c>
      <c r="E146">
        <v>1.7267999999999999</v>
      </c>
      <c r="F146">
        <v>20.1686101877367</v>
      </c>
      <c r="H146">
        <v>179.18554233020501</v>
      </c>
      <c r="I146">
        <f t="shared" si="8"/>
        <v>179.18554233020501</v>
      </c>
      <c r="J146">
        <f t="shared" si="5"/>
        <v>-0.81445766979499012</v>
      </c>
    </row>
    <row r="147" spans="1:10" x14ac:dyDescent="0.25">
      <c r="A147">
        <v>0</v>
      </c>
      <c r="B147">
        <v>146</v>
      </c>
      <c r="C147">
        <v>146</v>
      </c>
      <c r="D147">
        <v>4469</v>
      </c>
      <c r="E147">
        <v>1.7876000000000001</v>
      </c>
      <c r="F147">
        <v>15.8995387593391</v>
      </c>
      <c r="H147">
        <v>71.090311747103499</v>
      </c>
      <c r="I147">
        <f t="shared" si="8"/>
        <v>71.090311747103499</v>
      </c>
      <c r="J147">
        <f t="shared" si="5"/>
        <v>71.090311747103499</v>
      </c>
    </row>
    <row r="148" spans="1:10" x14ac:dyDescent="0.25">
      <c r="A148">
        <v>0</v>
      </c>
      <c r="B148">
        <v>147</v>
      </c>
      <c r="C148">
        <v>147</v>
      </c>
      <c r="D148">
        <v>4505</v>
      </c>
      <c r="E148">
        <v>1.802</v>
      </c>
      <c r="F148">
        <v>17.6651595054112</v>
      </c>
      <c r="H148">
        <v>-144.432408035484</v>
      </c>
      <c r="I148">
        <f t="shared" si="8"/>
        <v>35.567591964515998</v>
      </c>
      <c r="J148">
        <f t="shared" si="5"/>
        <v>35.567591964515998</v>
      </c>
    </row>
    <row r="149" spans="1:10" x14ac:dyDescent="0.25">
      <c r="A149">
        <v>0</v>
      </c>
      <c r="B149">
        <v>148</v>
      </c>
      <c r="C149">
        <v>148</v>
      </c>
      <c r="D149">
        <v>4991</v>
      </c>
      <c r="E149">
        <v>1.9964</v>
      </c>
      <c r="F149">
        <v>20.1828298050212</v>
      </c>
      <c r="H149">
        <v>46.296193804343503</v>
      </c>
      <c r="I149">
        <f t="shared" si="8"/>
        <v>46.296193804343503</v>
      </c>
      <c r="J149">
        <f t="shared" si="5"/>
        <v>46.296193804343503</v>
      </c>
    </row>
    <row r="150" spans="1:10" x14ac:dyDescent="0.25">
      <c r="A150">
        <v>0</v>
      </c>
      <c r="B150">
        <v>149</v>
      </c>
      <c r="C150">
        <v>149</v>
      </c>
      <c r="D150">
        <v>5164</v>
      </c>
      <c r="E150">
        <v>2.0655999999999999</v>
      </c>
      <c r="F150">
        <v>15.327078764664099</v>
      </c>
      <c r="H150">
        <v>74.139703235930995</v>
      </c>
      <c r="I150">
        <f t="shared" si="8"/>
        <v>74.139703235930995</v>
      </c>
      <c r="J150">
        <f t="shared" si="5"/>
        <v>74.139703235930995</v>
      </c>
    </row>
    <row r="151" spans="1:10" x14ac:dyDescent="0.25">
      <c r="A151">
        <v>0</v>
      </c>
      <c r="B151">
        <v>150</v>
      </c>
      <c r="C151">
        <v>150</v>
      </c>
      <c r="D151">
        <v>5488</v>
      </c>
      <c r="E151">
        <v>2.1951999999999998</v>
      </c>
      <c r="F151">
        <v>19.946438730661999</v>
      </c>
      <c r="H151">
        <v>70.900885186462801</v>
      </c>
      <c r="I151">
        <f t="shared" si="8"/>
        <v>70.900885186462801</v>
      </c>
      <c r="J151">
        <f t="shared" si="5"/>
        <v>70.900885186462801</v>
      </c>
    </row>
    <row r="152" spans="1:10" x14ac:dyDescent="0.25">
      <c r="A152">
        <v>0</v>
      </c>
      <c r="B152">
        <v>151</v>
      </c>
      <c r="C152">
        <v>151</v>
      </c>
      <c r="D152">
        <v>5627</v>
      </c>
      <c r="E152">
        <v>2.2507999999999999</v>
      </c>
      <c r="F152">
        <v>23.8691248065903</v>
      </c>
      <c r="H152">
        <v>-148.984412272036</v>
      </c>
      <c r="I152">
        <f t="shared" si="8"/>
        <v>31.015587727964004</v>
      </c>
      <c r="J152">
        <f t="shared" si="5"/>
        <v>31.015587727964004</v>
      </c>
    </row>
    <row r="153" spans="1:10" x14ac:dyDescent="0.25">
      <c r="A153">
        <v>0</v>
      </c>
      <c r="B153">
        <v>152</v>
      </c>
      <c r="C153">
        <v>152</v>
      </c>
      <c r="D153">
        <v>5842</v>
      </c>
      <c r="E153">
        <v>2.3368000000000002</v>
      </c>
      <c r="F153">
        <v>25.7089952229231</v>
      </c>
      <c r="H153">
        <v>-139.02015239889499</v>
      </c>
      <c r="I153">
        <f t="shared" si="8"/>
        <v>40.979847601105007</v>
      </c>
      <c r="J153">
        <f t="shared" si="5"/>
        <v>40.979847601105007</v>
      </c>
    </row>
    <row r="154" spans="1:10" x14ac:dyDescent="0.25">
      <c r="A154">
        <v>0</v>
      </c>
      <c r="B154">
        <v>153</v>
      </c>
      <c r="C154">
        <v>153</v>
      </c>
      <c r="D154">
        <v>5896</v>
      </c>
      <c r="E154">
        <v>2.3584000000000001</v>
      </c>
      <c r="F154">
        <v>20.494652715676001</v>
      </c>
      <c r="H154">
        <v>109.594778840914</v>
      </c>
      <c r="I154">
        <f t="shared" si="8"/>
        <v>109.594778840914</v>
      </c>
      <c r="J154">
        <f t="shared" si="5"/>
        <v>109.594778840914</v>
      </c>
    </row>
    <row r="155" spans="1:10" x14ac:dyDescent="0.25">
      <c r="A155">
        <v>0</v>
      </c>
      <c r="B155">
        <v>154</v>
      </c>
      <c r="C155">
        <v>154</v>
      </c>
      <c r="D155">
        <v>5917</v>
      </c>
      <c r="E155">
        <v>2.3668</v>
      </c>
      <c r="F155">
        <v>19.4641066372746</v>
      </c>
      <c r="H155">
        <v>74.9780556915575</v>
      </c>
      <c r="I155">
        <f t="shared" si="8"/>
        <v>74.9780556915575</v>
      </c>
      <c r="J155">
        <f t="shared" si="5"/>
        <v>74.9780556915575</v>
      </c>
    </row>
    <row r="156" spans="1:10" x14ac:dyDescent="0.25">
      <c r="A156">
        <v>0</v>
      </c>
      <c r="B156">
        <v>155</v>
      </c>
      <c r="C156">
        <v>155</v>
      </c>
      <c r="D156">
        <v>6049</v>
      </c>
      <c r="E156">
        <v>2.4196</v>
      </c>
      <c r="F156">
        <v>32.449782975604002</v>
      </c>
      <c r="H156">
        <v>-144.604755100598</v>
      </c>
      <c r="I156">
        <f t="shared" si="8"/>
        <v>35.395244899402002</v>
      </c>
      <c r="J156">
        <f t="shared" si="5"/>
        <v>35.395244899402002</v>
      </c>
    </row>
    <row r="157" spans="1:10" x14ac:dyDescent="0.25">
      <c r="A157">
        <v>0</v>
      </c>
      <c r="B157">
        <v>156</v>
      </c>
      <c r="C157">
        <v>156</v>
      </c>
      <c r="D157">
        <v>6200</v>
      </c>
      <c r="E157">
        <v>2.48</v>
      </c>
      <c r="F157">
        <v>16.9667450621425</v>
      </c>
      <c r="H157">
        <v>82.314179475322504</v>
      </c>
      <c r="I157">
        <f t="shared" si="8"/>
        <v>82.314179475322504</v>
      </c>
      <c r="J157">
        <f t="shared" si="5"/>
        <v>82.314179475322504</v>
      </c>
    </row>
    <row r="158" spans="1:10" x14ac:dyDescent="0.25">
      <c r="A158">
        <v>0</v>
      </c>
      <c r="B158">
        <v>157</v>
      </c>
      <c r="C158">
        <v>157</v>
      </c>
      <c r="D158">
        <v>6319</v>
      </c>
      <c r="E158">
        <v>2.5276000000000001</v>
      </c>
      <c r="F158">
        <v>19.577552574540601</v>
      </c>
      <c r="H158">
        <v>45.4458048525292</v>
      </c>
      <c r="I158">
        <f t="shared" si="8"/>
        <v>45.4458048525292</v>
      </c>
      <c r="J158">
        <f t="shared" si="5"/>
        <v>45.4458048525292</v>
      </c>
    </row>
    <row r="159" spans="1:10" x14ac:dyDescent="0.25">
      <c r="A159">
        <v>0</v>
      </c>
      <c r="B159">
        <v>158</v>
      </c>
      <c r="C159">
        <v>158</v>
      </c>
      <c r="D159">
        <v>6457</v>
      </c>
      <c r="E159">
        <v>2.5828000000000002</v>
      </c>
      <c r="F159">
        <v>23.166542829275699</v>
      </c>
      <c r="H159">
        <v>-137.121490727268</v>
      </c>
      <c r="I159">
        <f t="shared" si="8"/>
        <v>42.878509272732003</v>
      </c>
      <c r="J159">
        <f t="shared" si="5"/>
        <v>42.878509272732003</v>
      </c>
    </row>
    <row r="160" spans="1:10" x14ac:dyDescent="0.25">
      <c r="A160">
        <v>0</v>
      </c>
      <c r="B160">
        <v>159</v>
      </c>
      <c r="C160">
        <v>159</v>
      </c>
      <c r="D160">
        <v>6574</v>
      </c>
      <c r="E160">
        <v>2.6295999999999999</v>
      </c>
      <c r="F160">
        <v>19.272258213410701</v>
      </c>
      <c r="H160">
        <v>79.453802543220405</v>
      </c>
      <c r="I160">
        <f t="shared" si="8"/>
        <v>79.453802543220405</v>
      </c>
      <c r="J160">
        <f t="shared" si="5"/>
        <v>79.453802543220405</v>
      </c>
    </row>
    <row r="161" spans="1:10" x14ac:dyDescent="0.25">
      <c r="A161">
        <v>0</v>
      </c>
      <c r="B161">
        <v>160</v>
      </c>
      <c r="C161">
        <v>160</v>
      </c>
      <c r="D161">
        <v>6725</v>
      </c>
      <c r="E161">
        <v>2.69</v>
      </c>
      <c r="F161">
        <v>18.0328402090156</v>
      </c>
      <c r="H161">
        <v>85.771076272010305</v>
      </c>
      <c r="I161">
        <f t="shared" si="8"/>
        <v>85.771076272010305</v>
      </c>
      <c r="J161">
        <f t="shared" si="5"/>
        <v>85.771076272010305</v>
      </c>
    </row>
    <row r="162" spans="1:10" x14ac:dyDescent="0.25">
      <c r="A162">
        <v>0</v>
      </c>
      <c r="B162">
        <v>161</v>
      </c>
      <c r="C162">
        <v>161</v>
      </c>
      <c r="D162">
        <v>7391</v>
      </c>
      <c r="E162">
        <v>2.9563999999999999</v>
      </c>
      <c r="F162">
        <v>22.405872774690302</v>
      </c>
      <c r="H162">
        <v>74.823705170246797</v>
      </c>
      <c r="I162">
        <f t="shared" si="8"/>
        <v>74.823705170246797</v>
      </c>
      <c r="J162">
        <f t="shared" si="5"/>
        <v>74.823705170246797</v>
      </c>
    </row>
    <row r="163" spans="1:10" x14ac:dyDescent="0.25">
      <c r="A163">
        <v>0</v>
      </c>
      <c r="B163">
        <v>162</v>
      </c>
      <c r="C163">
        <v>162</v>
      </c>
      <c r="D163">
        <v>7518</v>
      </c>
      <c r="E163">
        <v>3.0072000000000001</v>
      </c>
      <c r="F163">
        <v>26.275314541086001</v>
      </c>
      <c r="H163">
        <v>-136.81161712104901</v>
      </c>
      <c r="I163">
        <f t="shared" si="8"/>
        <v>43.188382878950989</v>
      </c>
      <c r="J163">
        <f t="shared" si="5"/>
        <v>43.188382878950989</v>
      </c>
    </row>
    <row r="164" spans="1:10" x14ac:dyDescent="0.25">
      <c r="A164">
        <v>0</v>
      </c>
      <c r="B164">
        <v>163</v>
      </c>
      <c r="C164">
        <v>163</v>
      </c>
      <c r="D164">
        <v>7519</v>
      </c>
      <c r="E164">
        <v>3.0076000000000001</v>
      </c>
      <c r="F164">
        <v>22.089350773223298</v>
      </c>
      <c r="H164">
        <v>80.537300620243101</v>
      </c>
      <c r="I164">
        <f t="shared" si="8"/>
        <v>80.537300620243101</v>
      </c>
      <c r="J164">
        <f t="shared" si="5"/>
        <v>80.537300620243101</v>
      </c>
    </row>
    <row r="165" spans="1:10" x14ac:dyDescent="0.25">
      <c r="A165">
        <v>0</v>
      </c>
      <c r="B165">
        <v>164</v>
      </c>
      <c r="C165">
        <v>164</v>
      </c>
      <c r="D165">
        <v>7684</v>
      </c>
      <c r="E165">
        <v>3.0735999999999999</v>
      </c>
      <c r="F165">
        <v>26.696502842401301</v>
      </c>
      <c r="H165">
        <v>63.659514511867599</v>
      </c>
      <c r="I165">
        <f t="shared" si="8"/>
        <v>63.659514511867599</v>
      </c>
      <c r="J165">
        <f t="shared" si="5"/>
        <v>63.659514511867599</v>
      </c>
    </row>
    <row r="166" spans="1:10" x14ac:dyDescent="0.25">
      <c r="A166">
        <v>0</v>
      </c>
      <c r="B166">
        <v>165</v>
      </c>
      <c r="C166">
        <v>165</v>
      </c>
      <c r="D166">
        <v>8110</v>
      </c>
      <c r="E166">
        <v>3.2440000000000002</v>
      </c>
      <c r="F166">
        <v>36.408777913787901</v>
      </c>
      <c r="H166">
        <v>-158.74925899653201</v>
      </c>
      <c r="I166">
        <f t="shared" si="8"/>
        <v>21.250741003467994</v>
      </c>
      <c r="J166">
        <f t="shared" si="5"/>
        <v>21.250741003467994</v>
      </c>
    </row>
    <row r="167" spans="1:10" x14ac:dyDescent="0.25">
      <c r="A167">
        <v>0</v>
      </c>
      <c r="B167">
        <v>166</v>
      </c>
      <c r="C167">
        <v>166</v>
      </c>
      <c r="D167">
        <v>8330</v>
      </c>
      <c r="E167">
        <v>3.3319999999999999</v>
      </c>
      <c r="F167">
        <v>29.4556212242097</v>
      </c>
      <c r="H167">
        <v>103.09121304236299</v>
      </c>
      <c r="I167">
        <f t="shared" si="8"/>
        <v>103.09121304236299</v>
      </c>
      <c r="J167">
        <f t="shared" si="5"/>
        <v>103.09121304236299</v>
      </c>
    </row>
    <row r="168" spans="1:10" x14ac:dyDescent="0.25">
      <c r="A168">
        <v>0</v>
      </c>
      <c r="B168">
        <v>167</v>
      </c>
      <c r="C168">
        <v>167</v>
      </c>
      <c r="D168">
        <v>8444</v>
      </c>
      <c r="E168">
        <v>3.3776000000000002</v>
      </c>
      <c r="F168">
        <v>22.764418149740699</v>
      </c>
      <c r="H168">
        <v>80.042942147844599</v>
      </c>
      <c r="I168">
        <f t="shared" si="8"/>
        <v>80.042942147844599</v>
      </c>
      <c r="J168">
        <f t="shared" si="5"/>
        <v>80.042942147844599</v>
      </c>
    </row>
    <row r="169" spans="1:10" x14ac:dyDescent="0.25">
      <c r="A169">
        <v>0</v>
      </c>
      <c r="B169">
        <v>168</v>
      </c>
      <c r="C169">
        <v>168</v>
      </c>
      <c r="D169">
        <v>8481</v>
      </c>
      <c r="E169">
        <v>3.3923999999999999</v>
      </c>
      <c r="F169">
        <v>25.761152701261899</v>
      </c>
      <c r="H169">
        <v>92.216244170149594</v>
      </c>
      <c r="I169">
        <f t="shared" si="8"/>
        <v>92.216244170149594</v>
      </c>
      <c r="J169">
        <f t="shared" ref="J169:J215" si="9">IF(I169&gt;140,I169-180,I169)</f>
        <v>92.216244170149594</v>
      </c>
    </row>
    <row r="170" spans="1:10" x14ac:dyDescent="0.25">
      <c r="A170">
        <v>0</v>
      </c>
      <c r="B170">
        <v>169</v>
      </c>
      <c r="C170">
        <v>169</v>
      </c>
      <c r="D170">
        <v>9013</v>
      </c>
      <c r="E170">
        <v>3.6052</v>
      </c>
      <c r="F170">
        <v>22.667287570256001</v>
      </c>
      <c r="H170">
        <v>107.519240003034</v>
      </c>
      <c r="I170">
        <f t="shared" si="8"/>
        <v>107.519240003034</v>
      </c>
      <c r="J170">
        <f t="shared" si="9"/>
        <v>107.519240003034</v>
      </c>
    </row>
    <row r="171" spans="1:10" x14ac:dyDescent="0.25">
      <c r="A171">
        <v>0</v>
      </c>
      <c r="B171">
        <v>170</v>
      </c>
      <c r="C171">
        <v>170</v>
      </c>
      <c r="D171">
        <v>9467</v>
      </c>
      <c r="E171">
        <v>3.7867999999999999</v>
      </c>
      <c r="F171">
        <v>30.842133850086899</v>
      </c>
      <c r="H171">
        <v>66.843318403935697</v>
      </c>
      <c r="I171">
        <f t="shared" si="8"/>
        <v>66.843318403935697</v>
      </c>
      <c r="J171">
        <f t="shared" si="9"/>
        <v>66.843318403935697</v>
      </c>
    </row>
    <row r="172" spans="1:10" x14ac:dyDescent="0.25">
      <c r="A172">
        <v>0</v>
      </c>
      <c r="B172">
        <v>171</v>
      </c>
      <c r="C172">
        <v>171</v>
      </c>
      <c r="D172">
        <v>9542</v>
      </c>
      <c r="E172">
        <v>3.8168000000000002</v>
      </c>
      <c r="F172">
        <v>26.1281686272747</v>
      </c>
      <c r="H172">
        <v>69.180891691690704</v>
      </c>
      <c r="I172">
        <f t="shared" si="8"/>
        <v>69.180891691690704</v>
      </c>
      <c r="J172">
        <f t="shared" si="9"/>
        <v>69.180891691690704</v>
      </c>
    </row>
    <row r="173" spans="1:10" x14ac:dyDescent="0.25">
      <c r="A173">
        <v>0</v>
      </c>
      <c r="B173">
        <v>172</v>
      </c>
      <c r="C173">
        <v>172</v>
      </c>
      <c r="D173">
        <v>10203</v>
      </c>
      <c r="E173">
        <v>4.0811999999999999</v>
      </c>
      <c r="F173">
        <v>31.930706859426699</v>
      </c>
      <c r="H173">
        <v>55.851680307013801</v>
      </c>
      <c r="I173">
        <f t="shared" si="8"/>
        <v>55.851680307013801</v>
      </c>
      <c r="J173">
        <f t="shared" si="9"/>
        <v>55.851680307013801</v>
      </c>
    </row>
    <row r="174" spans="1:10" x14ac:dyDescent="0.25">
      <c r="A174">
        <v>0</v>
      </c>
      <c r="B174">
        <v>173</v>
      </c>
      <c r="C174">
        <v>173</v>
      </c>
      <c r="D174">
        <v>10235</v>
      </c>
      <c r="E174">
        <v>4.0940000000000003</v>
      </c>
      <c r="F174">
        <v>35.012716348358602</v>
      </c>
      <c r="H174">
        <v>112.94389454565599</v>
      </c>
      <c r="I174">
        <f t="shared" si="8"/>
        <v>112.94389454565599</v>
      </c>
      <c r="J174">
        <f t="shared" si="9"/>
        <v>112.94389454565599</v>
      </c>
    </row>
    <row r="175" spans="1:10" x14ac:dyDescent="0.25">
      <c r="A175">
        <v>0</v>
      </c>
      <c r="B175">
        <v>174</v>
      </c>
      <c r="C175">
        <v>174</v>
      </c>
      <c r="D175">
        <v>10294</v>
      </c>
      <c r="E175">
        <v>4.1176000000000004</v>
      </c>
      <c r="F175">
        <v>20.894946921528099</v>
      </c>
      <c r="H175">
        <v>81.942332084849099</v>
      </c>
      <c r="I175">
        <f t="shared" si="8"/>
        <v>81.942332084849099</v>
      </c>
      <c r="J175">
        <f t="shared" si="9"/>
        <v>81.942332084849099</v>
      </c>
    </row>
    <row r="176" spans="1:10" x14ac:dyDescent="0.25">
      <c r="A176">
        <v>0</v>
      </c>
      <c r="B176">
        <v>175</v>
      </c>
      <c r="C176">
        <v>175</v>
      </c>
      <c r="D176">
        <v>10301</v>
      </c>
      <c r="E176">
        <v>4.1204000000000001</v>
      </c>
      <c r="F176">
        <v>22.8401132504126</v>
      </c>
      <c r="H176">
        <v>82.2704319167552</v>
      </c>
      <c r="I176">
        <f t="shared" si="8"/>
        <v>82.2704319167552</v>
      </c>
      <c r="J176">
        <f t="shared" si="9"/>
        <v>82.2704319167552</v>
      </c>
    </row>
    <row r="177" spans="1:10" x14ac:dyDescent="0.25">
      <c r="A177">
        <v>0</v>
      </c>
      <c r="B177">
        <v>176</v>
      </c>
      <c r="C177">
        <v>176</v>
      </c>
      <c r="D177">
        <v>10970</v>
      </c>
      <c r="E177">
        <v>4.3879999999999999</v>
      </c>
      <c r="F177">
        <v>35.909592036552802</v>
      </c>
      <c r="H177">
        <v>54.2069925910927</v>
      </c>
      <c r="I177">
        <f t="shared" si="8"/>
        <v>54.2069925910927</v>
      </c>
      <c r="J177">
        <f t="shared" si="9"/>
        <v>54.2069925910927</v>
      </c>
    </row>
    <row r="178" spans="1:10" x14ac:dyDescent="0.25">
      <c r="A178">
        <v>0</v>
      </c>
      <c r="B178">
        <v>177</v>
      </c>
      <c r="C178">
        <v>177</v>
      </c>
      <c r="D178">
        <v>11141</v>
      </c>
      <c r="E178">
        <v>4.4564000000000004</v>
      </c>
      <c r="F178">
        <v>29.8363675647058</v>
      </c>
      <c r="H178">
        <v>65.213105173016103</v>
      </c>
      <c r="I178">
        <f t="shared" si="8"/>
        <v>65.213105173016103</v>
      </c>
      <c r="J178">
        <f t="shared" si="9"/>
        <v>65.213105173016103</v>
      </c>
    </row>
    <row r="179" spans="1:10" x14ac:dyDescent="0.25">
      <c r="A179">
        <v>0</v>
      </c>
      <c r="B179">
        <v>178</v>
      </c>
      <c r="C179">
        <v>178</v>
      </c>
      <c r="D179">
        <v>11215</v>
      </c>
      <c r="E179">
        <v>4.4859999999999998</v>
      </c>
      <c r="F179">
        <v>45.936387898893301</v>
      </c>
      <c r="H179">
        <v>67.854620520978401</v>
      </c>
      <c r="I179">
        <f t="shared" si="8"/>
        <v>67.854620520978401</v>
      </c>
      <c r="J179">
        <f t="shared" si="9"/>
        <v>67.854620520978401</v>
      </c>
    </row>
    <row r="180" spans="1:10" x14ac:dyDescent="0.25">
      <c r="A180">
        <v>0</v>
      </c>
      <c r="B180">
        <v>179</v>
      </c>
      <c r="C180">
        <v>179</v>
      </c>
      <c r="D180">
        <v>11366</v>
      </c>
      <c r="E180">
        <v>4.5464000000000002</v>
      </c>
      <c r="F180">
        <v>46.526144161315997</v>
      </c>
      <c r="H180">
        <v>-147.46354662945899</v>
      </c>
      <c r="I180">
        <f t="shared" si="8"/>
        <v>32.536453370541011</v>
      </c>
      <c r="J180">
        <f t="shared" si="9"/>
        <v>32.536453370541011</v>
      </c>
    </row>
    <row r="181" spans="1:10" x14ac:dyDescent="0.25">
      <c r="A181">
        <v>0</v>
      </c>
      <c r="B181">
        <v>180</v>
      </c>
      <c r="C181">
        <v>180</v>
      </c>
      <c r="D181">
        <v>11480</v>
      </c>
      <c r="E181">
        <v>4.5919999999999996</v>
      </c>
      <c r="F181">
        <v>39.208175601377697</v>
      </c>
      <c r="H181">
        <v>-140.14492759138199</v>
      </c>
      <c r="I181">
        <f t="shared" si="8"/>
        <v>39.855072408618014</v>
      </c>
      <c r="J181">
        <f t="shared" si="9"/>
        <v>39.855072408618014</v>
      </c>
    </row>
    <row r="182" spans="1:10" x14ac:dyDescent="0.25">
      <c r="A182">
        <v>0</v>
      </c>
      <c r="B182">
        <v>181</v>
      </c>
      <c r="C182">
        <v>181</v>
      </c>
      <c r="D182">
        <v>11785</v>
      </c>
      <c r="E182">
        <v>4.7140000000000004</v>
      </c>
      <c r="F182">
        <v>41.941214250677099</v>
      </c>
      <c r="H182">
        <v>73.933893147579795</v>
      </c>
      <c r="I182">
        <f t="shared" si="8"/>
        <v>73.933893147579795</v>
      </c>
      <c r="J182">
        <f t="shared" si="9"/>
        <v>73.933893147579795</v>
      </c>
    </row>
    <row r="183" spans="1:10" x14ac:dyDescent="0.25">
      <c r="A183">
        <v>0</v>
      </c>
      <c r="B183">
        <v>182</v>
      </c>
      <c r="C183">
        <v>182</v>
      </c>
      <c r="D183">
        <v>12267</v>
      </c>
      <c r="E183">
        <v>4.9067999999999996</v>
      </c>
      <c r="F183">
        <v>28.489260602565199</v>
      </c>
      <c r="H183">
        <v>68.828318502203004</v>
      </c>
      <c r="I183">
        <f t="shared" si="8"/>
        <v>68.828318502203004</v>
      </c>
      <c r="J183">
        <f t="shared" si="9"/>
        <v>68.828318502203004</v>
      </c>
    </row>
    <row r="184" spans="1:10" x14ac:dyDescent="0.25">
      <c r="A184">
        <v>0</v>
      </c>
      <c r="B184">
        <v>183</v>
      </c>
      <c r="C184">
        <v>183</v>
      </c>
      <c r="D184">
        <v>12579</v>
      </c>
      <c r="E184">
        <v>5.0316000000000001</v>
      </c>
      <c r="F184">
        <v>49.832915376906101</v>
      </c>
      <c r="H184">
        <v>-146.323932491801</v>
      </c>
      <c r="I184">
        <f t="shared" si="8"/>
        <v>33.676067508198997</v>
      </c>
      <c r="J184">
        <f t="shared" si="9"/>
        <v>33.676067508198997</v>
      </c>
    </row>
    <row r="185" spans="1:10" x14ac:dyDescent="0.25">
      <c r="A185">
        <v>0</v>
      </c>
      <c r="B185">
        <v>184</v>
      </c>
      <c r="C185">
        <v>184</v>
      </c>
      <c r="D185">
        <v>13124</v>
      </c>
      <c r="E185">
        <v>5.2496</v>
      </c>
      <c r="F185">
        <v>35.287717292131497</v>
      </c>
      <c r="H185">
        <v>72.343408109065194</v>
      </c>
      <c r="I185">
        <f t="shared" si="8"/>
        <v>72.343408109065194</v>
      </c>
      <c r="J185">
        <f t="shared" si="9"/>
        <v>72.343408109065194</v>
      </c>
    </row>
    <row r="186" spans="1:10" x14ac:dyDescent="0.25">
      <c r="A186">
        <v>0</v>
      </c>
      <c r="B186">
        <v>185</v>
      </c>
      <c r="C186">
        <v>185</v>
      </c>
      <c r="D186">
        <v>13159</v>
      </c>
      <c r="E186">
        <v>5.2636000000000003</v>
      </c>
      <c r="F186">
        <v>32.066624632950202</v>
      </c>
      <c r="H186">
        <v>67.377771124465596</v>
      </c>
      <c r="I186">
        <f t="shared" si="8"/>
        <v>67.377771124465596</v>
      </c>
      <c r="J186">
        <f t="shared" si="9"/>
        <v>67.377771124465596</v>
      </c>
    </row>
    <row r="187" spans="1:10" x14ac:dyDescent="0.25">
      <c r="A187">
        <v>0</v>
      </c>
      <c r="B187">
        <v>186</v>
      </c>
      <c r="C187">
        <v>186</v>
      </c>
      <c r="D187">
        <v>13735</v>
      </c>
      <c r="E187">
        <v>5.4939999999999998</v>
      </c>
      <c r="F187">
        <v>44.4174588733826</v>
      </c>
      <c r="H187">
        <v>133.90213917432399</v>
      </c>
      <c r="I187">
        <f t="shared" si="8"/>
        <v>133.90213917432399</v>
      </c>
      <c r="J187">
        <f t="shared" si="9"/>
        <v>133.90213917432399</v>
      </c>
    </row>
    <row r="188" spans="1:10" x14ac:dyDescent="0.25">
      <c r="A188">
        <v>0</v>
      </c>
      <c r="B188">
        <v>187</v>
      </c>
      <c r="C188">
        <v>187</v>
      </c>
      <c r="D188">
        <v>13985</v>
      </c>
      <c r="E188">
        <v>5.5940000000000003</v>
      </c>
      <c r="F188">
        <v>33.008162070643898</v>
      </c>
      <c r="H188">
        <v>88.121249664624301</v>
      </c>
      <c r="I188">
        <f t="shared" si="8"/>
        <v>88.121249664624301</v>
      </c>
      <c r="J188">
        <f t="shared" si="9"/>
        <v>88.121249664624301</v>
      </c>
    </row>
    <row r="189" spans="1:10" x14ac:dyDescent="0.25">
      <c r="A189">
        <v>0</v>
      </c>
      <c r="B189">
        <v>188</v>
      </c>
      <c r="C189">
        <v>188</v>
      </c>
      <c r="D189">
        <v>14083</v>
      </c>
      <c r="E189">
        <v>5.6332000000000004</v>
      </c>
      <c r="F189">
        <v>41.975675611566402</v>
      </c>
      <c r="H189">
        <v>67.628794344739603</v>
      </c>
      <c r="I189">
        <f t="shared" si="8"/>
        <v>67.628794344739603</v>
      </c>
      <c r="J189">
        <f t="shared" si="9"/>
        <v>67.628794344739603</v>
      </c>
    </row>
    <row r="190" spans="1:10" x14ac:dyDescent="0.25">
      <c r="A190">
        <v>0</v>
      </c>
      <c r="B190">
        <v>189</v>
      </c>
      <c r="C190">
        <v>189</v>
      </c>
      <c r="D190">
        <v>14163</v>
      </c>
      <c r="E190">
        <v>5.6651999999999996</v>
      </c>
      <c r="F190">
        <v>32.598327244559002</v>
      </c>
      <c r="H190">
        <v>76.608248673220402</v>
      </c>
      <c r="I190">
        <f t="shared" si="8"/>
        <v>76.608248673220402</v>
      </c>
      <c r="J190">
        <f t="shared" si="9"/>
        <v>76.608248673220402</v>
      </c>
    </row>
    <row r="191" spans="1:10" x14ac:dyDescent="0.25">
      <c r="A191">
        <v>0</v>
      </c>
      <c r="B191">
        <v>190</v>
      </c>
      <c r="C191">
        <v>190</v>
      </c>
      <c r="D191">
        <v>14204</v>
      </c>
      <c r="E191">
        <v>5.6816000000000004</v>
      </c>
      <c r="F191">
        <v>43.399910475054803</v>
      </c>
      <c r="H191">
        <v>62.031119566504202</v>
      </c>
      <c r="I191">
        <f t="shared" si="8"/>
        <v>62.031119566504202</v>
      </c>
      <c r="J191">
        <f t="shared" si="9"/>
        <v>62.031119566504202</v>
      </c>
    </row>
    <row r="192" spans="1:10" x14ac:dyDescent="0.25">
      <c r="A192">
        <v>0</v>
      </c>
      <c r="B192">
        <v>191</v>
      </c>
      <c r="C192">
        <v>191</v>
      </c>
      <c r="D192">
        <v>16455</v>
      </c>
      <c r="E192">
        <v>6.5819999999999999</v>
      </c>
      <c r="F192">
        <v>54.412808589356999</v>
      </c>
      <c r="H192">
        <v>68.550600688748602</v>
      </c>
      <c r="I192">
        <f t="shared" si="8"/>
        <v>68.550600688748602</v>
      </c>
      <c r="J192">
        <f t="shared" si="9"/>
        <v>68.550600688748602</v>
      </c>
    </row>
    <row r="193" spans="1:10" x14ac:dyDescent="0.25">
      <c r="A193">
        <v>0</v>
      </c>
      <c r="B193">
        <v>192</v>
      </c>
      <c r="C193">
        <v>192</v>
      </c>
      <c r="D193">
        <v>16813</v>
      </c>
      <c r="E193">
        <v>6.7252000000000001</v>
      </c>
      <c r="F193">
        <v>34.964968008740399</v>
      </c>
      <c r="H193">
        <v>87.556262147418593</v>
      </c>
      <c r="I193">
        <f t="shared" si="8"/>
        <v>87.556262147418593</v>
      </c>
      <c r="J193">
        <f t="shared" si="9"/>
        <v>87.556262147418593</v>
      </c>
    </row>
    <row r="194" spans="1:10" x14ac:dyDescent="0.25">
      <c r="A194">
        <v>0</v>
      </c>
      <c r="B194">
        <v>193</v>
      </c>
      <c r="C194">
        <v>193</v>
      </c>
      <c r="D194">
        <v>16962</v>
      </c>
      <c r="E194">
        <v>6.7847999999999997</v>
      </c>
      <c r="F194">
        <v>55.423833237532598</v>
      </c>
      <c r="H194">
        <v>64.138173799537199</v>
      </c>
      <c r="I194">
        <f t="shared" ref="I194:I215" si="10">IF(H194&gt;0,H194,H194+180)</f>
        <v>64.138173799537199</v>
      </c>
      <c r="J194">
        <f t="shared" si="9"/>
        <v>64.138173799537199</v>
      </c>
    </row>
    <row r="195" spans="1:10" x14ac:dyDescent="0.25">
      <c r="A195">
        <v>0</v>
      </c>
      <c r="B195">
        <v>194</v>
      </c>
      <c r="C195">
        <v>194</v>
      </c>
      <c r="D195">
        <v>17525</v>
      </c>
      <c r="E195">
        <v>7.01</v>
      </c>
      <c r="F195">
        <v>50.245028331945797</v>
      </c>
      <c r="H195">
        <v>83.153806054344301</v>
      </c>
      <c r="I195">
        <f t="shared" si="10"/>
        <v>83.153806054344301</v>
      </c>
      <c r="J195">
        <f t="shared" si="9"/>
        <v>83.153806054344301</v>
      </c>
    </row>
    <row r="196" spans="1:10" x14ac:dyDescent="0.25">
      <c r="A196">
        <v>0</v>
      </c>
      <c r="B196">
        <v>195</v>
      </c>
      <c r="C196">
        <v>195</v>
      </c>
      <c r="D196">
        <v>17925</v>
      </c>
      <c r="E196">
        <v>7.17</v>
      </c>
      <c r="F196">
        <v>48.733813868507603</v>
      </c>
      <c r="H196">
        <v>-145.273906749465</v>
      </c>
      <c r="I196">
        <f t="shared" si="10"/>
        <v>34.726093250535001</v>
      </c>
      <c r="J196">
        <f t="shared" si="9"/>
        <v>34.726093250535001</v>
      </c>
    </row>
    <row r="197" spans="1:10" x14ac:dyDescent="0.25">
      <c r="A197">
        <v>0</v>
      </c>
      <c r="B197">
        <v>196</v>
      </c>
      <c r="C197">
        <v>196</v>
      </c>
      <c r="D197">
        <v>18255</v>
      </c>
      <c r="E197">
        <v>7.3019999999999996</v>
      </c>
      <c r="F197">
        <v>55.979824357621602</v>
      </c>
      <c r="H197">
        <v>50.436561273907799</v>
      </c>
      <c r="I197">
        <f t="shared" si="10"/>
        <v>50.436561273907799</v>
      </c>
      <c r="J197">
        <f t="shared" si="9"/>
        <v>50.436561273907799</v>
      </c>
    </row>
    <row r="198" spans="1:10" x14ac:dyDescent="0.25">
      <c r="A198">
        <v>0</v>
      </c>
      <c r="B198">
        <v>197</v>
      </c>
      <c r="C198">
        <v>197</v>
      </c>
      <c r="D198">
        <v>18460</v>
      </c>
      <c r="E198">
        <v>7.3840000000000003</v>
      </c>
      <c r="F198">
        <v>49.8363438975734</v>
      </c>
      <c r="H198">
        <v>63.220705763627898</v>
      </c>
      <c r="I198">
        <f t="shared" si="10"/>
        <v>63.220705763627898</v>
      </c>
      <c r="J198">
        <f t="shared" si="9"/>
        <v>63.220705763627898</v>
      </c>
    </row>
    <row r="199" spans="1:10" x14ac:dyDescent="0.25">
      <c r="A199">
        <v>0</v>
      </c>
      <c r="B199">
        <v>198</v>
      </c>
      <c r="C199">
        <v>198</v>
      </c>
      <c r="D199">
        <v>18592</v>
      </c>
      <c r="E199">
        <v>7.4367999999999999</v>
      </c>
      <c r="F199">
        <v>64.602656137002597</v>
      </c>
      <c r="H199">
        <v>-172.86664000635699</v>
      </c>
      <c r="I199">
        <f t="shared" si="10"/>
        <v>7.1333599936430119</v>
      </c>
      <c r="J199">
        <f t="shared" si="9"/>
        <v>7.1333599936430119</v>
      </c>
    </row>
    <row r="200" spans="1:10" x14ac:dyDescent="0.25">
      <c r="A200">
        <v>0</v>
      </c>
      <c r="B200">
        <v>199</v>
      </c>
      <c r="C200">
        <v>199</v>
      </c>
      <c r="D200">
        <v>21290</v>
      </c>
      <c r="E200">
        <v>8.516</v>
      </c>
      <c r="F200">
        <v>61.9409007213496</v>
      </c>
      <c r="H200">
        <v>65.511006824384793</v>
      </c>
      <c r="I200">
        <f t="shared" si="10"/>
        <v>65.511006824384793</v>
      </c>
      <c r="J200">
        <f t="shared" si="9"/>
        <v>65.511006824384793</v>
      </c>
    </row>
    <row r="201" spans="1:10" x14ac:dyDescent="0.25">
      <c r="A201">
        <v>0</v>
      </c>
      <c r="B201">
        <v>200</v>
      </c>
      <c r="C201">
        <v>200</v>
      </c>
      <c r="D201">
        <v>21485</v>
      </c>
      <c r="E201">
        <v>8.5939999999999994</v>
      </c>
      <c r="F201">
        <v>51.382452394962002</v>
      </c>
      <c r="H201">
        <v>63.230586047933897</v>
      </c>
      <c r="I201">
        <f t="shared" si="10"/>
        <v>63.230586047933897</v>
      </c>
      <c r="J201">
        <f t="shared" si="9"/>
        <v>63.230586047933897</v>
      </c>
    </row>
    <row r="202" spans="1:10" x14ac:dyDescent="0.25">
      <c r="A202">
        <v>0</v>
      </c>
      <c r="B202">
        <v>201</v>
      </c>
      <c r="C202">
        <v>201</v>
      </c>
      <c r="D202">
        <v>22025</v>
      </c>
      <c r="E202">
        <v>8.81</v>
      </c>
      <c r="F202">
        <v>59.367786043590101</v>
      </c>
      <c r="H202">
        <v>68.5111682283666</v>
      </c>
      <c r="I202">
        <f t="shared" si="10"/>
        <v>68.5111682283666</v>
      </c>
      <c r="J202">
        <f t="shared" si="9"/>
        <v>68.5111682283666</v>
      </c>
    </row>
    <row r="203" spans="1:10" x14ac:dyDescent="0.25">
      <c r="A203">
        <v>0</v>
      </c>
      <c r="B203">
        <v>202</v>
      </c>
      <c r="C203">
        <v>202</v>
      </c>
      <c r="D203">
        <v>22339</v>
      </c>
      <c r="E203">
        <v>8.9356000000000009</v>
      </c>
      <c r="F203">
        <v>57.7075839531878</v>
      </c>
      <c r="H203">
        <v>97.579697808069795</v>
      </c>
      <c r="I203">
        <f t="shared" si="10"/>
        <v>97.579697808069795</v>
      </c>
      <c r="J203">
        <f t="shared" si="9"/>
        <v>97.579697808069795</v>
      </c>
    </row>
    <row r="204" spans="1:10" x14ac:dyDescent="0.25">
      <c r="A204">
        <v>0</v>
      </c>
      <c r="B204">
        <v>203</v>
      </c>
      <c r="C204">
        <v>203</v>
      </c>
      <c r="D204">
        <v>24471</v>
      </c>
      <c r="E204">
        <v>9.7883999999999993</v>
      </c>
      <c r="F204">
        <v>72.169324525741601</v>
      </c>
      <c r="H204">
        <v>59.688007529304798</v>
      </c>
      <c r="I204">
        <f t="shared" si="10"/>
        <v>59.688007529304798</v>
      </c>
      <c r="J204">
        <f t="shared" si="9"/>
        <v>59.688007529304798</v>
      </c>
    </row>
    <row r="205" spans="1:10" x14ac:dyDescent="0.25">
      <c r="A205">
        <v>0</v>
      </c>
      <c r="B205">
        <v>204</v>
      </c>
      <c r="C205">
        <v>204</v>
      </c>
      <c r="D205">
        <v>26755</v>
      </c>
      <c r="E205">
        <v>10.702</v>
      </c>
      <c r="F205">
        <v>54.098876996972002</v>
      </c>
      <c r="H205">
        <v>75.378873002964298</v>
      </c>
      <c r="I205">
        <f t="shared" si="10"/>
        <v>75.378873002964298</v>
      </c>
      <c r="J205">
        <f t="shared" si="9"/>
        <v>75.378873002964298</v>
      </c>
    </row>
    <row r="206" spans="1:10" x14ac:dyDescent="0.25">
      <c r="A206">
        <v>0</v>
      </c>
      <c r="B206">
        <v>205</v>
      </c>
      <c r="C206">
        <v>205</v>
      </c>
      <c r="D206">
        <v>26868</v>
      </c>
      <c r="E206">
        <v>10.747199999999999</v>
      </c>
      <c r="F206">
        <v>105.270628929702</v>
      </c>
      <c r="H206">
        <v>-142.55911307629299</v>
      </c>
      <c r="I206">
        <f t="shared" si="10"/>
        <v>37.440886923707012</v>
      </c>
      <c r="J206">
        <f t="shared" si="9"/>
        <v>37.440886923707012</v>
      </c>
    </row>
    <row r="207" spans="1:10" x14ac:dyDescent="0.25">
      <c r="A207">
        <v>0</v>
      </c>
      <c r="B207">
        <v>206</v>
      </c>
      <c r="C207">
        <v>206</v>
      </c>
      <c r="D207">
        <v>29113</v>
      </c>
      <c r="E207">
        <v>11.645200000000001</v>
      </c>
      <c r="F207">
        <v>71.457316004293105</v>
      </c>
      <c r="H207">
        <v>79.156623553017496</v>
      </c>
      <c r="I207">
        <f t="shared" si="10"/>
        <v>79.156623553017496</v>
      </c>
      <c r="J207">
        <f t="shared" si="9"/>
        <v>79.156623553017496</v>
      </c>
    </row>
    <row r="208" spans="1:10" x14ac:dyDescent="0.25">
      <c r="A208">
        <v>0</v>
      </c>
      <c r="B208">
        <v>207</v>
      </c>
      <c r="C208">
        <v>207</v>
      </c>
      <c r="D208">
        <v>29310</v>
      </c>
      <c r="E208">
        <v>11.724</v>
      </c>
      <c r="F208">
        <v>60.656971625946198</v>
      </c>
      <c r="H208">
        <v>75.184184500428998</v>
      </c>
      <c r="I208">
        <f t="shared" si="10"/>
        <v>75.184184500428998</v>
      </c>
      <c r="J208">
        <f t="shared" si="9"/>
        <v>75.184184500428998</v>
      </c>
    </row>
    <row r="209" spans="1:10" x14ac:dyDescent="0.25">
      <c r="A209">
        <v>0</v>
      </c>
      <c r="B209">
        <v>208</v>
      </c>
      <c r="C209">
        <v>208</v>
      </c>
      <c r="D209">
        <v>30179</v>
      </c>
      <c r="E209">
        <v>12.0716</v>
      </c>
      <c r="F209">
        <v>56.553311070239197</v>
      </c>
      <c r="H209">
        <v>76.262948739008095</v>
      </c>
      <c r="I209">
        <f t="shared" si="10"/>
        <v>76.262948739008095</v>
      </c>
      <c r="J209">
        <f t="shared" si="9"/>
        <v>76.262948739008095</v>
      </c>
    </row>
    <row r="210" spans="1:10" x14ac:dyDescent="0.25">
      <c r="A210">
        <v>0</v>
      </c>
      <c r="B210">
        <v>209</v>
      </c>
      <c r="C210">
        <v>209</v>
      </c>
      <c r="D210">
        <v>31012</v>
      </c>
      <c r="E210">
        <v>12.4048</v>
      </c>
      <c r="F210">
        <v>62.516282704768898</v>
      </c>
      <c r="H210">
        <v>93.393909211059395</v>
      </c>
      <c r="I210">
        <f t="shared" si="10"/>
        <v>93.393909211059395</v>
      </c>
      <c r="J210">
        <f t="shared" si="9"/>
        <v>93.393909211059395</v>
      </c>
    </row>
    <row r="211" spans="1:10" x14ac:dyDescent="0.25">
      <c r="A211">
        <v>0</v>
      </c>
      <c r="B211">
        <v>210</v>
      </c>
      <c r="C211">
        <v>210</v>
      </c>
      <c r="D211">
        <v>32585</v>
      </c>
      <c r="E211">
        <v>13.034000000000001</v>
      </c>
      <c r="F211">
        <v>61.283416331972802</v>
      </c>
      <c r="H211">
        <v>75.084652666618496</v>
      </c>
      <c r="I211">
        <f t="shared" si="10"/>
        <v>75.084652666618496</v>
      </c>
      <c r="J211">
        <f t="shared" si="9"/>
        <v>75.084652666618496</v>
      </c>
    </row>
    <row r="212" spans="1:10" x14ac:dyDescent="0.25">
      <c r="A212">
        <v>0</v>
      </c>
      <c r="B212">
        <v>211</v>
      </c>
      <c r="C212">
        <v>211</v>
      </c>
      <c r="D212">
        <v>33973</v>
      </c>
      <c r="E212">
        <v>13.5892</v>
      </c>
      <c r="F212">
        <v>97.036262219909901</v>
      </c>
      <c r="H212">
        <v>-137.48799323328601</v>
      </c>
      <c r="I212">
        <f t="shared" si="10"/>
        <v>42.512006766713995</v>
      </c>
      <c r="J212">
        <f t="shared" si="9"/>
        <v>42.512006766713995</v>
      </c>
    </row>
    <row r="213" spans="1:10" x14ac:dyDescent="0.25">
      <c r="A213">
        <v>0</v>
      </c>
      <c r="B213">
        <v>212</v>
      </c>
      <c r="C213">
        <v>212</v>
      </c>
      <c r="D213">
        <v>34159</v>
      </c>
      <c r="E213">
        <v>13.663600000000001</v>
      </c>
      <c r="F213">
        <v>69.787235620298503</v>
      </c>
      <c r="H213">
        <v>77.251744960427303</v>
      </c>
      <c r="I213">
        <f t="shared" si="10"/>
        <v>77.251744960427303</v>
      </c>
      <c r="J213">
        <f t="shared" si="9"/>
        <v>77.251744960427303</v>
      </c>
    </row>
    <row r="214" spans="1:10" x14ac:dyDescent="0.25">
      <c r="A214">
        <v>0</v>
      </c>
      <c r="B214">
        <v>213</v>
      </c>
      <c r="C214">
        <v>213</v>
      </c>
      <c r="D214">
        <v>39447</v>
      </c>
      <c r="E214">
        <v>15.7788</v>
      </c>
      <c r="F214">
        <v>82.372253726574797</v>
      </c>
      <c r="H214">
        <v>68.487390907251495</v>
      </c>
      <c r="I214">
        <f t="shared" si="10"/>
        <v>68.487390907251495</v>
      </c>
      <c r="J214">
        <f t="shared" si="9"/>
        <v>68.487390907251495</v>
      </c>
    </row>
    <row r="215" spans="1:10" x14ac:dyDescent="0.25">
      <c r="A215">
        <v>0</v>
      </c>
      <c r="B215">
        <v>214</v>
      </c>
      <c r="C215">
        <v>214</v>
      </c>
      <c r="D215">
        <v>43306</v>
      </c>
      <c r="E215">
        <v>17.322399999999998</v>
      </c>
      <c r="F215">
        <v>131.978676358873</v>
      </c>
      <c r="H215">
        <v>91.367078157797494</v>
      </c>
      <c r="I215">
        <f t="shared" si="10"/>
        <v>91.367078157797494</v>
      </c>
      <c r="J215">
        <f t="shared" si="9"/>
        <v>91.367078157797494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 A data_xz View</vt:lpstr>
    </vt:vector>
  </TitlesOfParts>
  <Company>OHSU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Rugonyi</dc:creator>
  <cp:lastModifiedBy>Sandra Rugonyi</cp:lastModifiedBy>
  <dcterms:created xsi:type="dcterms:W3CDTF">2020-08-05T16:44:05Z</dcterms:created>
  <dcterms:modified xsi:type="dcterms:W3CDTF">2020-09-22T18:13:26Z</dcterms:modified>
</cp:coreProperties>
</file>