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ertkortum/Desktop/eLife raw data/"/>
    </mc:Choice>
  </mc:AlternateContent>
  <xr:revisionPtr revIDLastSave="0" documentId="13_ncr:1_{93848508-32BC-BA46-AF68-968E2668E8B8}" xr6:coauthVersionLast="45" xr6:coauthVersionMax="45" xr10:uidLastSave="{00000000-0000-0000-0000-000000000000}"/>
  <bookViews>
    <workbookView xWindow="16260" yWindow="2480" windowWidth="26840" windowHeight="15940" activeTab="3" xr2:uid="{DBB3E319-8FF4-E341-89AD-2855D07A3010}"/>
  </bookViews>
  <sheets>
    <sheet name="HCC827" sheetId="1" r:id="rId1"/>
    <sheet name="H1975" sheetId="2" r:id="rId2"/>
    <sheet name="PC9" sheetId="3" r:id="rId3"/>
    <sheet name="PC9TM" sheetId="4" r:id="rId4"/>
    <sheet name="H325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5" l="1"/>
  <c r="E27" i="5"/>
  <c r="D27" i="5"/>
  <c r="F54" i="5"/>
  <c r="E54" i="5"/>
  <c r="D54" i="5"/>
  <c r="F81" i="5"/>
  <c r="E81" i="5"/>
  <c r="D81" i="5"/>
  <c r="F90" i="3"/>
  <c r="E90" i="3"/>
  <c r="D90" i="3"/>
  <c r="F60" i="3"/>
  <c r="E60" i="3"/>
  <c r="D60" i="3"/>
  <c r="F30" i="3"/>
  <c r="E30" i="3"/>
  <c r="D30" i="3"/>
  <c r="D27" i="2"/>
  <c r="H27" i="2"/>
  <c r="G27" i="2"/>
  <c r="F27" i="2"/>
  <c r="E27" i="2"/>
  <c r="I64" i="1"/>
  <c r="H64" i="1"/>
  <c r="G64" i="1"/>
  <c r="F64" i="1"/>
  <c r="E64" i="1"/>
  <c r="D64" i="1"/>
  <c r="C64" i="1"/>
  <c r="I63" i="1"/>
  <c r="H63" i="1"/>
  <c r="G63" i="1"/>
  <c r="F63" i="1"/>
  <c r="E63" i="1"/>
  <c r="D63" i="1"/>
  <c r="C63" i="1"/>
  <c r="D51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C15" i="1"/>
  <c r="D79" i="1" l="1"/>
  <c r="D78" i="1"/>
  <c r="D81" i="1" s="1"/>
  <c r="E27" i="1"/>
  <c r="F27" i="1"/>
  <c r="G27" i="1"/>
  <c r="H27" i="1"/>
  <c r="D27" i="1"/>
  <c r="F58" i="3" l="1"/>
  <c r="E58" i="3"/>
  <c r="D58" i="3"/>
  <c r="F57" i="3"/>
  <c r="E57" i="3"/>
  <c r="D57" i="3"/>
  <c r="E87" i="3"/>
  <c r="F87" i="3"/>
  <c r="E88" i="3"/>
  <c r="F88" i="3"/>
  <c r="D88" i="3"/>
  <c r="D87" i="3"/>
  <c r="G78" i="3"/>
  <c r="F78" i="3"/>
  <c r="E78" i="3"/>
  <c r="D78" i="3"/>
  <c r="C78" i="3"/>
  <c r="G77" i="3"/>
  <c r="F77" i="3"/>
  <c r="E77" i="3"/>
  <c r="D77" i="3"/>
  <c r="C77" i="3"/>
  <c r="G48" i="3"/>
  <c r="F48" i="3"/>
  <c r="E48" i="3"/>
  <c r="D48" i="3"/>
  <c r="C48" i="3"/>
  <c r="G47" i="3"/>
  <c r="F47" i="3"/>
  <c r="E47" i="3"/>
  <c r="D47" i="3"/>
  <c r="C47" i="3"/>
  <c r="F28" i="3"/>
  <c r="E28" i="3"/>
  <c r="D28" i="3"/>
  <c r="F27" i="3"/>
  <c r="E27" i="3"/>
  <c r="D27" i="3"/>
  <c r="D17" i="3"/>
  <c r="E17" i="3"/>
  <c r="F17" i="3"/>
  <c r="G17" i="3"/>
  <c r="D18" i="3"/>
  <c r="E18" i="3"/>
  <c r="F18" i="3"/>
  <c r="G18" i="3"/>
  <c r="C18" i="3"/>
  <c r="C17" i="3"/>
  <c r="G15" i="5" l="1"/>
  <c r="F16" i="5"/>
  <c r="F79" i="5"/>
  <c r="E79" i="5"/>
  <c r="D79" i="5"/>
  <c r="F78" i="5"/>
  <c r="E78" i="5"/>
  <c r="D78" i="5"/>
  <c r="G70" i="5"/>
  <c r="F70" i="5"/>
  <c r="E70" i="5"/>
  <c r="D70" i="5"/>
  <c r="C70" i="5"/>
  <c r="G69" i="5"/>
  <c r="F69" i="5"/>
  <c r="E69" i="5"/>
  <c r="D69" i="5"/>
  <c r="C69" i="5"/>
  <c r="F52" i="5"/>
  <c r="E52" i="5"/>
  <c r="D52" i="5"/>
  <c r="F51" i="5"/>
  <c r="E51" i="5"/>
  <c r="D51" i="5"/>
  <c r="G43" i="5"/>
  <c r="F43" i="5"/>
  <c r="E43" i="5"/>
  <c r="D43" i="5"/>
  <c r="C43" i="5"/>
  <c r="G42" i="5"/>
  <c r="F42" i="5"/>
  <c r="E42" i="5"/>
  <c r="D42" i="5"/>
  <c r="C42" i="5"/>
  <c r="F25" i="5"/>
  <c r="E25" i="5"/>
  <c r="D25" i="5"/>
  <c r="F24" i="5"/>
  <c r="E24" i="5"/>
  <c r="D24" i="5"/>
  <c r="G16" i="5"/>
  <c r="E16" i="5"/>
  <c r="D16" i="5"/>
  <c r="C16" i="5"/>
  <c r="F15" i="5"/>
  <c r="E15" i="5"/>
  <c r="D15" i="5"/>
  <c r="C15" i="5"/>
  <c r="F25" i="4"/>
  <c r="E25" i="4"/>
  <c r="D25" i="4"/>
  <c r="F24" i="4"/>
  <c r="F27" i="4" s="1"/>
  <c r="E24" i="4"/>
  <c r="E27" i="4" s="1"/>
  <c r="D24" i="4"/>
  <c r="D27" i="4" s="1"/>
  <c r="G16" i="4"/>
  <c r="F16" i="4"/>
  <c r="E16" i="4"/>
  <c r="D16" i="4"/>
  <c r="C16" i="4"/>
  <c r="G15" i="4"/>
  <c r="F15" i="4"/>
  <c r="E15" i="4"/>
  <c r="D15" i="4"/>
  <c r="C15" i="4"/>
  <c r="H25" i="2"/>
  <c r="G25" i="2"/>
  <c r="F25" i="2"/>
  <c r="E25" i="2"/>
  <c r="D25" i="2"/>
  <c r="H24" i="2"/>
  <c r="G24" i="2"/>
  <c r="F24" i="2"/>
  <c r="E24" i="2"/>
  <c r="D24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H79" i="1"/>
  <c r="G79" i="1"/>
  <c r="F79" i="1"/>
  <c r="E79" i="1"/>
  <c r="H78" i="1"/>
  <c r="G78" i="1"/>
  <c r="F78" i="1"/>
  <c r="F81" i="1" s="1"/>
  <c r="E78" i="1"/>
  <c r="E81" i="1" s="1"/>
  <c r="I70" i="1"/>
  <c r="H70" i="1"/>
  <c r="G70" i="1"/>
  <c r="F70" i="1"/>
  <c r="E70" i="1"/>
  <c r="D70" i="1"/>
  <c r="C70" i="1"/>
  <c r="I69" i="1"/>
  <c r="H69" i="1"/>
  <c r="G69" i="1"/>
  <c r="F69" i="1"/>
  <c r="E69" i="1"/>
  <c r="D69" i="1"/>
  <c r="C69" i="1"/>
  <c r="H52" i="1"/>
  <c r="G52" i="1"/>
  <c r="F52" i="1"/>
  <c r="E52" i="1"/>
  <c r="D52" i="1"/>
  <c r="H51" i="1"/>
  <c r="H54" i="1" s="1"/>
  <c r="G51" i="1"/>
  <c r="F51" i="1"/>
  <c r="E51" i="1"/>
  <c r="D54" i="1"/>
  <c r="H25" i="1"/>
  <c r="G25" i="1"/>
  <c r="F25" i="1"/>
  <c r="E25" i="1"/>
  <c r="D25" i="1"/>
  <c r="H24" i="1"/>
  <c r="G24" i="1"/>
  <c r="F24" i="1"/>
  <c r="E24" i="1"/>
  <c r="D24" i="1"/>
  <c r="I43" i="1"/>
  <c r="H43" i="1"/>
  <c r="G43" i="1"/>
  <c r="F43" i="1"/>
  <c r="E43" i="1"/>
  <c r="D43" i="1"/>
  <c r="C43" i="1"/>
  <c r="I42" i="1"/>
  <c r="H42" i="1"/>
  <c r="G42" i="1"/>
  <c r="F42" i="1"/>
  <c r="E42" i="1"/>
  <c r="D42" i="1"/>
  <c r="C42" i="1"/>
  <c r="D15" i="1"/>
  <c r="E15" i="1"/>
  <c r="F15" i="1"/>
  <c r="G15" i="1"/>
  <c r="H15" i="1"/>
  <c r="I15" i="1"/>
  <c r="D16" i="1"/>
  <c r="E16" i="1"/>
  <c r="F16" i="1"/>
  <c r="G16" i="1"/>
  <c r="H16" i="1"/>
  <c r="I16" i="1"/>
  <c r="C16" i="1"/>
  <c r="G81" i="1" l="1"/>
  <c r="H81" i="1"/>
  <c r="E54" i="1"/>
  <c r="G54" i="1"/>
  <c r="F54" i="1"/>
</calcChain>
</file>

<file path=xl/sharedStrings.xml><?xml version="1.0" encoding="utf-8"?>
<sst xmlns="http://schemas.openxmlformats.org/spreadsheetml/2006/main" count="335" uniqueCount="26">
  <si>
    <t>Osimertinib</t>
  </si>
  <si>
    <t>BAY-293</t>
  </si>
  <si>
    <t>Osimertinib IC50</t>
  </si>
  <si>
    <t>Trial 1</t>
  </si>
  <si>
    <t>Trial 2</t>
  </si>
  <si>
    <t>Trial 3</t>
  </si>
  <si>
    <t>Average</t>
  </si>
  <si>
    <t>SD</t>
  </si>
  <si>
    <t>BAY-293 IC50</t>
  </si>
  <si>
    <t>Combination Index</t>
  </si>
  <si>
    <t>HCC827</t>
  </si>
  <si>
    <t>Gefitinib</t>
  </si>
  <si>
    <t>Gefitinib IC50</t>
  </si>
  <si>
    <t>Gefitinib vs BAY-293</t>
  </si>
  <si>
    <t>Osimertinib vs BAY-293</t>
  </si>
  <si>
    <t>Osimertinib vs Gefitinib</t>
  </si>
  <si>
    <t>H1975</t>
  </si>
  <si>
    <t>PC9</t>
  </si>
  <si>
    <t>PC9-TM</t>
  </si>
  <si>
    <t>H3255</t>
  </si>
  <si>
    <t>Trial 4</t>
  </si>
  <si>
    <t>Significant?</t>
  </si>
  <si>
    <t>T-Statistic</t>
  </si>
  <si>
    <t>no</t>
  </si>
  <si>
    <t>yes</t>
  </si>
  <si>
    <t>*** For significance on a 1-tailed T Test with an alpha=0.05 , a T-value &lt; -2.919986 indicates significance with a sample size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</si>
</sst>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8E6A-6DAA-764A-A23C-A6121C918125}">
  <dimension ref="A1:J84"/>
  <sheetViews>
    <sheetView topLeftCell="A68" workbookViewId="0">
      <selection activeCell="A84" sqref="A84"/>
    </sheetView>
  </sheetViews>
  <sheetFormatPr baseColWidth="10" defaultRowHeight="16"/>
  <cols>
    <col min="1" max="1" width="22.5" customWidth="1"/>
    <col min="2" max="2" width="18.6640625" customWidth="1"/>
    <col min="12" max="12" width="16.33203125" customWidth="1"/>
  </cols>
  <sheetData>
    <row r="1" spans="1:9">
      <c r="B1" s="1" t="s">
        <v>10</v>
      </c>
    </row>
    <row r="3" spans="1:9">
      <c r="A3" s="1" t="s">
        <v>14</v>
      </c>
      <c r="B3" t="s">
        <v>0</v>
      </c>
      <c r="C3">
        <v>100</v>
      </c>
      <c r="D3">
        <v>80</v>
      </c>
      <c r="E3">
        <v>66</v>
      </c>
      <c r="F3">
        <v>50</v>
      </c>
      <c r="G3">
        <v>34</v>
      </c>
      <c r="H3">
        <v>20</v>
      </c>
      <c r="I3">
        <v>0</v>
      </c>
    </row>
    <row r="4" spans="1:9">
      <c r="B4" t="s">
        <v>1</v>
      </c>
      <c r="C4">
        <v>0</v>
      </c>
      <c r="D4">
        <v>20</v>
      </c>
      <c r="E4">
        <v>34</v>
      </c>
      <c r="F4">
        <v>50</v>
      </c>
      <c r="G4">
        <v>66</v>
      </c>
      <c r="H4">
        <v>80</v>
      </c>
      <c r="I4">
        <v>100</v>
      </c>
    </row>
    <row r="6" spans="1:9">
      <c r="A6" t="s">
        <v>2</v>
      </c>
      <c r="B6" t="s">
        <v>3</v>
      </c>
      <c r="C6">
        <v>2.7590000000000003</v>
      </c>
      <c r="D6">
        <v>1.0839999999999999</v>
      </c>
      <c r="E6">
        <v>1.1108500000000001</v>
      </c>
      <c r="F6">
        <v>0.70150000000000001</v>
      </c>
      <c r="G6">
        <v>0.74969999999999992</v>
      </c>
      <c r="H6">
        <v>0.57100000000000006</v>
      </c>
      <c r="I6">
        <v>0</v>
      </c>
    </row>
    <row r="7" spans="1:9">
      <c r="B7" t="s">
        <v>4</v>
      </c>
      <c r="C7">
        <v>1.7289999999999999</v>
      </c>
      <c r="D7">
        <v>0.73055999999999999</v>
      </c>
      <c r="E7">
        <v>0.79754999999999998</v>
      </c>
      <c r="F7">
        <v>0.81650000000000011</v>
      </c>
      <c r="G7">
        <v>0.50154999999999994</v>
      </c>
      <c r="H7">
        <v>0.6</v>
      </c>
      <c r="I7">
        <v>0</v>
      </c>
    </row>
    <row r="8" spans="1:9">
      <c r="B8" t="s">
        <v>5</v>
      </c>
      <c r="C8">
        <v>2.0129999999999999</v>
      </c>
      <c r="D8">
        <v>1.2607999999999999</v>
      </c>
      <c r="E8">
        <v>1.4189499999999999</v>
      </c>
      <c r="F8">
        <v>1.0489999999999999</v>
      </c>
      <c r="G8">
        <v>0.99364999999999992</v>
      </c>
      <c r="H8">
        <v>0.84060000000000001</v>
      </c>
      <c r="I8">
        <v>0</v>
      </c>
    </row>
    <row r="9" spans="1:9">
      <c r="B9" s="1" t="s">
        <v>6</v>
      </c>
      <c r="C9" s="1">
        <v>2.1670000000000003</v>
      </c>
      <c r="D9" s="1">
        <v>1.02512</v>
      </c>
      <c r="E9" s="1">
        <v>1.1091166666666668</v>
      </c>
      <c r="F9" s="1">
        <v>0.85566666666666669</v>
      </c>
      <c r="G9" s="1">
        <v>0.74829999999999985</v>
      </c>
      <c r="H9" s="1">
        <v>0.67053333333333331</v>
      </c>
      <c r="I9" s="1">
        <v>0</v>
      </c>
    </row>
    <row r="10" spans="1:9">
      <c r="B10" s="1" t="s">
        <v>7</v>
      </c>
      <c r="C10" s="1">
        <v>0.53198872168496147</v>
      </c>
      <c r="D10" s="1">
        <v>0.26997917549322115</v>
      </c>
      <c r="E10" s="1">
        <v>0.31070362619920172</v>
      </c>
      <c r="F10" s="1">
        <v>0.17702989389742463</v>
      </c>
      <c r="G10" s="1">
        <v>0.24605298717959148</v>
      </c>
      <c r="H10" s="1">
        <v>0.14799409898145699</v>
      </c>
      <c r="I10" s="1">
        <v>0</v>
      </c>
    </row>
    <row r="12" spans="1:9">
      <c r="A12" t="s">
        <v>8</v>
      </c>
      <c r="B12" t="s">
        <v>3</v>
      </c>
      <c r="C12">
        <v>0</v>
      </c>
      <c r="D12">
        <v>5.8739999999999994E-2</v>
      </c>
      <c r="E12">
        <v>0.12921999999999997</v>
      </c>
      <c r="F12">
        <v>0.15115000000000001</v>
      </c>
      <c r="G12">
        <v>0.30302999999999997</v>
      </c>
      <c r="H12">
        <v>0.49616000000000005</v>
      </c>
      <c r="I12">
        <v>1.5189999999999999</v>
      </c>
    </row>
    <row r="13" spans="1:9">
      <c r="B13" t="s">
        <v>4</v>
      </c>
      <c r="C13">
        <v>0</v>
      </c>
      <c r="D13">
        <v>3.9400000000000004E-2</v>
      </c>
      <c r="E13">
        <v>9.3134999999999996E-2</v>
      </c>
      <c r="F13">
        <v>0.1774</v>
      </c>
      <c r="G13">
        <v>0.19955000000000001</v>
      </c>
      <c r="H13">
        <v>0.52463999999999988</v>
      </c>
      <c r="I13">
        <v>1.782</v>
      </c>
    </row>
    <row r="14" spans="1:9">
      <c r="B14" t="s">
        <v>5</v>
      </c>
      <c r="C14">
        <v>0</v>
      </c>
      <c r="D14">
        <v>1.457E-2</v>
      </c>
      <c r="E14">
        <v>3.5279999999999992E-2</v>
      </c>
      <c r="F14">
        <v>4.8594999999999999E-2</v>
      </c>
      <c r="G14">
        <v>8.5539999999999991E-2</v>
      </c>
      <c r="H14">
        <v>0.13624</v>
      </c>
      <c r="I14">
        <v>0.8516999999999999</v>
      </c>
    </row>
    <row r="15" spans="1:9">
      <c r="B15" s="1" t="s">
        <v>6</v>
      </c>
      <c r="C15" s="1">
        <f>AVERAGE(C12:C14)</f>
        <v>0</v>
      </c>
      <c r="D15" s="1">
        <f t="shared" ref="D15:I15" si="0">AVERAGE(D12:D14)</f>
        <v>3.7569999999999999E-2</v>
      </c>
      <c r="E15" s="1">
        <f t="shared" si="0"/>
        <v>8.587833333333332E-2</v>
      </c>
      <c r="F15" s="1">
        <f t="shared" si="0"/>
        <v>0.12571499999999999</v>
      </c>
      <c r="G15" s="1">
        <f t="shared" si="0"/>
        <v>0.19603999999999999</v>
      </c>
      <c r="H15" s="1">
        <f t="shared" si="0"/>
        <v>0.38567999999999997</v>
      </c>
      <c r="I15" s="1">
        <f t="shared" si="0"/>
        <v>1.3842333333333334</v>
      </c>
    </row>
    <row r="16" spans="1:9">
      <c r="B16" s="1" t="s">
        <v>7</v>
      </c>
      <c r="C16" s="1">
        <f>STDEV(C12:C14)</f>
        <v>0</v>
      </c>
      <c r="D16" s="1">
        <f t="shared" ref="D16:I16" si="1">STDEV(D12:D14)</f>
        <v>2.2141790803817108E-2</v>
      </c>
      <c r="E16" s="1">
        <f t="shared" si="1"/>
        <v>4.7388556723467888E-2</v>
      </c>
      <c r="F16" s="1">
        <f t="shared" si="1"/>
        <v>6.8065309997090262E-2</v>
      </c>
      <c r="G16" s="1">
        <f t="shared" si="1"/>
        <v>0.10878747676088456</v>
      </c>
      <c r="H16" s="1">
        <f t="shared" si="1"/>
        <v>0.2164902140975431</v>
      </c>
      <c r="I16" s="1">
        <f t="shared" si="1"/>
        <v>0.47956862213173684</v>
      </c>
    </row>
    <row r="18" spans="1:9">
      <c r="A18" t="s">
        <v>9</v>
      </c>
      <c r="B18" t="s">
        <v>0</v>
      </c>
      <c r="D18">
        <v>80</v>
      </c>
      <c r="E18">
        <v>66</v>
      </c>
      <c r="F18">
        <v>50</v>
      </c>
      <c r="G18">
        <v>34</v>
      </c>
      <c r="H18">
        <v>20</v>
      </c>
    </row>
    <row r="19" spans="1:9">
      <c r="B19" t="s">
        <v>1</v>
      </c>
      <c r="D19">
        <v>20</v>
      </c>
      <c r="E19">
        <v>34</v>
      </c>
      <c r="F19">
        <v>50</v>
      </c>
      <c r="G19">
        <v>66</v>
      </c>
      <c r="H19">
        <v>80</v>
      </c>
    </row>
    <row r="21" spans="1:9">
      <c r="B21" t="s">
        <v>3</v>
      </c>
      <c r="D21">
        <v>0.43156615455170821</v>
      </c>
      <c r="E21">
        <v>0.48769688810645678</v>
      </c>
      <c r="F21">
        <v>0.35376504353100424</v>
      </c>
      <c r="G21">
        <v>0.47122197483560291</v>
      </c>
      <c r="H21">
        <v>0.5335949878320303</v>
      </c>
    </row>
    <row r="22" spans="1:9">
      <c r="B22" t="s">
        <v>4</v>
      </c>
      <c r="D22">
        <v>0.44464324499412222</v>
      </c>
      <c r="E22">
        <v>0.51354250525303158</v>
      </c>
      <c r="F22">
        <v>0.57178935424549471</v>
      </c>
      <c r="G22">
        <v>0.40206189197417269</v>
      </c>
      <c r="H22">
        <v>0.64143217406375297</v>
      </c>
    </row>
    <row r="23" spans="1:9">
      <c r="B23" t="s">
        <v>5</v>
      </c>
      <c r="D23">
        <v>0.64343582493993345</v>
      </c>
      <c r="E23">
        <v>0.74631623051783702</v>
      </c>
      <c r="F23">
        <v>0.57816924229913103</v>
      </c>
      <c r="G23">
        <v>0.59405091806393351</v>
      </c>
      <c r="H23">
        <v>0.57754812108053555</v>
      </c>
    </row>
    <row r="24" spans="1:9">
      <c r="B24" s="1" t="s">
        <v>6</v>
      </c>
      <c r="C24" s="1"/>
      <c r="D24" s="1">
        <f t="shared" ref="D24" si="2">AVERAGE(D21:D23)</f>
        <v>0.50654840816192126</v>
      </c>
      <c r="E24" s="1">
        <f t="shared" ref="E24" si="3">AVERAGE(E21:E23)</f>
        <v>0.58251854129244174</v>
      </c>
      <c r="F24" s="1">
        <f t="shared" ref="F24" si="4">AVERAGE(F21:F23)</f>
        <v>0.50124121335854332</v>
      </c>
      <c r="G24" s="1">
        <f t="shared" ref="G24" si="5">AVERAGE(G21:G23)</f>
        <v>0.48911159495790302</v>
      </c>
      <c r="H24" s="1">
        <f t="shared" ref="H24" si="6">AVERAGE(H21:H23)</f>
        <v>0.58419176099210623</v>
      </c>
    </row>
    <row r="25" spans="1:9">
      <c r="B25" s="1" t="s">
        <v>7</v>
      </c>
      <c r="C25" s="1"/>
      <c r="D25" s="1">
        <f t="shared" ref="D25:H25" si="7">STDEV(D21:D23)</f>
        <v>0.11872816105595015</v>
      </c>
      <c r="E25" s="1">
        <f t="shared" si="7"/>
        <v>0.14244037780105179</v>
      </c>
      <c r="F25" s="1">
        <f t="shared" si="7"/>
        <v>0.12775794003953375</v>
      </c>
      <c r="G25" s="1">
        <f t="shared" si="7"/>
        <v>9.7236697886209172E-2</v>
      </c>
      <c r="H25" s="1">
        <f t="shared" si="7"/>
        <v>5.4224700525219785E-2</v>
      </c>
    </row>
    <row r="27" spans="1:9">
      <c r="B27" t="s">
        <v>22</v>
      </c>
      <c r="D27">
        <f>(D24-1)/(D25/SQRT(3))</f>
        <v>-7.1986563300388893</v>
      </c>
      <c r="E27">
        <f t="shared" ref="E27:H27" si="8">(E24-1)/(E25/SQRT(3))</f>
        <v>-5.0765036491929312</v>
      </c>
      <c r="F27">
        <f t="shared" si="8"/>
        <v>-6.7618150301819862</v>
      </c>
      <c r="G27">
        <f t="shared" si="8"/>
        <v>-9.1003159688358828</v>
      </c>
      <c r="H27">
        <f t="shared" si="8"/>
        <v>-13.281788358286116</v>
      </c>
    </row>
    <row r="28" spans="1:9">
      <c r="B28" t="s">
        <v>21</v>
      </c>
      <c r="D28" s="3" t="s">
        <v>24</v>
      </c>
      <c r="E28" s="3" t="s">
        <v>24</v>
      </c>
      <c r="F28" s="3" t="s">
        <v>24</v>
      </c>
      <c r="G28" s="3" t="s">
        <v>24</v>
      </c>
      <c r="H28" s="3" t="s">
        <v>24</v>
      </c>
    </row>
    <row r="30" spans="1:9">
      <c r="A30" s="1" t="s">
        <v>13</v>
      </c>
      <c r="B30" t="s">
        <v>11</v>
      </c>
      <c r="C30">
        <v>100</v>
      </c>
      <c r="D30">
        <v>80</v>
      </c>
      <c r="E30">
        <v>66</v>
      </c>
      <c r="F30">
        <v>50</v>
      </c>
      <c r="G30">
        <v>34</v>
      </c>
      <c r="H30">
        <v>20</v>
      </c>
      <c r="I30">
        <v>0</v>
      </c>
    </row>
    <row r="31" spans="1:9">
      <c r="B31" t="s">
        <v>1</v>
      </c>
      <c r="C31">
        <v>0</v>
      </c>
      <c r="D31">
        <v>20</v>
      </c>
      <c r="E31">
        <v>34</v>
      </c>
      <c r="F31">
        <v>50</v>
      </c>
      <c r="G31">
        <v>66</v>
      </c>
      <c r="H31">
        <v>80</v>
      </c>
      <c r="I31">
        <v>100</v>
      </c>
    </row>
    <row r="33" spans="1:9">
      <c r="A33" t="s">
        <v>12</v>
      </c>
      <c r="B33" t="s">
        <v>3</v>
      </c>
      <c r="C33">
        <v>2.0209999999999999</v>
      </c>
      <c r="D33">
        <v>1.0407999999999999</v>
      </c>
      <c r="E33">
        <v>1.10175</v>
      </c>
      <c r="F33">
        <v>0.84250000000000003</v>
      </c>
      <c r="G33">
        <v>1.22045</v>
      </c>
      <c r="H33">
        <v>1.0306</v>
      </c>
      <c r="I33">
        <v>0</v>
      </c>
    </row>
    <row r="34" spans="1:9">
      <c r="B34" t="s">
        <v>4</v>
      </c>
      <c r="C34">
        <v>1.5259999999999998</v>
      </c>
      <c r="D34">
        <v>0.92</v>
      </c>
      <c r="E34">
        <v>0.99904999999999988</v>
      </c>
      <c r="F34">
        <v>0.95150000000000001</v>
      </c>
      <c r="G34">
        <v>0.99575000000000002</v>
      </c>
      <c r="H34">
        <v>0.81520000000000004</v>
      </c>
      <c r="I34">
        <v>0</v>
      </c>
    </row>
    <row r="35" spans="1:9">
      <c r="B35" t="s">
        <v>5</v>
      </c>
      <c r="C35">
        <v>2.1189999999999998</v>
      </c>
      <c r="D35">
        <v>0.77839999999999998</v>
      </c>
      <c r="E35">
        <v>0.93404999999999982</v>
      </c>
      <c r="F35">
        <v>0.83899999999999997</v>
      </c>
      <c r="G35">
        <v>0.63700000000000001</v>
      </c>
      <c r="H35">
        <v>0.378</v>
      </c>
      <c r="I35">
        <v>0</v>
      </c>
    </row>
    <row r="36" spans="1:9">
      <c r="B36" s="1" t="s">
        <v>6</v>
      </c>
      <c r="C36" s="1">
        <f>AVERAGE(C33:C35)</f>
        <v>1.8886666666666665</v>
      </c>
      <c r="D36" s="1">
        <f t="shared" ref="D36:I36" si="9">AVERAGE(D33:D35)</f>
        <v>0.91306666666666658</v>
      </c>
      <c r="E36" s="1">
        <f t="shared" si="9"/>
        <v>1.0116166666666666</v>
      </c>
      <c r="F36" s="1">
        <f t="shared" si="9"/>
        <v>0.87766666666666671</v>
      </c>
      <c r="G36" s="1">
        <f t="shared" si="9"/>
        <v>0.95106666666666673</v>
      </c>
      <c r="H36" s="1">
        <f t="shared" si="9"/>
        <v>0.74126666666666674</v>
      </c>
      <c r="I36" s="1">
        <f t="shared" si="9"/>
        <v>0</v>
      </c>
    </row>
    <row r="37" spans="1:9">
      <c r="B37" s="1" t="s">
        <v>7</v>
      </c>
      <c r="C37" s="1">
        <f>STDEV(C33:C35)</f>
        <v>0.31787785914299327</v>
      </c>
      <c r="D37" s="1">
        <f t="shared" ref="D37:I37" si="10">STDEV(D33:D35)</f>
        <v>0.13133732650443805</v>
      </c>
      <c r="E37" s="1">
        <f t="shared" si="10"/>
        <v>8.4553316512915977E-2</v>
      </c>
      <c r="F37" s="1">
        <f t="shared" si="10"/>
        <v>6.3965485485012422E-2</v>
      </c>
      <c r="G37" s="1">
        <f t="shared" si="10"/>
        <v>0.2942803524419072</v>
      </c>
      <c r="H37" s="1">
        <f t="shared" si="10"/>
        <v>0.33252262078441092</v>
      </c>
      <c r="I37" s="1">
        <f t="shared" si="10"/>
        <v>0</v>
      </c>
    </row>
    <row r="39" spans="1:9">
      <c r="A39" t="s">
        <v>8</v>
      </c>
      <c r="B39" t="s">
        <v>3</v>
      </c>
      <c r="C39">
        <v>0</v>
      </c>
      <c r="D39">
        <v>2.6019999999999998E-2</v>
      </c>
      <c r="E39">
        <v>5.9325000000000003E-2</v>
      </c>
      <c r="F39">
        <v>8.4250000000000005E-2</v>
      </c>
      <c r="G39">
        <v>0.22665499999999997</v>
      </c>
      <c r="H39">
        <v>0.34248000000000006</v>
      </c>
      <c r="I39">
        <v>1.5189999999999999</v>
      </c>
    </row>
    <row r="40" spans="1:9">
      <c r="B40" t="s">
        <v>4</v>
      </c>
      <c r="C40">
        <v>0</v>
      </c>
      <c r="D40">
        <v>2.3E-2</v>
      </c>
      <c r="E40">
        <v>5.3795000000000003E-2</v>
      </c>
      <c r="F40">
        <v>9.5149999999999998E-2</v>
      </c>
      <c r="G40">
        <v>0.16022500000000001</v>
      </c>
      <c r="H40">
        <v>0.25015999999999999</v>
      </c>
      <c r="I40">
        <v>1.782</v>
      </c>
    </row>
    <row r="41" spans="1:9">
      <c r="B41" t="s">
        <v>5</v>
      </c>
      <c r="C41">
        <v>0</v>
      </c>
      <c r="D41">
        <v>1.9459999999999998E-2</v>
      </c>
      <c r="E41">
        <v>5.0294999999999999E-2</v>
      </c>
      <c r="F41">
        <v>8.3900000000000002E-2</v>
      </c>
      <c r="G41">
        <v>0.109265</v>
      </c>
      <c r="H41">
        <v>0.15167999999999998</v>
      </c>
      <c r="I41">
        <v>0.8516999999999999</v>
      </c>
    </row>
    <row r="42" spans="1:9">
      <c r="B42" s="1" t="s">
        <v>6</v>
      </c>
      <c r="C42" s="1">
        <f>AVERAGE(C39:C41)</f>
        <v>0</v>
      </c>
      <c r="D42" s="1">
        <f t="shared" ref="D42" si="11">AVERAGE(D39:D41)</f>
        <v>2.2826666666666662E-2</v>
      </c>
      <c r="E42" s="1">
        <f t="shared" ref="E42" si="12">AVERAGE(E39:E41)</f>
        <v>5.4471666666666668E-2</v>
      </c>
      <c r="F42" s="1">
        <f t="shared" ref="F42" si="13">AVERAGE(F39:F41)</f>
        <v>8.776666666666666E-2</v>
      </c>
      <c r="G42" s="1">
        <f t="shared" ref="G42" si="14">AVERAGE(G39:G41)</f>
        <v>0.16538166666666668</v>
      </c>
      <c r="H42" s="1">
        <f t="shared" ref="H42" si="15">AVERAGE(H39:H41)</f>
        <v>0.2481066666666667</v>
      </c>
      <c r="I42" s="1">
        <f t="shared" ref="I42" si="16">AVERAGE(I39:I41)</f>
        <v>1.3842333333333334</v>
      </c>
    </row>
    <row r="43" spans="1:9">
      <c r="B43" s="1" t="s">
        <v>7</v>
      </c>
      <c r="C43" s="1">
        <f>STDEV(C39:C41)</f>
        <v>0</v>
      </c>
      <c r="D43" s="1">
        <f t="shared" ref="D43:I43" si="17">STDEV(D39:D41)</f>
        <v>3.2834331626109482E-3</v>
      </c>
      <c r="E43" s="1">
        <f t="shared" si="17"/>
        <v>4.5528708891570107E-3</v>
      </c>
      <c r="F43" s="1">
        <f t="shared" si="17"/>
        <v>6.3965485485012376E-3</v>
      </c>
      <c r="G43" s="1">
        <f t="shared" si="17"/>
        <v>5.8864645020023074E-2</v>
      </c>
      <c r="H43" s="1">
        <f t="shared" si="17"/>
        <v>9.5416571586561041E-2</v>
      </c>
      <c r="I43" s="1">
        <f t="shared" si="17"/>
        <v>0.47956862213173684</v>
      </c>
    </row>
    <row r="45" spans="1:9">
      <c r="A45" t="s">
        <v>9</v>
      </c>
      <c r="B45" t="s">
        <v>11</v>
      </c>
      <c r="D45">
        <v>80</v>
      </c>
      <c r="E45">
        <v>66</v>
      </c>
      <c r="F45">
        <v>50</v>
      </c>
      <c r="G45">
        <v>34</v>
      </c>
      <c r="H45">
        <v>20</v>
      </c>
    </row>
    <row r="46" spans="1:9">
      <c r="B46" t="s">
        <v>1</v>
      </c>
      <c r="D46">
        <v>20</v>
      </c>
      <c r="E46">
        <v>34</v>
      </c>
      <c r="F46">
        <v>50</v>
      </c>
      <c r="G46">
        <v>66</v>
      </c>
      <c r="H46">
        <v>80</v>
      </c>
    </row>
    <row r="48" spans="1:9">
      <c r="B48" t="s">
        <v>3</v>
      </c>
      <c r="D48">
        <v>0.53212226851762867</v>
      </c>
      <c r="E48">
        <v>0.58420621492759217</v>
      </c>
      <c r="F48">
        <v>0.47233695636240808</v>
      </c>
      <c r="G48">
        <v>0.75309751395729962</v>
      </c>
      <c r="H48">
        <v>0.73540969263158174</v>
      </c>
    </row>
    <row r="49" spans="1:9">
      <c r="B49" t="s">
        <v>4</v>
      </c>
      <c r="D49">
        <v>0.61579020141711283</v>
      </c>
      <c r="E49">
        <v>0.6848734431838408</v>
      </c>
      <c r="F49">
        <v>0.67692061874019072</v>
      </c>
      <c r="G49">
        <v>0.74243595485950231</v>
      </c>
      <c r="H49">
        <v>0.67458867104127052</v>
      </c>
    </row>
    <row r="50" spans="1:9">
      <c r="B50" t="s">
        <v>5</v>
      </c>
      <c r="D50">
        <v>0.48411910935369457</v>
      </c>
      <c r="E50">
        <v>0.6218784453519991</v>
      </c>
      <c r="F50">
        <v>0.6174539870834318</v>
      </c>
      <c r="G50">
        <v>0.53805227426793734</v>
      </c>
      <c r="H50">
        <v>0.45128168259325463</v>
      </c>
    </row>
    <row r="51" spans="1:9">
      <c r="B51" s="1" t="s">
        <v>6</v>
      </c>
      <c r="C51" s="1"/>
      <c r="D51" s="1">
        <f>AVERAGE(D48:D50)</f>
        <v>0.54401052642947867</v>
      </c>
      <c r="E51" s="1">
        <f t="shared" ref="E51" si="18">AVERAGE(E48:E50)</f>
        <v>0.63031936782114395</v>
      </c>
      <c r="F51" s="1">
        <f t="shared" ref="F51" si="19">AVERAGE(F48:F50)</f>
        <v>0.58890385406201018</v>
      </c>
      <c r="G51" s="1">
        <f t="shared" ref="G51" si="20">AVERAGE(G48:G50)</f>
        <v>0.67786191436157972</v>
      </c>
      <c r="H51" s="1">
        <f t="shared" ref="H51" si="21">AVERAGE(H48:H50)</f>
        <v>0.62042668208870222</v>
      </c>
    </row>
    <row r="52" spans="1:9">
      <c r="B52" s="1" t="s">
        <v>7</v>
      </c>
      <c r="C52" s="1"/>
      <c r="D52" s="1">
        <f t="shared" ref="D52:H52" si="22">STDEV(D48:D50)</f>
        <v>6.6635704606669316E-2</v>
      </c>
      <c r="E52" s="1">
        <f t="shared" si="22"/>
        <v>5.086167113157513E-2</v>
      </c>
      <c r="F52" s="1">
        <f t="shared" si="22"/>
        <v>0.10523759451656199</v>
      </c>
      <c r="G52" s="1">
        <f t="shared" si="22"/>
        <v>0.12119599336584731</v>
      </c>
      <c r="H52" s="1">
        <f t="shared" si="22"/>
        <v>0.14960722678921107</v>
      </c>
    </row>
    <row r="53" spans="1:9">
      <c r="B53" s="1"/>
      <c r="C53" s="1"/>
      <c r="D53" s="1"/>
      <c r="E53" s="1"/>
      <c r="F53" s="1"/>
      <c r="G53" s="1"/>
      <c r="H53" s="1"/>
    </row>
    <row r="54" spans="1:9">
      <c r="B54" t="s">
        <v>22</v>
      </c>
      <c r="D54">
        <f>(D51-1)/(D52/SQRT(3))</f>
        <v>-11.852458687165752</v>
      </c>
      <c r="E54">
        <f t="shared" ref="E54:H54" si="23">(E51-1)/(E52/SQRT(3))</f>
        <v>-12.589158461811852</v>
      </c>
      <c r="F54">
        <f t="shared" si="23"/>
        <v>-6.7660175513446337</v>
      </c>
      <c r="G54">
        <f t="shared" si="23"/>
        <v>-4.6037786884128904</v>
      </c>
      <c r="H54">
        <f t="shared" si="23"/>
        <v>-4.3944419392664846</v>
      </c>
    </row>
    <row r="55" spans="1:9">
      <c r="B55" t="s">
        <v>21</v>
      </c>
      <c r="D55" s="3" t="s">
        <v>24</v>
      </c>
      <c r="E55" s="3" t="s">
        <v>24</v>
      </c>
      <c r="F55" s="3" t="s">
        <v>24</v>
      </c>
      <c r="G55" s="3" t="s">
        <v>24</v>
      </c>
      <c r="H55" s="3" t="s">
        <v>24</v>
      </c>
    </row>
    <row r="57" spans="1:9">
      <c r="A57" s="1" t="s">
        <v>15</v>
      </c>
      <c r="B57" t="s">
        <v>0</v>
      </c>
      <c r="C57">
        <v>100</v>
      </c>
      <c r="D57">
        <v>80</v>
      </c>
      <c r="E57">
        <v>66</v>
      </c>
      <c r="F57">
        <v>50</v>
      </c>
      <c r="G57">
        <v>34</v>
      </c>
      <c r="H57">
        <v>20</v>
      </c>
      <c r="I57">
        <v>0</v>
      </c>
    </row>
    <row r="58" spans="1:9">
      <c r="B58" t="s">
        <v>11</v>
      </c>
      <c r="C58">
        <v>0</v>
      </c>
      <c r="D58">
        <v>20</v>
      </c>
      <c r="E58">
        <v>34</v>
      </c>
      <c r="F58">
        <v>50</v>
      </c>
      <c r="G58">
        <v>66</v>
      </c>
      <c r="H58">
        <v>80</v>
      </c>
      <c r="I58">
        <v>100</v>
      </c>
    </row>
    <row r="60" spans="1:9">
      <c r="A60" t="s">
        <v>2</v>
      </c>
      <c r="B60" t="s">
        <v>3</v>
      </c>
      <c r="C60">
        <v>2.7590000000000003</v>
      </c>
      <c r="D60">
        <v>1.8352000000000002</v>
      </c>
      <c r="E60">
        <v>1.7257499999999999</v>
      </c>
      <c r="F60">
        <v>1.1034999999999999</v>
      </c>
      <c r="G60">
        <v>0.68110000000000004</v>
      </c>
      <c r="H60">
        <v>0.40540000000000004</v>
      </c>
      <c r="I60">
        <v>0</v>
      </c>
    </row>
    <row r="61" spans="1:9">
      <c r="B61" t="s">
        <v>4</v>
      </c>
      <c r="C61">
        <v>1.7289999999999999</v>
      </c>
      <c r="D61">
        <v>2.3855999999999997</v>
      </c>
      <c r="E61">
        <v>1.6496999999999999</v>
      </c>
      <c r="F61">
        <v>1.2099999999999997</v>
      </c>
      <c r="G61">
        <v>0.58345000000000002</v>
      </c>
      <c r="H61">
        <v>0.34400000000000003</v>
      </c>
      <c r="I61">
        <v>0</v>
      </c>
    </row>
    <row r="62" spans="1:9">
      <c r="B62" t="s">
        <v>5</v>
      </c>
      <c r="C62">
        <v>2.004</v>
      </c>
      <c r="D62">
        <v>1.5416000000000001</v>
      </c>
      <c r="E62">
        <v>1.5131999999999999</v>
      </c>
      <c r="F62">
        <v>1.0065</v>
      </c>
      <c r="G62">
        <v>0.96530000000000005</v>
      </c>
      <c r="H62">
        <v>0.92539999999999989</v>
      </c>
      <c r="I62">
        <v>0</v>
      </c>
    </row>
    <row r="63" spans="1:9">
      <c r="B63" s="1" t="s">
        <v>6</v>
      </c>
      <c r="C63" s="1">
        <f>AVERAGE(C60:C62)</f>
        <v>2.1640000000000001</v>
      </c>
      <c r="D63" s="1">
        <f t="shared" ref="D63:I63" si="24">AVERAGE(D60:D62)</f>
        <v>1.9207999999999998</v>
      </c>
      <c r="E63" s="1">
        <f t="shared" si="24"/>
        <v>1.6295500000000001</v>
      </c>
      <c r="F63" s="1">
        <f t="shared" si="24"/>
        <v>1.1066666666666665</v>
      </c>
      <c r="G63" s="1">
        <f t="shared" si="24"/>
        <v>0.7432833333333333</v>
      </c>
      <c r="H63" s="1">
        <f t="shared" si="24"/>
        <v>0.55826666666666658</v>
      </c>
      <c r="I63" s="1">
        <f t="shared" si="24"/>
        <v>0</v>
      </c>
    </row>
    <row r="64" spans="1:9">
      <c r="B64" s="1" t="s">
        <v>7</v>
      </c>
      <c r="C64" s="1">
        <f>STDEV(C60:C62)</f>
        <v>0.53331510385512049</v>
      </c>
      <c r="D64" s="1">
        <f t="shared" ref="D64:I64" si="25">STDEV(D60:D62)</f>
        <v>0.42846180693266039</v>
      </c>
      <c r="E64" s="1">
        <f t="shared" si="25"/>
        <v>0.10769815458028983</v>
      </c>
      <c r="F64" s="1">
        <f t="shared" si="25"/>
        <v>0.10178695070259897</v>
      </c>
      <c r="G64" s="1">
        <f t="shared" si="25"/>
        <v>0.19837447122382809</v>
      </c>
      <c r="H64" s="1">
        <f t="shared" si="25"/>
        <v>0.31942550513904394</v>
      </c>
      <c r="I64" s="1">
        <f t="shared" si="25"/>
        <v>0</v>
      </c>
    </row>
    <row r="66" spans="1:10">
      <c r="A66" t="s">
        <v>12</v>
      </c>
      <c r="B66" t="s">
        <v>3</v>
      </c>
      <c r="C66">
        <v>0</v>
      </c>
      <c r="D66">
        <v>0.45880000000000004</v>
      </c>
      <c r="E66">
        <v>0.92925000000000002</v>
      </c>
      <c r="F66">
        <v>1.1034999999999999</v>
      </c>
      <c r="G66">
        <v>1.2649000000000001</v>
      </c>
      <c r="H66">
        <v>1.6216000000000002</v>
      </c>
      <c r="I66">
        <v>2.0209999999999999</v>
      </c>
    </row>
    <row r="67" spans="1:10">
      <c r="B67" t="s">
        <v>4</v>
      </c>
      <c r="C67">
        <v>0</v>
      </c>
      <c r="D67">
        <v>0.59639999999999993</v>
      </c>
      <c r="E67">
        <v>0.88830000000000009</v>
      </c>
      <c r="F67">
        <v>1.1479999999999999</v>
      </c>
      <c r="G67">
        <v>1.08355</v>
      </c>
      <c r="H67">
        <v>1.4063999999999999</v>
      </c>
      <c r="I67">
        <v>1.5259999999999998</v>
      </c>
    </row>
    <row r="68" spans="1:10">
      <c r="B68" t="s">
        <v>5</v>
      </c>
      <c r="C68">
        <v>0</v>
      </c>
      <c r="D68">
        <v>0.17806</v>
      </c>
      <c r="E68">
        <v>0.37694999999999995</v>
      </c>
      <c r="F68">
        <v>0.69199999999999995</v>
      </c>
      <c r="G68">
        <v>0.82809999999999995</v>
      </c>
      <c r="H68">
        <v>1.6952</v>
      </c>
      <c r="I68">
        <v>2.1189999999999998</v>
      </c>
    </row>
    <row r="69" spans="1:10">
      <c r="B69" s="1" t="s">
        <v>6</v>
      </c>
      <c r="C69" s="1">
        <f>AVERAGE(C66:C68)</f>
        <v>0</v>
      </c>
      <c r="D69" s="1">
        <f t="shared" ref="D69" si="26">AVERAGE(D66:D68)</f>
        <v>0.41108666666666666</v>
      </c>
      <c r="E69" s="1">
        <f t="shared" ref="E69" si="27">AVERAGE(E66:E68)</f>
        <v>0.73150000000000004</v>
      </c>
      <c r="F69" s="1">
        <f t="shared" ref="F69" si="28">AVERAGE(F66:F68)</f>
        <v>0.98116666666666674</v>
      </c>
      <c r="G69" s="1">
        <f t="shared" ref="G69" si="29">AVERAGE(G66:G68)</f>
        <v>1.0588500000000001</v>
      </c>
      <c r="H69" s="1">
        <f t="shared" ref="H69" si="30">AVERAGE(H66:H68)</f>
        <v>1.5744</v>
      </c>
      <c r="I69" s="1">
        <f t="shared" ref="I69" si="31">AVERAGE(I66:I68)</f>
        <v>1.8886666666666665</v>
      </c>
      <c r="J69" s="1"/>
    </row>
    <row r="70" spans="1:10">
      <c r="B70" s="1" t="s">
        <v>7</v>
      </c>
      <c r="C70" s="1">
        <f>STDEV(C66:C68)</f>
        <v>0</v>
      </c>
      <c r="D70" s="1">
        <f t="shared" ref="D70:I70" si="32">STDEV(D66:D68)</f>
        <v>0.21321236017954801</v>
      </c>
      <c r="E70" s="1">
        <f t="shared" si="32"/>
        <v>0.30773121794839081</v>
      </c>
      <c r="F70" s="1">
        <f t="shared" si="32"/>
        <v>0.25141217817228512</v>
      </c>
      <c r="G70" s="1">
        <f t="shared" si="32"/>
        <v>0.21944504437330084</v>
      </c>
      <c r="H70" s="1">
        <f t="shared" si="32"/>
        <v>0.15007411502321122</v>
      </c>
      <c r="I70" s="1">
        <f t="shared" si="32"/>
        <v>0.31787785914299327</v>
      </c>
      <c r="J70" s="1"/>
    </row>
    <row r="72" spans="1:10">
      <c r="A72" t="s">
        <v>9</v>
      </c>
      <c r="B72" t="s">
        <v>0</v>
      </c>
      <c r="D72">
        <v>80</v>
      </c>
      <c r="E72">
        <v>66</v>
      </c>
      <c r="F72">
        <v>50</v>
      </c>
      <c r="G72">
        <v>34</v>
      </c>
      <c r="H72">
        <v>20</v>
      </c>
    </row>
    <row r="73" spans="1:10">
      <c r="B73" t="s">
        <v>11</v>
      </c>
      <c r="D73">
        <v>20</v>
      </c>
      <c r="E73">
        <v>34</v>
      </c>
      <c r="F73">
        <v>50</v>
      </c>
      <c r="G73">
        <v>66</v>
      </c>
      <c r="H73">
        <v>80</v>
      </c>
    </row>
    <row r="75" spans="1:10">
      <c r="B75" t="s">
        <v>3</v>
      </c>
      <c r="D75">
        <v>0.89218486787606532</v>
      </c>
      <c r="E75">
        <v>1.0852954991078632</v>
      </c>
      <c r="F75">
        <v>0.9459805783384645</v>
      </c>
      <c r="G75">
        <v>0.87274308416932111</v>
      </c>
      <c r="H75">
        <v>0.94931235797235236</v>
      </c>
    </row>
    <row r="76" spans="1:10">
      <c r="B76" t="s">
        <v>4</v>
      </c>
      <c r="D76">
        <v>1.7705827730936372</v>
      </c>
      <c r="E76">
        <v>1.5362454300889841</v>
      </c>
      <c r="F76">
        <v>1.4521200672818249</v>
      </c>
      <c r="G76">
        <v>1.0475083704320789</v>
      </c>
      <c r="H76">
        <v>1.1205840996280398</v>
      </c>
    </row>
    <row r="77" spans="1:10">
      <c r="B77" t="s">
        <v>5</v>
      </c>
      <c r="D77">
        <v>0.85329167997181665</v>
      </c>
      <c r="E77">
        <v>0.93298033475286324</v>
      </c>
      <c r="F77">
        <v>0.82881464536712324</v>
      </c>
      <c r="G77">
        <v>0.87248417275877699</v>
      </c>
      <c r="H77">
        <v>1.2617764471057886</v>
      </c>
    </row>
    <row r="78" spans="1:10">
      <c r="B78" s="1" t="s">
        <v>6</v>
      </c>
      <c r="C78" s="1"/>
      <c r="D78" s="1">
        <f>AVERAGE(D75:D77)</f>
        <v>1.1720197736471731</v>
      </c>
      <c r="E78" s="1">
        <f t="shared" ref="E78" si="33">AVERAGE(E75:E77)</f>
        <v>1.1848404213165702</v>
      </c>
      <c r="F78" s="1">
        <f t="shared" ref="F78" si="34">AVERAGE(F75:F77)</f>
        <v>1.0756384303291375</v>
      </c>
      <c r="G78" s="1">
        <f t="shared" ref="G78" si="35">AVERAGE(G75:G77)</f>
        <v>0.93091187578672574</v>
      </c>
      <c r="H78" s="1">
        <f t="shared" ref="H78" si="36">AVERAGE(H75:H77)</f>
        <v>1.1105576349020603</v>
      </c>
      <c r="I78" s="1"/>
    </row>
    <row r="79" spans="1:10">
      <c r="B79" s="1" t="s">
        <v>7</v>
      </c>
      <c r="C79" s="1"/>
      <c r="D79" s="1">
        <f>STDEV(D75:D77)</f>
        <v>0.51873540292339726</v>
      </c>
      <c r="E79" s="1">
        <f>STDEV(E75:E77)</f>
        <v>0.31371019662401489</v>
      </c>
      <c r="F79" s="1">
        <f>STDEV(F75:F77)</f>
        <v>0.33126391470275296</v>
      </c>
      <c r="G79" s="1">
        <f>STDEV(G75:G77)</f>
        <v>0.10097560933942187</v>
      </c>
      <c r="H79" s="1">
        <f>STDEV(H75:H77)</f>
        <v>0.15647315822745175</v>
      </c>
      <c r="I79" s="1"/>
    </row>
    <row r="81" spans="1:8">
      <c r="B81" t="s">
        <v>22</v>
      </c>
      <c r="D81">
        <f>(D78-1)/(D79/SQRT(3))</f>
        <v>0.57437180147004563</v>
      </c>
      <c r="E81">
        <f t="shared" ref="E81:H81" si="37">(E78-1)/(E79/SQRT(3))</f>
        <v>1.0205374401535432</v>
      </c>
      <c r="F81">
        <f t="shared" si="37"/>
        <v>0.39548407937031532</v>
      </c>
      <c r="G81">
        <f t="shared" si="37"/>
        <v>-1.1850796654742495</v>
      </c>
      <c r="H81">
        <f t="shared" si="37"/>
        <v>1.2237973783124114</v>
      </c>
    </row>
    <row r="82" spans="1:8">
      <c r="B82" t="s">
        <v>21</v>
      </c>
      <c r="D82" s="3" t="s">
        <v>23</v>
      </c>
      <c r="E82" s="3" t="s">
        <v>23</v>
      </c>
      <c r="F82" s="3" t="s">
        <v>23</v>
      </c>
      <c r="G82" s="3" t="s">
        <v>23</v>
      </c>
      <c r="H82" s="3" t="s">
        <v>23</v>
      </c>
    </row>
    <row r="84" spans="1:8">
      <c r="A84" s="1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6974-156D-0744-B977-3E562EE84D33}">
  <dimension ref="A1:I30"/>
  <sheetViews>
    <sheetView topLeftCell="A3" workbookViewId="0">
      <selection activeCell="A30" sqref="A30"/>
    </sheetView>
  </sheetViews>
  <sheetFormatPr baseColWidth="10" defaultRowHeight="16"/>
  <sheetData>
    <row r="1" spans="1:9">
      <c r="B1" s="1" t="s">
        <v>16</v>
      </c>
    </row>
    <row r="3" spans="1:9">
      <c r="A3" s="1" t="s">
        <v>14</v>
      </c>
      <c r="B3" t="s">
        <v>0</v>
      </c>
      <c r="C3">
        <v>100</v>
      </c>
      <c r="D3">
        <v>80</v>
      </c>
      <c r="E3">
        <v>66</v>
      </c>
      <c r="F3">
        <v>50</v>
      </c>
      <c r="G3">
        <v>34</v>
      </c>
      <c r="H3">
        <v>20</v>
      </c>
      <c r="I3">
        <v>0</v>
      </c>
    </row>
    <row r="4" spans="1:9">
      <c r="B4" t="s">
        <v>1</v>
      </c>
      <c r="C4">
        <v>0</v>
      </c>
      <c r="D4">
        <v>20</v>
      </c>
      <c r="E4">
        <v>34</v>
      </c>
      <c r="F4">
        <v>50</v>
      </c>
      <c r="G4">
        <v>66</v>
      </c>
      <c r="H4">
        <v>80</v>
      </c>
      <c r="I4">
        <v>100</v>
      </c>
    </row>
    <row r="6" spans="1:9">
      <c r="A6" t="s">
        <v>2</v>
      </c>
      <c r="B6" t="s">
        <v>3</v>
      </c>
      <c r="C6">
        <v>2.6219999999999999</v>
      </c>
      <c r="D6">
        <v>0.67159999999999997</v>
      </c>
      <c r="E6">
        <v>0.45337499999999997</v>
      </c>
      <c r="F6">
        <v>0.46054999999999996</v>
      </c>
      <c r="G6">
        <v>0.52010000000000001</v>
      </c>
      <c r="H6">
        <v>0.2374</v>
      </c>
      <c r="I6">
        <v>0</v>
      </c>
    </row>
    <row r="7" spans="1:9">
      <c r="B7" t="s">
        <v>4</v>
      </c>
      <c r="C7">
        <v>2.86</v>
      </c>
      <c r="D7">
        <v>0.84007500000000013</v>
      </c>
      <c r="E7">
        <v>0.6652499999999999</v>
      </c>
      <c r="F7">
        <v>0.52942</v>
      </c>
      <c r="G7">
        <v>0.50151999999999997</v>
      </c>
      <c r="H7">
        <v>0.54607499999999998</v>
      </c>
      <c r="I7">
        <v>0</v>
      </c>
    </row>
    <row r="8" spans="1:9">
      <c r="B8" t="s">
        <v>5</v>
      </c>
      <c r="C8">
        <v>2.6119999999999997</v>
      </c>
      <c r="D8">
        <v>0.88897500000000007</v>
      </c>
      <c r="E8">
        <v>0.57633000000000001</v>
      </c>
      <c r="F8">
        <v>0.48922999999999994</v>
      </c>
      <c r="G8">
        <v>0.66695000000000004</v>
      </c>
      <c r="H8">
        <v>0.62317500000000003</v>
      </c>
      <c r="I8">
        <v>0</v>
      </c>
    </row>
    <row r="9" spans="1:9">
      <c r="B9" s="1" t="s">
        <v>6</v>
      </c>
      <c r="C9" s="1">
        <v>2.698</v>
      </c>
      <c r="D9" s="1">
        <v>0.80021666666666669</v>
      </c>
      <c r="E9" s="1">
        <v>0.56498499999999996</v>
      </c>
      <c r="F9" s="1">
        <v>0.49306666666666671</v>
      </c>
      <c r="G9" s="1">
        <v>0.56285666666666667</v>
      </c>
      <c r="H9" s="1">
        <v>0.46888333333333332</v>
      </c>
      <c r="I9" s="1">
        <v>0</v>
      </c>
    </row>
    <row r="10" spans="1:9">
      <c r="B10" s="1" t="s">
        <v>7</v>
      </c>
      <c r="C10" s="1">
        <v>0.14038518440348333</v>
      </c>
      <c r="D10" s="1">
        <v>0.11403722071470086</v>
      </c>
      <c r="E10" s="1">
        <v>0.1063921316404555</v>
      </c>
      <c r="F10" s="1">
        <v>3.4594930746184978E-2</v>
      </c>
      <c r="G10" s="1">
        <v>9.0624889701082498E-2</v>
      </c>
      <c r="H10" s="1">
        <v>0.20414333863325884</v>
      </c>
      <c r="I10" s="1">
        <v>0</v>
      </c>
    </row>
    <row r="12" spans="1:9">
      <c r="A12" t="s">
        <v>8</v>
      </c>
      <c r="B12" t="s">
        <v>3</v>
      </c>
      <c r="C12">
        <v>0</v>
      </c>
      <c r="D12">
        <v>4.845E-2</v>
      </c>
      <c r="E12">
        <v>7.7695E-2</v>
      </c>
      <c r="F12">
        <v>0.12544</v>
      </c>
      <c r="G12">
        <v>0.27407999999999999</v>
      </c>
      <c r="H12">
        <v>0.60090999999999994</v>
      </c>
      <c r="I12">
        <v>1.4909999999999999</v>
      </c>
    </row>
    <row r="13" spans="1:9">
      <c r="B13" t="s">
        <v>4</v>
      </c>
      <c r="C13">
        <v>0</v>
      </c>
      <c r="D13">
        <v>5.2680000000000005E-2</v>
      </c>
      <c r="E13">
        <v>6.2539999999999998E-2</v>
      </c>
      <c r="F13">
        <v>0.13042999999999999</v>
      </c>
      <c r="G13">
        <v>0.42373</v>
      </c>
      <c r="H13">
        <v>0.68174749999999995</v>
      </c>
      <c r="I13">
        <v>1.9039999999999999</v>
      </c>
    </row>
    <row r="14" spans="1:9">
      <c r="B14" t="s">
        <v>5</v>
      </c>
      <c r="C14">
        <v>0</v>
      </c>
      <c r="D14">
        <v>0.10131</v>
      </c>
      <c r="E14">
        <v>0.14391666666666666</v>
      </c>
      <c r="F14">
        <v>0.26612333333333332</v>
      </c>
      <c r="G14">
        <v>0.55457000000000001</v>
      </c>
      <c r="H14">
        <v>0.70595250000000009</v>
      </c>
      <c r="I14">
        <v>1.7370000000000001</v>
      </c>
    </row>
    <row r="15" spans="1:9">
      <c r="B15" s="1" t="s">
        <v>6</v>
      </c>
      <c r="C15" s="1">
        <f t="shared" ref="C15:I15" si="0">AVERAGE(C12:C14)</f>
        <v>0</v>
      </c>
      <c r="D15" s="1">
        <f t="shared" si="0"/>
        <v>6.7479999999999998E-2</v>
      </c>
      <c r="E15" s="1">
        <f t="shared" si="0"/>
        <v>9.471722222222223E-2</v>
      </c>
      <c r="F15" s="1">
        <f t="shared" si="0"/>
        <v>0.17399777777777778</v>
      </c>
      <c r="G15" s="1">
        <f t="shared" si="0"/>
        <v>0.41746</v>
      </c>
      <c r="H15" s="1">
        <f t="shared" si="0"/>
        <v>0.66286999999999996</v>
      </c>
      <c r="I15" s="1">
        <f t="shared" si="0"/>
        <v>1.7106666666666666</v>
      </c>
    </row>
    <row r="16" spans="1:9">
      <c r="B16" s="1" t="s">
        <v>7</v>
      </c>
      <c r="C16" s="1">
        <f t="shared" ref="C16:I16" si="1">STDEV(C12:C14)</f>
        <v>0</v>
      </c>
      <c r="D16" s="1">
        <f t="shared" si="1"/>
        <v>2.937388125529207E-2</v>
      </c>
      <c r="E16" s="1">
        <f t="shared" si="1"/>
        <v>4.3276523733792191E-2</v>
      </c>
      <c r="F16" s="1">
        <f t="shared" si="1"/>
        <v>7.9822074107447405E-2</v>
      </c>
      <c r="G16" s="1">
        <f t="shared" si="1"/>
        <v>0.14035007908797192</v>
      </c>
      <c r="H16" s="1">
        <f t="shared" si="1"/>
        <v>5.500683326869496E-2</v>
      </c>
      <c r="I16" s="1">
        <f t="shared" si="1"/>
        <v>0.20775546523096172</v>
      </c>
    </row>
    <row r="18" spans="1:8">
      <c r="A18" t="s">
        <v>9</v>
      </c>
      <c r="B18" t="s">
        <v>0</v>
      </c>
      <c r="D18">
        <v>80</v>
      </c>
      <c r="E18">
        <v>66</v>
      </c>
      <c r="F18">
        <v>50</v>
      </c>
      <c r="G18">
        <v>34</v>
      </c>
      <c r="H18">
        <v>20</v>
      </c>
    </row>
    <row r="19" spans="1:8">
      <c r="B19" t="s">
        <v>1</v>
      </c>
      <c r="D19">
        <v>20</v>
      </c>
      <c r="E19">
        <v>34</v>
      </c>
      <c r="F19">
        <v>50</v>
      </c>
      <c r="G19">
        <v>66</v>
      </c>
      <c r="H19">
        <v>80</v>
      </c>
    </row>
    <row r="21" spans="1:8">
      <c r="B21" t="s">
        <v>3</v>
      </c>
      <c r="D21">
        <v>0.4046428255132225</v>
      </c>
      <c r="E21">
        <v>0.33678711526766686</v>
      </c>
      <c r="F21">
        <v>0.44350449604713915</v>
      </c>
      <c r="G21">
        <v>0.64622237573138264</v>
      </c>
      <c r="H21">
        <v>0.45723789786917479</v>
      </c>
    </row>
    <row r="22" spans="1:8">
      <c r="B22" t="s">
        <v>4</v>
      </c>
      <c r="D22">
        <v>0.36801071653776374</v>
      </c>
      <c r="E22">
        <v>0.25349365243800431</v>
      </c>
      <c r="F22">
        <v>0.25580407009664508</v>
      </c>
      <c r="G22">
        <v>0.47788800397647579</v>
      </c>
      <c r="H22">
        <v>0.59664220847220983</v>
      </c>
    </row>
    <row r="23" spans="1:8">
      <c r="B23" t="s">
        <v>5</v>
      </c>
      <c r="D23">
        <v>0.36629367645080579</v>
      </c>
      <c r="E23">
        <v>0.29166499513761551</v>
      </c>
      <c r="F23">
        <v>0.32285063655157781</v>
      </c>
      <c r="G23">
        <v>0.4944299868967521</v>
      </c>
      <c r="H23">
        <v>0.54928007886224206</v>
      </c>
    </row>
    <row r="24" spans="1:8">
      <c r="B24" s="1" t="s">
        <v>6</v>
      </c>
      <c r="C24" s="1"/>
      <c r="D24" s="1">
        <f>AVERAGE(D21:D23)</f>
        <v>0.37964907283393073</v>
      </c>
      <c r="E24" s="1">
        <f>AVERAGE(E21:E23)</f>
        <v>0.29398192094776227</v>
      </c>
      <c r="F24" s="1">
        <f>AVERAGE(F21:F23)</f>
        <v>0.34071973423178736</v>
      </c>
      <c r="G24" s="1">
        <f>AVERAGE(G21:G23)</f>
        <v>0.53951345553487018</v>
      </c>
      <c r="H24" s="1">
        <f>AVERAGE(H21:H23)</f>
        <v>0.53438672840120882</v>
      </c>
    </row>
    <row r="25" spans="1:8">
      <c r="B25" s="1" t="s">
        <v>7</v>
      </c>
      <c r="C25" s="1"/>
      <c r="D25" s="1">
        <f>STDEV(D21:D23)</f>
        <v>2.1662243914476187E-2</v>
      </c>
      <c r="E25" s="1">
        <f>STDEV(E21:E23)</f>
        <v>4.1695039830252717E-2</v>
      </c>
      <c r="F25" s="1">
        <f>STDEV(F21:F23)</f>
        <v>9.5117511344798428E-2</v>
      </c>
      <c r="G25" s="1">
        <f>STDEV(G21:G23)</f>
        <v>9.27820270141958E-2</v>
      </c>
      <c r="H25" s="1">
        <f>STDEV(H21:H23)</f>
        <v>7.0885466561512525E-2</v>
      </c>
    </row>
    <row r="27" spans="1:8">
      <c r="B27" t="s">
        <v>22</v>
      </c>
      <c r="D27">
        <f>(D24-1)/(D25/SQRT(3))</f>
        <v>-49.601478434838022</v>
      </c>
      <c r="E27">
        <f t="shared" ref="E27:H27" si="2">(E24-1)/(E25/SQRT(3))</f>
        <v>-29.328648898264976</v>
      </c>
      <c r="F27">
        <f t="shared" si="2"/>
        <v>-12.005222809064827</v>
      </c>
      <c r="G27">
        <f t="shared" si="2"/>
        <v>-8.596342598695303</v>
      </c>
      <c r="H27">
        <f t="shared" si="2"/>
        <v>-11.377026662971085</v>
      </c>
    </row>
    <row r="28" spans="1:8">
      <c r="B28" t="s">
        <v>21</v>
      </c>
      <c r="D28" s="3" t="s">
        <v>24</v>
      </c>
      <c r="E28" s="3" t="s">
        <v>24</v>
      </c>
      <c r="F28" s="3" t="s">
        <v>24</v>
      </c>
      <c r="G28" s="3" t="s">
        <v>24</v>
      </c>
      <c r="H28" s="3" t="s">
        <v>24</v>
      </c>
    </row>
    <row r="30" spans="1:8">
      <c r="A30" s="1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21378-9666-5340-A813-BCA6C54DB044}">
  <dimension ref="A1:I93"/>
  <sheetViews>
    <sheetView topLeftCell="A63" workbookViewId="0">
      <selection activeCell="A93" sqref="A93"/>
    </sheetView>
  </sheetViews>
  <sheetFormatPr baseColWidth="10" defaultRowHeight="16"/>
  <cols>
    <col min="1" max="1" width="22.5" customWidth="1"/>
    <col min="2" max="2" width="18.6640625" customWidth="1"/>
    <col min="12" max="12" width="16.33203125" customWidth="1"/>
  </cols>
  <sheetData>
    <row r="1" spans="1:7">
      <c r="B1" s="1" t="s">
        <v>17</v>
      </c>
    </row>
    <row r="3" spans="1:7">
      <c r="A3" s="1" t="s">
        <v>14</v>
      </c>
      <c r="B3" t="s">
        <v>0</v>
      </c>
      <c r="C3">
        <v>100</v>
      </c>
      <c r="D3">
        <v>66</v>
      </c>
      <c r="E3">
        <v>50</v>
      </c>
      <c r="F3">
        <v>34</v>
      </c>
      <c r="G3">
        <v>0</v>
      </c>
    </row>
    <row r="4" spans="1:7">
      <c r="B4" t="s">
        <v>1</v>
      </c>
      <c r="C4">
        <v>0</v>
      </c>
      <c r="D4">
        <v>34</v>
      </c>
      <c r="E4">
        <v>50</v>
      </c>
      <c r="F4">
        <v>66</v>
      </c>
      <c r="G4">
        <v>100</v>
      </c>
    </row>
    <row r="6" spans="1:7">
      <c r="A6" t="s">
        <v>2</v>
      </c>
      <c r="B6" t="s">
        <v>3</v>
      </c>
      <c r="C6">
        <v>71.239999999999995</v>
      </c>
      <c r="D6">
        <v>42.12</v>
      </c>
      <c r="E6">
        <v>28.404999999999998</v>
      </c>
      <c r="F6">
        <v>14.525</v>
      </c>
      <c r="G6">
        <v>0</v>
      </c>
    </row>
    <row r="7" spans="1:7">
      <c r="B7" t="s">
        <v>4</v>
      </c>
      <c r="C7">
        <v>53.839999999999996</v>
      </c>
      <c r="D7">
        <v>26.194999999999997</v>
      </c>
      <c r="E7">
        <v>21.395</v>
      </c>
      <c r="F7">
        <v>11.445</v>
      </c>
      <c r="G7">
        <v>0</v>
      </c>
    </row>
    <row r="8" spans="1:7">
      <c r="B8" t="s">
        <v>5</v>
      </c>
      <c r="C8">
        <v>33.71</v>
      </c>
      <c r="D8">
        <v>14.137499999999999</v>
      </c>
      <c r="E8">
        <v>13.830000000000002</v>
      </c>
      <c r="F8">
        <v>9.2540000000000013</v>
      </c>
      <c r="G8">
        <v>0</v>
      </c>
    </row>
    <row r="9" spans="1:7">
      <c r="B9" t="s">
        <v>20</v>
      </c>
      <c r="C9">
        <v>51</v>
      </c>
      <c r="D9">
        <v>24.1995</v>
      </c>
      <c r="E9">
        <v>22.08</v>
      </c>
      <c r="F9">
        <v>20.041</v>
      </c>
      <c r="G9">
        <v>0</v>
      </c>
    </row>
    <row r="10" spans="1:7">
      <c r="B10" s="1" t="s">
        <v>6</v>
      </c>
      <c r="C10" s="1">
        <v>52.447499999999998</v>
      </c>
      <c r="D10" s="1">
        <v>26.663</v>
      </c>
      <c r="E10" s="1">
        <v>21.427499999999998</v>
      </c>
      <c r="F10" s="1">
        <v>13.81625</v>
      </c>
      <c r="G10" s="1">
        <v>0</v>
      </c>
    </row>
    <row r="11" spans="1:7">
      <c r="B11" s="1" t="s">
        <v>7</v>
      </c>
      <c r="C11" s="1">
        <v>15.365397001054028</v>
      </c>
      <c r="D11" s="1">
        <v>11.577202533427487</v>
      </c>
      <c r="E11" s="1">
        <v>5.9675322928884666</v>
      </c>
      <c r="F11" s="1">
        <v>4.6792731184091689</v>
      </c>
      <c r="G11" s="1">
        <v>0</v>
      </c>
    </row>
    <row r="13" spans="1:7">
      <c r="A13" t="s">
        <v>8</v>
      </c>
      <c r="B13" t="s">
        <v>3</v>
      </c>
      <c r="C13">
        <v>0</v>
      </c>
      <c r="D13">
        <v>0.2268</v>
      </c>
      <c r="E13">
        <v>0.28405000000000002</v>
      </c>
      <c r="F13">
        <v>0.26227499999999998</v>
      </c>
      <c r="G13">
        <v>1.9039999999999999</v>
      </c>
    </row>
    <row r="14" spans="1:7">
      <c r="B14" t="s">
        <v>4</v>
      </c>
      <c r="C14">
        <v>0</v>
      </c>
      <c r="D14">
        <v>0.11802</v>
      </c>
      <c r="E14">
        <v>0.16325000000000001</v>
      </c>
      <c r="F14">
        <v>0.21254999999999999</v>
      </c>
      <c r="G14">
        <v>1.4350000000000001</v>
      </c>
    </row>
    <row r="15" spans="1:7">
      <c r="B15" t="s">
        <v>5</v>
      </c>
      <c r="C15">
        <v>0</v>
      </c>
      <c r="D15">
        <v>0.16414999999999999</v>
      </c>
      <c r="E15">
        <v>0.2984</v>
      </c>
      <c r="F15">
        <v>0.37147499999999994</v>
      </c>
      <c r="G15">
        <v>1.44</v>
      </c>
    </row>
    <row r="16" spans="1:7">
      <c r="B16" t="s">
        <v>20</v>
      </c>
      <c r="C16">
        <v>0</v>
      </c>
      <c r="D16">
        <v>0.130305</v>
      </c>
      <c r="E16">
        <v>0.2208</v>
      </c>
      <c r="F16">
        <v>0.37219000000000002</v>
      </c>
      <c r="G16">
        <v>2.2000000000000002</v>
      </c>
    </row>
    <row r="17" spans="1:7">
      <c r="B17" s="1" t="s">
        <v>6</v>
      </c>
      <c r="C17" s="1">
        <f>AVERAGE(C13:C16)</f>
        <v>0</v>
      </c>
      <c r="D17" s="1">
        <f t="shared" ref="D17:G17" si="0">AVERAGE(D13:D16)</f>
        <v>0.15981875000000001</v>
      </c>
      <c r="E17" s="1">
        <f t="shared" si="0"/>
        <v>0.24162500000000001</v>
      </c>
      <c r="F17" s="1">
        <f t="shared" si="0"/>
        <v>0.30462249999999996</v>
      </c>
      <c r="G17" s="1">
        <f t="shared" si="0"/>
        <v>1.74475</v>
      </c>
    </row>
    <row r="18" spans="1:7">
      <c r="B18" s="1" t="s">
        <v>7</v>
      </c>
      <c r="C18" s="1">
        <f>STDEV(C13:C16)</f>
        <v>0</v>
      </c>
      <c r="D18" s="1">
        <f t="shared" ref="D18:G18" si="1">STDEV(D13:D16)</f>
        <v>4.8728651800044681E-2</v>
      </c>
      <c r="E18" s="1">
        <f t="shared" si="1"/>
        <v>6.2181461599633267E-2</v>
      </c>
      <c r="F18" s="1">
        <f t="shared" si="1"/>
        <v>8.02190331218222E-2</v>
      </c>
      <c r="G18" s="1">
        <f t="shared" si="1"/>
        <v>0.37480250354909173</v>
      </c>
    </row>
    <row r="20" spans="1:7">
      <c r="A20" t="s">
        <v>9</v>
      </c>
      <c r="B20" t="s">
        <v>0</v>
      </c>
      <c r="D20">
        <v>66</v>
      </c>
      <c r="E20">
        <v>50</v>
      </c>
      <c r="F20">
        <v>34</v>
      </c>
    </row>
    <row r="21" spans="1:7">
      <c r="B21" t="s">
        <v>1</v>
      </c>
      <c r="D21">
        <v>34</v>
      </c>
      <c r="E21">
        <v>50</v>
      </c>
      <c r="F21">
        <v>66</v>
      </c>
    </row>
    <row r="23" spans="1:7">
      <c r="B23" t="s">
        <v>3</v>
      </c>
      <c r="D23">
        <v>0.71035852297123236</v>
      </c>
      <c r="E23">
        <v>0.5479085521069742</v>
      </c>
      <c r="F23">
        <v>0.34163773980956785</v>
      </c>
    </row>
    <row r="24" spans="1:7">
      <c r="B24" t="s">
        <v>4</v>
      </c>
      <c r="D24">
        <v>0.56787118429366235</v>
      </c>
      <c r="E24">
        <v>0.50988974402036613</v>
      </c>
      <c r="F24">
        <v>0.3590594768377191</v>
      </c>
    </row>
    <row r="25" spans="1:7">
      <c r="B25" t="s">
        <v>5</v>
      </c>
      <c r="D25">
        <v>0.53337899444609249</v>
      </c>
      <c r="E25">
        <v>0.61748623883450349</v>
      </c>
      <c r="F25">
        <v>0.53248669719667752</v>
      </c>
    </row>
    <row r="26" spans="1:7">
      <c r="B26" t="s">
        <v>20</v>
      </c>
      <c r="D26">
        <v>0.54166618052609239</v>
      </c>
      <c r="E26">
        <v>0.54723494828563579</v>
      </c>
      <c r="F26">
        <v>0.5883926632808405</v>
      </c>
    </row>
    <row r="27" spans="1:7">
      <c r="B27" s="1" t="s">
        <v>6</v>
      </c>
      <c r="D27" s="1">
        <f t="shared" ref="D27" si="2">AVERAGE(D23:D26)</f>
        <v>0.58831872055926993</v>
      </c>
      <c r="E27" s="1">
        <f t="shared" ref="E27" si="3">AVERAGE(E23:E26)</f>
        <v>0.55562987081186987</v>
      </c>
      <c r="F27" s="1">
        <f t="shared" ref="F27" si="4">AVERAGE(F23:F26)</f>
        <v>0.45539414428120123</v>
      </c>
    </row>
    <row r="28" spans="1:7">
      <c r="B28" s="1" t="s">
        <v>7</v>
      </c>
      <c r="D28" s="1">
        <f t="shared" ref="D28:F28" si="5">STDEV(D23:D26)</f>
        <v>8.2677381245864628E-2</v>
      </c>
      <c r="E28" s="1">
        <f t="shared" si="5"/>
        <v>4.4901607063364567E-2</v>
      </c>
      <c r="F28" s="1">
        <f t="shared" si="5"/>
        <v>0.12362949416284541</v>
      </c>
    </row>
    <row r="29" spans="1:7">
      <c r="B29" s="1"/>
      <c r="D29" s="1"/>
      <c r="E29" s="1"/>
      <c r="F29" s="1"/>
    </row>
    <row r="30" spans="1:7">
      <c r="B30" t="s">
        <v>22</v>
      </c>
      <c r="D30">
        <f>(D27-1)/(D28/SQRT(3))</f>
        <v>-8.6245219886179054</v>
      </c>
      <c r="E30">
        <f t="shared" ref="E30:F30" si="6">(E27-1)/(E28/SQRT(3))</f>
        <v>-17.141293852436874</v>
      </c>
      <c r="F30">
        <f t="shared" si="6"/>
        <v>-7.6299350619520032</v>
      </c>
    </row>
    <row r="31" spans="1:7">
      <c r="B31" t="s">
        <v>21</v>
      </c>
      <c r="D31" s="3" t="s">
        <v>24</v>
      </c>
      <c r="E31" s="3" t="s">
        <v>24</v>
      </c>
      <c r="F31" s="3" t="s">
        <v>24</v>
      </c>
    </row>
    <row r="33" spans="1:7">
      <c r="A33" s="1" t="s">
        <v>13</v>
      </c>
      <c r="B33" t="s">
        <v>11</v>
      </c>
      <c r="C33">
        <v>100</v>
      </c>
      <c r="D33">
        <v>66</v>
      </c>
      <c r="E33">
        <v>50</v>
      </c>
      <c r="F33">
        <v>34</v>
      </c>
      <c r="G33">
        <v>0</v>
      </c>
    </row>
    <row r="34" spans="1:7">
      <c r="B34" t="s">
        <v>1</v>
      </c>
      <c r="C34">
        <v>0</v>
      </c>
      <c r="D34">
        <v>34</v>
      </c>
      <c r="E34">
        <v>50</v>
      </c>
      <c r="F34">
        <v>66</v>
      </c>
      <c r="G34">
        <v>100</v>
      </c>
    </row>
    <row r="36" spans="1:7">
      <c r="A36" t="s">
        <v>12</v>
      </c>
      <c r="B36" t="s">
        <v>3</v>
      </c>
      <c r="C36">
        <v>33.31</v>
      </c>
      <c r="D36">
        <v>24.108500000000003</v>
      </c>
      <c r="E36">
        <v>19.665000000000003</v>
      </c>
      <c r="F36">
        <v>19.747</v>
      </c>
      <c r="G36">
        <v>0</v>
      </c>
    </row>
    <row r="37" spans="1:7">
      <c r="B37" t="s">
        <v>4</v>
      </c>
      <c r="C37">
        <v>37.650000000000006</v>
      </c>
      <c r="D37">
        <v>25.440999999999999</v>
      </c>
      <c r="E37">
        <v>13.004999999999999</v>
      </c>
      <c r="F37">
        <v>8.6870000000000012</v>
      </c>
      <c r="G37">
        <v>0</v>
      </c>
    </row>
    <row r="38" spans="1:7">
      <c r="B38" t="s">
        <v>5</v>
      </c>
      <c r="C38">
        <v>25.25</v>
      </c>
      <c r="D38">
        <v>17.526</v>
      </c>
      <c r="E38">
        <v>11.255000000000001</v>
      </c>
      <c r="F38">
        <v>7.7569999999999997</v>
      </c>
      <c r="G38">
        <v>0</v>
      </c>
    </row>
    <row r="39" spans="1:7">
      <c r="B39" t="s">
        <v>20</v>
      </c>
      <c r="C39">
        <v>22.020000000000003</v>
      </c>
      <c r="D39">
        <v>10.66</v>
      </c>
      <c r="E39">
        <v>8.375</v>
      </c>
      <c r="F39">
        <v>9.8839999999999986</v>
      </c>
      <c r="G39">
        <v>0</v>
      </c>
    </row>
    <row r="40" spans="1:7">
      <c r="B40" s="1" t="s">
        <v>6</v>
      </c>
      <c r="C40" s="1">
        <v>29.557500000000005</v>
      </c>
      <c r="D40" s="1">
        <v>19.433875</v>
      </c>
      <c r="E40" s="1">
        <v>13.075000000000001</v>
      </c>
      <c r="F40" s="1">
        <v>11.518750000000001</v>
      </c>
      <c r="G40" s="1">
        <v>0</v>
      </c>
    </row>
    <row r="41" spans="1:7">
      <c r="B41" s="1" t="s">
        <v>7</v>
      </c>
      <c r="C41" s="1">
        <v>7.1865215276005756</v>
      </c>
      <c r="D41" s="1">
        <v>6.796041474944567</v>
      </c>
      <c r="E41" s="1">
        <v>4.7901078623902942</v>
      </c>
      <c r="F41" s="1">
        <v>5.5541599049721242</v>
      </c>
      <c r="G41" s="1">
        <v>0</v>
      </c>
    </row>
    <row r="43" spans="1:7">
      <c r="A43" t="s">
        <v>8</v>
      </c>
      <c r="B43" t="s">
        <v>3</v>
      </c>
      <c r="C43">
        <v>0</v>
      </c>
      <c r="D43">
        <v>0.12981500000000001</v>
      </c>
      <c r="E43">
        <v>0.19664999999999999</v>
      </c>
      <c r="F43">
        <v>0.36673</v>
      </c>
      <c r="G43">
        <v>1.9039999999999999</v>
      </c>
    </row>
    <row r="44" spans="1:7">
      <c r="B44" t="s">
        <v>4</v>
      </c>
      <c r="C44">
        <v>0</v>
      </c>
      <c r="D44">
        <v>0.13699</v>
      </c>
      <c r="E44">
        <v>0.13005</v>
      </c>
      <c r="F44">
        <v>0.16133</v>
      </c>
      <c r="G44">
        <v>1.4510000000000001</v>
      </c>
    </row>
    <row r="45" spans="1:7">
      <c r="B45" t="s">
        <v>5</v>
      </c>
      <c r="C45">
        <v>0</v>
      </c>
      <c r="D45">
        <v>0.127</v>
      </c>
      <c r="E45">
        <v>0.24295</v>
      </c>
      <c r="F45">
        <v>0.374</v>
      </c>
      <c r="G45">
        <v>1.44</v>
      </c>
    </row>
    <row r="46" spans="1:7">
      <c r="B46" t="s">
        <v>20</v>
      </c>
      <c r="C46">
        <v>0</v>
      </c>
      <c r="D46">
        <v>0.26897500000000002</v>
      </c>
      <c r="E46">
        <v>0.39269999999999999</v>
      </c>
      <c r="F46">
        <v>0.93859999999999999</v>
      </c>
      <c r="G46">
        <v>2.2000000000000002</v>
      </c>
    </row>
    <row r="47" spans="1:7">
      <c r="B47" s="1" t="s">
        <v>6</v>
      </c>
      <c r="C47" s="1">
        <f>AVERAGE(C43:C46)</f>
        <v>0</v>
      </c>
      <c r="D47" s="1">
        <f t="shared" ref="D47" si="7">AVERAGE(D43:D46)</f>
        <v>0.16569500000000001</v>
      </c>
      <c r="E47" s="1">
        <f t="shared" ref="E47" si="8">AVERAGE(E43:E46)</f>
        <v>0.24058750000000001</v>
      </c>
      <c r="F47" s="1">
        <f t="shared" ref="F47" si="9">AVERAGE(F43:F46)</f>
        <v>0.46016499999999999</v>
      </c>
      <c r="G47" s="1">
        <f t="shared" ref="G47" si="10">AVERAGE(G43:G46)</f>
        <v>1.74875</v>
      </c>
    </row>
    <row r="48" spans="1:7">
      <c r="B48" s="1" t="s">
        <v>7</v>
      </c>
      <c r="C48" s="1">
        <f>STDEV(C43:C46)</f>
        <v>0</v>
      </c>
      <c r="D48" s="1">
        <f t="shared" ref="D48:G48" si="11">STDEV(D43:D46)</f>
        <v>6.8981671116319004E-2</v>
      </c>
      <c r="E48" s="1">
        <f t="shared" si="11"/>
        <v>0.11149415063132234</v>
      </c>
      <c r="F48" s="1">
        <f t="shared" si="11"/>
        <v>0.33384473082557409</v>
      </c>
      <c r="G48" s="1">
        <f t="shared" si="11"/>
        <v>0.37045501301327671</v>
      </c>
    </row>
    <row r="50" spans="1:7">
      <c r="A50" t="s">
        <v>9</v>
      </c>
      <c r="B50" t="s">
        <v>11</v>
      </c>
      <c r="D50">
        <v>66</v>
      </c>
      <c r="E50">
        <v>50</v>
      </c>
      <c r="F50">
        <v>34</v>
      </c>
    </row>
    <row r="51" spans="1:7">
      <c r="B51" t="s">
        <v>1</v>
      </c>
      <c r="D51">
        <v>34</v>
      </c>
      <c r="E51">
        <v>50</v>
      </c>
      <c r="F51">
        <v>66</v>
      </c>
    </row>
    <row r="53" spans="1:7">
      <c r="B53" t="s">
        <v>3</v>
      </c>
      <c r="D53">
        <v>0.79194178020202388</v>
      </c>
      <c r="E53">
        <v>0.69364581730320474</v>
      </c>
      <c r="F53">
        <v>0.78543527160188598</v>
      </c>
    </row>
    <row r="54" spans="1:7">
      <c r="B54" t="s">
        <v>4</v>
      </c>
      <c r="D54">
        <v>0.77013452278640993</v>
      </c>
      <c r="E54">
        <v>0.4350461695602153</v>
      </c>
      <c r="F54">
        <v>0.3419158010732169</v>
      </c>
    </row>
    <row r="55" spans="1:7">
      <c r="B55" t="s">
        <v>5</v>
      </c>
      <c r="D55">
        <v>0.78229345434543451</v>
      </c>
      <c r="E55">
        <v>0.61445785203520353</v>
      </c>
      <c r="F55">
        <v>0.56693014301430145</v>
      </c>
    </row>
    <row r="56" spans="1:7">
      <c r="B56" t="s">
        <v>20</v>
      </c>
      <c r="D56">
        <v>0.60636672240112288</v>
      </c>
      <c r="E56">
        <v>0.55883605812897352</v>
      </c>
      <c r="F56">
        <v>0.87550103211956054</v>
      </c>
    </row>
    <row r="57" spans="1:7" ht="15" customHeight="1">
      <c r="B57" s="1" t="s">
        <v>6</v>
      </c>
      <c r="C57" s="1"/>
      <c r="D57" s="1">
        <f>AVERAGE(D53:D56)</f>
        <v>0.73768411993374772</v>
      </c>
      <c r="E57" s="1">
        <f t="shared" ref="E57" si="12">AVERAGE(E53:E56)</f>
        <v>0.57549647425689932</v>
      </c>
      <c r="F57" s="1">
        <f t="shared" ref="F57" si="13">AVERAGE(F53:F56)</f>
        <v>0.64244556195224123</v>
      </c>
    </row>
    <row r="58" spans="1:7">
      <c r="B58" s="1" t="s">
        <v>7</v>
      </c>
      <c r="C58" s="1"/>
      <c r="D58" s="1">
        <f>STDEV(D53:D56)</f>
        <v>8.7998435505947617E-2</v>
      </c>
      <c r="E58" s="1">
        <f t="shared" ref="E58:F58" si="14">STDEV(E53:E56)</f>
        <v>0.1087521858410275</v>
      </c>
      <c r="F58" s="1">
        <f t="shared" si="14"/>
        <v>0.23859423359333715</v>
      </c>
    </row>
    <row r="60" spans="1:7">
      <c r="B60" t="s">
        <v>22</v>
      </c>
      <c r="D60">
        <f>(D57-1)/(D58/SQRT(3))</f>
        <v>-5.1630966993292162</v>
      </c>
      <c r="E60">
        <f t="shared" ref="E60:F60" si="15">(E57-1)/(E58/SQRT(3))</f>
        <v>-6.7608910008849747</v>
      </c>
      <c r="F60">
        <f t="shared" si="15"/>
        <v>-2.5956304301385722</v>
      </c>
    </row>
    <row r="61" spans="1:7">
      <c r="B61" t="s">
        <v>21</v>
      </c>
      <c r="D61" s="3" t="s">
        <v>24</v>
      </c>
      <c r="E61" s="3" t="s">
        <v>24</v>
      </c>
      <c r="F61" s="3" t="s">
        <v>24</v>
      </c>
    </row>
    <row r="63" spans="1:7">
      <c r="A63" s="1" t="s">
        <v>15</v>
      </c>
      <c r="B63" t="s">
        <v>0</v>
      </c>
      <c r="C63">
        <v>100</v>
      </c>
      <c r="D63">
        <v>66</v>
      </c>
      <c r="E63">
        <v>50</v>
      </c>
      <c r="F63">
        <v>34</v>
      </c>
      <c r="G63">
        <v>0</v>
      </c>
    </row>
    <row r="64" spans="1:7">
      <c r="B64" t="s">
        <v>11</v>
      </c>
      <c r="C64">
        <v>0</v>
      </c>
      <c r="D64">
        <v>34</v>
      </c>
      <c r="E64">
        <v>50</v>
      </c>
      <c r="F64">
        <v>66</v>
      </c>
      <c r="G64">
        <v>100</v>
      </c>
    </row>
    <row r="66" spans="1:9">
      <c r="A66" t="s">
        <v>2</v>
      </c>
      <c r="B66" t="s">
        <v>3</v>
      </c>
      <c r="C66">
        <v>71.239999999999995</v>
      </c>
      <c r="D66">
        <v>32.175000000000004</v>
      </c>
      <c r="E66">
        <v>22.234999999999999</v>
      </c>
      <c r="F66">
        <v>14.805</v>
      </c>
      <c r="G66">
        <v>0</v>
      </c>
    </row>
    <row r="67" spans="1:9">
      <c r="B67" t="s">
        <v>4</v>
      </c>
      <c r="C67">
        <v>53.839999999999996</v>
      </c>
      <c r="D67">
        <v>36.491</v>
      </c>
      <c r="E67">
        <v>18.02</v>
      </c>
      <c r="F67">
        <v>12.9885</v>
      </c>
      <c r="G67">
        <v>0</v>
      </c>
    </row>
    <row r="68" spans="1:9">
      <c r="B68" t="s">
        <v>5</v>
      </c>
      <c r="C68">
        <v>33.71</v>
      </c>
      <c r="D68">
        <v>21.976500000000001</v>
      </c>
      <c r="E68">
        <v>11.56</v>
      </c>
      <c r="F68">
        <v>8.5820000000000007</v>
      </c>
      <c r="G68">
        <v>0</v>
      </c>
    </row>
    <row r="69" spans="1:9">
      <c r="B69" t="s">
        <v>20</v>
      </c>
      <c r="C69">
        <v>51</v>
      </c>
      <c r="D69">
        <v>26.454999999999998</v>
      </c>
      <c r="E69">
        <v>16.8</v>
      </c>
      <c r="F69">
        <v>10.044999999999998</v>
      </c>
      <c r="G69">
        <v>0</v>
      </c>
    </row>
    <row r="70" spans="1:9">
      <c r="B70" s="1" t="s">
        <v>6</v>
      </c>
      <c r="C70" s="1">
        <v>52.447499999999998</v>
      </c>
      <c r="D70" s="1">
        <v>29.274374999999999</v>
      </c>
      <c r="E70" s="1">
        <v>17.153749999999999</v>
      </c>
      <c r="F70" s="1">
        <v>11.605125000000001</v>
      </c>
      <c r="G70" s="1">
        <v>0</v>
      </c>
    </row>
    <row r="71" spans="1:9">
      <c r="B71" s="1" t="s">
        <v>7</v>
      </c>
      <c r="C71" s="1">
        <v>15.365397001054028</v>
      </c>
      <c r="D71" s="1">
        <v>6.3692269726527071</v>
      </c>
      <c r="E71" s="1">
        <v>4.396387484818268</v>
      </c>
      <c r="F71" s="1">
        <v>2.812247096036661</v>
      </c>
      <c r="G71" s="1">
        <v>0</v>
      </c>
    </row>
    <row r="73" spans="1:9">
      <c r="A73" t="s">
        <v>12</v>
      </c>
      <c r="B73" t="s">
        <v>3</v>
      </c>
      <c r="C73">
        <v>0</v>
      </c>
      <c r="D73">
        <v>17.324999999999999</v>
      </c>
      <c r="E73">
        <v>22.234999999999999</v>
      </c>
      <c r="F73">
        <v>27.495000000000001</v>
      </c>
      <c r="G73">
        <v>33.31</v>
      </c>
    </row>
    <row r="74" spans="1:9">
      <c r="B74" t="s">
        <v>4</v>
      </c>
      <c r="C74">
        <v>0</v>
      </c>
      <c r="D74">
        <v>19.649000000000001</v>
      </c>
      <c r="E74">
        <v>18.02</v>
      </c>
      <c r="F74">
        <v>24.121499999999997</v>
      </c>
      <c r="G74">
        <v>37.650000000000006</v>
      </c>
    </row>
    <row r="75" spans="1:9">
      <c r="B75" t="s">
        <v>5</v>
      </c>
      <c r="C75">
        <v>0</v>
      </c>
      <c r="D75">
        <v>11.833500000000001</v>
      </c>
      <c r="E75">
        <v>11.56</v>
      </c>
      <c r="F75">
        <v>15.938000000000001</v>
      </c>
      <c r="G75">
        <v>25.25</v>
      </c>
    </row>
    <row r="76" spans="1:9">
      <c r="B76" t="s">
        <v>20</v>
      </c>
      <c r="C76">
        <v>0</v>
      </c>
      <c r="D76">
        <v>14.245000000000001</v>
      </c>
      <c r="E76">
        <v>16.8</v>
      </c>
      <c r="F76">
        <v>18.655000000000001</v>
      </c>
      <c r="G76">
        <v>22.020000000000003</v>
      </c>
    </row>
    <row r="77" spans="1:9">
      <c r="B77" s="1" t="s">
        <v>6</v>
      </c>
      <c r="C77" s="1">
        <f>AVERAGE(C73:C76)</f>
        <v>0</v>
      </c>
      <c r="D77" s="1">
        <f t="shared" ref="D77" si="16">AVERAGE(D73:D76)</f>
        <v>15.763125000000002</v>
      </c>
      <c r="E77" s="1">
        <f t="shared" ref="E77" si="17">AVERAGE(E73:E76)</f>
        <v>17.153749999999999</v>
      </c>
      <c r="F77" s="1">
        <f t="shared" ref="F77" si="18">AVERAGE(F73:F76)</f>
        <v>21.552375000000001</v>
      </c>
      <c r="G77" s="1">
        <f t="shared" ref="G77" si="19">AVERAGE(G73:G76)</f>
        <v>29.557500000000005</v>
      </c>
      <c r="I77" s="1"/>
    </row>
    <row r="78" spans="1:9">
      <c r="B78" s="1" t="s">
        <v>7</v>
      </c>
      <c r="C78" s="1">
        <f>STDEV(C73:C76)</f>
        <v>0</v>
      </c>
      <c r="D78" s="1">
        <f t="shared" ref="D78:G78" si="20">STDEV(D73:D76)</f>
        <v>3.4295837545052947</v>
      </c>
      <c r="E78" s="1">
        <f t="shared" si="20"/>
        <v>4.396387484818268</v>
      </c>
      <c r="F78" s="1">
        <f t="shared" si="20"/>
        <v>5.2227446069252315</v>
      </c>
      <c r="G78" s="1">
        <f t="shared" si="20"/>
        <v>7.1865215276005756</v>
      </c>
      <c r="I78" s="1"/>
    </row>
    <row r="80" spans="1:9">
      <c r="A80" t="s">
        <v>9</v>
      </c>
      <c r="B80" t="s">
        <v>0</v>
      </c>
      <c r="D80">
        <v>66</v>
      </c>
      <c r="E80">
        <v>50</v>
      </c>
      <c r="F80">
        <v>34</v>
      </c>
    </row>
    <row r="81" spans="1:7">
      <c r="B81" t="s">
        <v>11</v>
      </c>
      <c r="D81">
        <v>34</v>
      </c>
      <c r="E81">
        <v>50</v>
      </c>
      <c r="F81">
        <v>66</v>
      </c>
    </row>
    <row r="83" spans="1:7">
      <c r="B83" t="s">
        <v>3</v>
      </c>
      <c r="D83">
        <v>0.97175641562232251</v>
      </c>
      <c r="E83">
        <v>0.97963124299305981</v>
      </c>
      <c r="F83">
        <v>1.0332464406724235</v>
      </c>
    </row>
    <row r="84" spans="1:7">
      <c r="B84" t="s">
        <v>4</v>
      </c>
      <c r="D84">
        <v>1.1996532493108298</v>
      </c>
      <c r="E84">
        <v>0.81331425166101323</v>
      </c>
      <c r="F84">
        <v>0.88191986141614809</v>
      </c>
    </row>
    <row r="85" spans="1:7">
      <c r="B85" t="s">
        <v>5</v>
      </c>
      <c r="D85">
        <v>1.1205816765598244</v>
      </c>
      <c r="E85">
        <v>0.800746730264839</v>
      </c>
      <c r="F85">
        <v>0.88579113052212965</v>
      </c>
    </row>
    <row r="86" spans="1:7">
      <c r="B86" t="s">
        <v>20</v>
      </c>
      <c r="D86">
        <v>1.1656373884703743</v>
      </c>
      <c r="E86">
        <v>1.0923545439974354</v>
      </c>
      <c r="F86">
        <v>1.0441451621520541</v>
      </c>
    </row>
    <row r="87" spans="1:7">
      <c r="B87" s="1" t="s">
        <v>6</v>
      </c>
      <c r="C87" s="1"/>
      <c r="D87" s="1">
        <f>AVERAGE(D83:D86)</f>
        <v>1.1144071824908377</v>
      </c>
      <c r="E87" s="1">
        <f t="shared" ref="E87:F87" si="21">AVERAGE(E83:E86)</f>
        <v>0.9215116922290868</v>
      </c>
      <c r="F87" s="1">
        <f t="shared" si="21"/>
        <v>0.96127564869068882</v>
      </c>
      <c r="G87" s="1"/>
    </row>
    <row r="88" spans="1:7">
      <c r="B88" s="1" t="s">
        <v>7</v>
      </c>
      <c r="C88" s="1"/>
      <c r="D88" s="1">
        <f>STDEV(D83:D86)</f>
        <v>0.10046357810697323</v>
      </c>
      <c r="E88" s="1">
        <f t="shared" ref="E88:F88" si="22">STDEV(E83:E86)</f>
        <v>0.14006667979341814</v>
      </c>
      <c r="F88" s="1">
        <f t="shared" si="22"/>
        <v>8.9521700566405002E-2</v>
      </c>
      <c r="G88" s="1"/>
    </row>
    <row r="90" spans="1:7">
      <c r="B90" t="s">
        <v>22</v>
      </c>
      <c r="D90">
        <f>(D87-1)/(D88/SQRT(3))</f>
        <v>1.9724466971894665</v>
      </c>
      <c r="E90">
        <f t="shared" ref="E90:F90" si="23">(E87-1)/(E88/SQRT(3))</f>
        <v>-0.97057870622641118</v>
      </c>
      <c r="F90">
        <f t="shared" si="23"/>
        <v>-0.74923223680408713</v>
      </c>
    </row>
    <row r="91" spans="1:7">
      <c r="B91" t="s">
        <v>21</v>
      </c>
      <c r="D91" s="3" t="s">
        <v>23</v>
      </c>
      <c r="E91" s="3" t="s">
        <v>23</v>
      </c>
      <c r="F91" s="3" t="s">
        <v>23</v>
      </c>
    </row>
    <row r="93" spans="1:7">
      <c r="A93" s="1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C25EF-40BF-A045-AB05-D8D99369F497}">
  <dimension ref="A1:H30"/>
  <sheetViews>
    <sheetView tabSelected="1" topLeftCell="A3" workbookViewId="0">
      <selection activeCell="D21" sqref="D21:F23"/>
    </sheetView>
  </sheetViews>
  <sheetFormatPr baseColWidth="10" defaultRowHeight="16"/>
  <cols>
    <col min="1" max="1" width="18.1640625" customWidth="1"/>
  </cols>
  <sheetData>
    <row r="1" spans="1:7">
      <c r="B1" s="1" t="s">
        <v>18</v>
      </c>
    </row>
    <row r="3" spans="1:7">
      <c r="A3" s="1" t="s">
        <v>14</v>
      </c>
      <c r="B3" t="s">
        <v>0</v>
      </c>
      <c r="C3">
        <v>100</v>
      </c>
      <c r="D3">
        <v>66</v>
      </c>
      <c r="E3">
        <v>50</v>
      </c>
      <c r="F3">
        <v>34</v>
      </c>
      <c r="G3">
        <v>0</v>
      </c>
    </row>
    <row r="4" spans="1:7">
      <c r="B4" t="s">
        <v>1</v>
      </c>
      <c r="C4">
        <v>0</v>
      </c>
      <c r="D4">
        <v>34</v>
      </c>
      <c r="E4">
        <v>50</v>
      </c>
      <c r="F4">
        <v>66</v>
      </c>
      <c r="G4">
        <v>100</v>
      </c>
    </row>
    <row r="6" spans="1:7">
      <c r="A6" t="s">
        <v>2</v>
      </c>
      <c r="B6" t="s">
        <v>3</v>
      </c>
      <c r="C6">
        <v>60.54</v>
      </c>
      <c r="D6">
        <v>42.860999999999997</v>
      </c>
      <c r="E6">
        <v>18.740000000000002</v>
      </c>
      <c r="F6">
        <v>31.478999999999999</v>
      </c>
      <c r="G6">
        <v>0</v>
      </c>
    </row>
    <row r="7" spans="1:7">
      <c r="B7" t="s">
        <v>4</v>
      </c>
      <c r="C7">
        <v>69.58</v>
      </c>
      <c r="D7">
        <v>31.408000000000001</v>
      </c>
      <c r="E7">
        <v>37.384999999999998</v>
      </c>
      <c r="F7">
        <v>21.553000000000001</v>
      </c>
      <c r="G7">
        <v>0</v>
      </c>
    </row>
    <row r="8" spans="1:7">
      <c r="B8" t="s">
        <v>5</v>
      </c>
      <c r="C8">
        <v>50.530000000000008</v>
      </c>
      <c r="D8">
        <v>23.224500000000003</v>
      </c>
      <c r="E8">
        <v>34.86</v>
      </c>
      <c r="F8">
        <v>22.722000000000001</v>
      </c>
      <c r="G8">
        <v>0</v>
      </c>
    </row>
    <row r="9" spans="1:7">
      <c r="B9" s="1" t="s">
        <v>6</v>
      </c>
      <c r="C9" s="1">
        <v>60.216666666666669</v>
      </c>
      <c r="D9" s="1">
        <v>32.49783333333334</v>
      </c>
      <c r="E9" s="1">
        <v>30.328333333333333</v>
      </c>
      <c r="F9" s="1">
        <v>25.251333333333331</v>
      </c>
      <c r="G9" s="1">
        <v>0</v>
      </c>
    </row>
    <row r="10" spans="1:7">
      <c r="B10" s="1" t="s">
        <v>7</v>
      </c>
      <c r="C10" s="1">
        <v>9.5291150341117561</v>
      </c>
      <c r="D10" s="1">
        <v>9.8635103073567532</v>
      </c>
      <c r="E10" s="1">
        <v>10.114890426165433</v>
      </c>
      <c r="F10" s="1">
        <v>5.4248976334428178</v>
      </c>
      <c r="G10" s="1">
        <v>0</v>
      </c>
    </row>
    <row r="12" spans="1:7">
      <c r="A12" t="s">
        <v>8</v>
      </c>
      <c r="B12" t="s">
        <v>3</v>
      </c>
      <c r="C12">
        <v>0</v>
      </c>
      <c r="D12">
        <v>0.23079</v>
      </c>
      <c r="E12">
        <v>0.18740000000000001</v>
      </c>
      <c r="F12">
        <v>0.58460999999999996</v>
      </c>
      <c r="G12">
        <v>3.1569999999999996</v>
      </c>
    </row>
    <row r="13" spans="1:7">
      <c r="B13" t="s">
        <v>4</v>
      </c>
      <c r="C13">
        <v>0</v>
      </c>
      <c r="D13">
        <v>0.16911999999999999</v>
      </c>
      <c r="E13">
        <v>0.37385000000000002</v>
      </c>
      <c r="F13">
        <v>0.40027000000000001</v>
      </c>
      <c r="G13">
        <v>3.2410000000000001</v>
      </c>
    </row>
    <row r="14" spans="1:7">
      <c r="B14" t="s">
        <v>5</v>
      </c>
      <c r="C14">
        <v>0</v>
      </c>
      <c r="D14">
        <v>0.125055</v>
      </c>
      <c r="E14">
        <v>0.34860000000000002</v>
      </c>
      <c r="F14">
        <v>0.42197999999999997</v>
      </c>
      <c r="G14">
        <v>4.53</v>
      </c>
    </row>
    <row r="15" spans="1:7">
      <c r="B15" s="1" t="s">
        <v>6</v>
      </c>
      <c r="C15" s="1">
        <f>AVERAGE(C12:C14)</f>
        <v>0</v>
      </c>
      <c r="D15" s="1">
        <f>AVERAGE(D12:D14)</f>
        <v>0.17498833333333333</v>
      </c>
      <c r="E15" s="1">
        <f>AVERAGE(E12:E14)</f>
        <v>0.30328333333333335</v>
      </c>
      <c r="F15" s="1">
        <f>AVERAGE(F12:F14)</f>
        <v>0.46895333333333333</v>
      </c>
      <c r="G15" s="1">
        <f>AVERAGE(G12:G14)</f>
        <v>3.6426666666666669</v>
      </c>
    </row>
    <row r="16" spans="1:7">
      <c r="B16" s="1" t="s">
        <v>7</v>
      </c>
      <c r="C16" s="1">
        <f>STDEV(C12:C14)</f>
        <v>0</v>
      </c>
      <c r="D16" s="1">
        <f>STDEV(D12:D14)</f>
        <v>5.311120934730567E-2</v>
      </c>
      <c r="E16" s="1">
        <f>STDEV(E12:E14)</f>
        <v>0.10114890426165446</v>
      </c>
      <c r="F16" s="1">
        <f>STDEV(F12:F14)</f>
        <v>0.10074809890679447</v>
      </c>
      <c r="G16" s="1">
        <f>STDEV(G12:G14)</f>
        <v>0.76960011261260108</v>
      </c>
    </row>
    <row r="18" spans="1:8">
      <c r="A18" t="s">
        <v>9</v>
      </c>
      <c r="B18" t="s">
        <v>0</v>
      </c>
      <c r="D18">
        <v>66</v>
      </c>
      <c r="E18">
        <v>50</v>
      </c>
      <c r="F18">
        <v>34</v>
      </c>
    </row>
    <row r="19" spans="1:8">
      <c r="B19" t="s">
        <v>1</v>
      </c>
      <c r="D19">
        <v>34</v>
      </c>
      <c r="E19">
        <v>50</v>
      </c>
      <c r="F19">
        <v>66</v>
      </c>
    </row>
    <row r="21" spans="1:8">
      <c r="B21" t="s">
        <v>3</v>
      </c>
      <c r="D21">
        <v>0.78108240909420534</v>
      </c>
      <c r="E21">
        <v>0.36890755871635278</v>
      </c>
      <c r="F21">
        <v>0.70514923496576432</v>
      </c>
    </row>
    <row r="22" spans="1:8">
      <c r="B22" t="s">
        <v>4</v>
      </c>
      <c r="D22">
        <v>0.50357550424422504</v>
      </c>
      <c r="E22">
        <v>0.65264540032543295</v>
      </c>
      <c r="F22">
        <v>0.43326055686168846</v>
      </c>
    </row>
    <row r="23" spans="1:8">
      <c r="B23" t="s">
        <v>5</v>
      </c>
      <c r="D23">
        <v>0.48722400894885076</v>
      </c>
      <c r="E23">
        <v>0.7668408381094175</v>
      </c>
      <c r="F23">
        <v>0.54282577919090746</v>
      </c>
    </row>
    <row r="24" spans="1:8">
      <c r="B24" s="1" t="s">
        <v>6</v>
      </c>
      <c r="C24" s="1"/>
      <c r="D24" s="1">
        <f>AVERAGE(D21:D23)</f>
        <v>0.59062730742909375</v>
      </c>
      <c r="E24" s="1">
        <f>AVERAGE(E21:E23)</f>
        <v>0.59613126571706776</v>
      </c>
      <c r="F24" s="1">
        <f>AVERAGE(F21:F23)</f>
        <v>0.56041185700612006</v>
      </c>
    </row>
    <row r="25" spans="1:8">
      <c r="B25" s="1" t="s">
        <v>7</v>
      </c>
      <c r="C25" s="1"/>
      <c r="D25" s="1">
        <f>STDEV(D21:D23)</f>
        <v>0.16514146106383937</v>
      </c>
      <c r="E25" s="1">
        <f>STDEV(E21:E23)</f>
        <v>0.20489780201365948</v>
      </c>
      <c r="F25" s="1">
        <f>STDEV(F21:F23)</f>
        <v>0.13679479493017097</v>
      </c>
    </row>
    <row r="27" spans="1:8">
      <c r="B27" t="s">
        <v>22</v>
      </c>
      <c r="D27">
        <f>(D24-1)/(D25/SQRT(3))</f>
        <v>-4.2936177153596935</v>
      </c>
      <c r="E27">
        <f t="shared" ref="E27:F27" si="0">(E24-1)/(E25/SQRT(3))</f>
        <v>-3.4140003479390155</v>
      </c>
      <c r="F27">
        <f t="shared" si="0"/>
        <v>-5.5659208265849269</v>
      </c>
    </row>
    <row r="28" spans="1:8">
      <c r="B28" t="s">
        <v>21</v>
      </c>
      <c r="D28" s="3" t="s">
        <v>24</v>
      </c>
      <c r="E28" s="3" t="s">
        <v>24</v>
      </c>
      <c r="F28" s="3" t="s">
        <v>24</v>
      </c>
      <c r="G28" s="3"/>
      <c r="H28" s="3"/>
    </row>
    <row r="30" spans="1:8">
      <c r="A30" s="1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B278-5E0A-3243-B813-7F04A8A0767E}">
  <dimension ref="A1:I84"/>
  <sheetViews>
    <sheetView topLeftCell="A62" workbookViewId="0">
      <selection activeCell="A84" sqref="A84"/>
    </sheetView>
  </sheetViews>
  <sheetFormatPr baseColWidth="10" defaultRowHeight="16"/>
  <cols>
    <col min="1" max="1" width="22.5" customWidth="1"/>
    <col min="2" max="2" width="18.6640625" customWidth="1"/>
    <col min="12" max="12" width="16.33203125" customWidth="1"/>
  </cols>
  <sheetData>
    <row r="1" spans="1:7">
      <c r="B1" s="1" t="s">
        <v>19</v>
      </c>
    </row>
    <row r="3" spans="1:7">
      <c r="A3" s="1" t="s">
        <v>14</v>
      </c>
      <c r="B3" t="s">
        <v>0</v>
      </c>
      <c r="C3">
        <v>100</v>
      </c>
      <c r="D3">
        <v>66</v>
      </c>
      <c r="E3">
        <v>50</v>
      </c>
      <c r="F3">
        <v>34</v>
      </c>
      <c r="G3">
        <v>0</v>
      </c>
    </row>
    <row r="4" spans="1:7">
      <c r="B4" t="s">
        <v>1</v>
      </c>
      <c r="C4">
        <v>0</v>
      </c>
      <c r="D4">
        <v>34</v>
      </c>
      <c r="E4">
        <v>50</v>
      </c>
      <c r="F4">
        <v>66</v>
      </c>
      <c r="G4">
        <v>100</v>
      </c>
    </row>
    <row r="6" spans="1:7">
      <c r="A6" t="s">
        <v>2</v>
      </c>
      <c r="B6" t="s">
        <v>3</v>
      </c>
      <c r="C6" s="2">
        <v>9.9719999999999995</v>
      </c>
      <c r="D6" s="2">
        <v>3.1420999999999997</v>
      </c>
      <c r="E6" s="2">
        <v>2.19</v>
      </c>
      <c r="F6" s="2">
        <v>1.3747999999999998</v>
      </c>
      <c r="G6" s="2">
        <v>0</v>
      </c>
    </row>
    <row r="7" spans="1:7">
      <c r="B7" t="s">
        <v>4</v>
      </c>
      <c r="C7" s="2">
        <v>7.056</v>
      </c>
      <c r="D7" s="2">
        <v>1.9350499999999999</v>
      </c>
      <c r="E7" s="2">
        <v>1.571</v>
      </c>
      <c r="F7" s="2">
        <v>1.40595</v>
      </c>
      <c r="G7" s="2">
        <v>0</v>
      </c>
    </row>
    <row r="8" spans="1:7">
      <c r="B8" t="s">
        <v>5</v>
      </c>
      <c r="C8" s="2">
        <v>9.6709999999999994</v>
      </c>
      <c r="D8" s="2">
        <v>3.1446999999999998</v>
      </c>
      <c r="E8" s="2">
        <v>1.6519999999999999</v>
      </c>
      <c r="F8" s="2">
        <v>0.93415000000000004</v>
      </c>
      <c r="G8" s="2">
        <v>0</v>
      </c>
    </row>
    <row r="9" spans="1:7">
      <c r="B9" s="1" t="s">
        <v>6</v>
      </c>
      <c r="C9" s="2">
        <v>8.8996666666666666</v>
      </c>
      <c r="D9" s="2">
        <v>2.7406166666666665</v>
      </c>
      <c r="E9" s="2">
        <v>1.8043333333333333</v>
      </c>
      <c r="F9" s="2">
        <v>1.2383</v>
      </c>
      <c r="G9" s="2">
        <v>0</v>
      </c>
    </row>
    <row r="10" spans="1:7">
      <c r="B10" s="1" t="s">
        <v>7</v>
      </c>
      <c r="C10" s="2">
        <v>1.6037394842471588</v>
      </c>
      <c r="D10" s="2">
        <v>0.69764240899857144</v>
      </c>
      <c r="E10" s="2">
        <v>0.33644365551059585</v>
      </c>
      <c r="F10" s="2">
        <v>0.26386170146499055</v>
      </c>
      <c r="G10" s="2">
        <v>0</v>
      </c>
    </row>
    <row r="12" spans="1:7">
      <c r="A12" t="s">
        <v>8</v>
      </c>
      <c r="B12" t="s">
        <v>3</v>
      </c>
      <c r="C12">
        <v>0</v>
      </c>
      <c r="D12">
        <v>1.6919</v>
      </c>
      <c r="E12">
        <v>2.6295000000000002</v>
      </c>
      <c r="F12">
        <v>2.5532000000000004</v>
      </c>
      <c r="G12">
        <v>5.3550000000000004</v>
      </c>
    </row>
    <row r="13" spans="1:7">
      <c r="B13" t="s">
        <v>4</v>
      </c>
      <c r="C13">
        <v>0</v>
      </c>
      <c r="D13">
        <v>1.0419499999999999</v>
      </c>
      <c r="E13">
        <v>1.571</v>
      </c>
      <c r="F13">
        <v>2.6110499999999996</v>
      </c>
      <c r="G13">
        <v>7.8660000000000005</v>
      </c>
    </row>
    <row r="14" spans="1:7">
      <c r="B14" t="s">
        <v>5</v>
      </c>
      <c r="C14">
        <v>0</v>
      </c>
      <c r="D14">
        <v>3.5945</v>
      </c>
      <c r="E14">
        <v>3.5474999999999999</v>
      </c>
      <c r="F14">
        <v>3.7049999999999996</v>
      </c>
      <c r="G14">
        <v>7.7209999999999992</v>
      </c>
    </row>
    <row r="15" spans="1:7">
      <c r="B15" s="1" t="s">
        <v>6</v>
      </c>
      <c r="C15" s="1">
        <f>AVERAGE(C12:C14)</f>
        <v>0</v>
      </c>
      <c r="D15" s="1">
        <f>AVERAGE(D12:D14)</f>
        <v>2.1094500000000003</v>
      </c>
      <c r="E15" s="1">
        <f>AVERAGE(E12:E14)</f>
        <v>2.5826666666666664</v>
      </c>
      <c r="F15" s="1">
        <f>AVERAGE(F12:F14)</f>
        <v>2.9564166666666662</v>
      </c>
      <c r="G15" s="1">
        <f>AVERAGE(G12:G14)</f>
        <v>6.980666666666667</v>
      </c>
    </row>
    <row r="16" spans="1:7">
      <c r="B16" s="1" t="s">
        <v>7</v>
      </c>
      <c r="C16" s="1">
        <f>STDEV(C12:C14)</f>
        <v>0</v>
      </c>
      <c r="D16" s="1">
        <f>STDEV(D12:D14)</f>
        <v>1.3265138059967565</v>
      </c>
      <c r="E16" s="1">
        <f>STDEV(E12:E14)</f>
        <v>0.98908193964571722</v>
      </c>
      <c r="F16" s="1">
        <f>STDEV(F12:F14)</f>
        <v>0.64893713935429409</v>
      </c>
      <c r="G16" s="1">
        <f>STDEV(G12:G14)</f>
        <v>1.4097341356913149</v>
      </c>
    </row>
    <row r="18" spans="1:7">
      <c r="A18" t="s">
        <v>9</v>
      </c>
      <c r="B18" t="s">
        <v>0</v>
      </c>
      <c r="D18">
        <v>66</v>
      </c>
      <c r="E18">
        <v>50</v>
      </c>
      <c r="F18">
        <v>34</v>
      </c>
    </row>
    <row r="19" spans="1:7">
      <c r="B19" t="s">
        <v>1</v>
      </c>
      <c r="D19">
        <v>34</v>
      </c>
      <c r="E19">
        <v>50</v>
      </c>
      <c r="F19">
        <v>66</v>
      </c>
    </row>
    <row r="21" spans="1:7">
      <c r="B21" t="s">
        <v>3</v>
      </c>
      <c r="D21">
        <v>0.63103997074160589</v>
      </c>
      <c r="E21">
        <v>0.7106513363468131</v>
      </c>
      <c r="F21">
        <v>0.61465407342238942</v>
      </c>
    </row>
    <row r="22" spans="1:7">
      <c r="B22" t="s">
        <v>4</v>
      </c>
      <c r="D22">
        <v>0.40670427686711597</v>
      </c>
      <c r="E22">
        <v>0.42236770757120545</v>
      </c>
      <c r="F22">
        <v>0.53119721858995317</v>
      </c>
    </row>
    <row r="23" spans="1:7">
      <c r="B23" t="s">
        <v>5</v>
      </c>
      <c r="D23">
        <v>0.79071653220510563</v>
      </c>
      <c r="E23">
        <v>0.63028118693944113</v>
      </c>
      <c r="F23">
        <v>0.57645302837395107</v>
      </c>
    </row>
    <row r="24" spans="1:7">
      <c r="B24" s="1" t="s">
        <v>6</v>
      </c>
      <c r="C24" s="1"/>
      <c r="D24" s="1">
        <f>AVERAGE(D21:D23)</f>
        <v>0.60948692660460912</v>
      </c>
      <c r="E24" s="1">
        <f>AVERAGE(E21:E23)</f>
        <v>0.58776674361915326</v>
      </c>
      <c r="F24" s="1">
        <f>AVERAGE(F21:F23)</f>
        <v>0.57410144012876463</v>
      </c>
    </row>
    <row r="25" spans="1:7">
      <c r="B25" s="1" t="s">
        <v>7</v>
      </c>
      <c r="C25" s="1"/>
      <c r="D25" s="1">
        <f>STDEV(D21:D23)</f>
        <v>0.19291125769669559</v>
      </c>
      <c r="E25" s="1">
        <f>STDEV(E21:E23)</f>
        <v>0.14876985942432541</v>
      </c>
      <c r="F25" s="1">
        <f>STDEV(F21:F23)</f>
        <v>4.1778093902029079E-2</v>
      </c>
    </row>
    <row r="26" spans="1:7">
      <c r="B26" s="1"/>
      <c r="C26" s="1"/>
      <c r="D26" s="1"/>
      <c r="E26" s="1"/>
      <c r="F26" s="1"/>
    </row>
    <row r="27" spans="1:7">
      <c r="B27" t="s">
        <v>22</v>
      </c>
      <c r="D27">
        <f>(D24-1)/(D25/SQRT(3))</f>
        <v>-3.506215719168353</v>
      </c>
      <c r="E27">
        <f t="shared" ref="E27:F27" si="0">(E24-1)/(E25/SQRT(3))</f>
        <v>-4.7994193674988823</v>
      </c>
      <c r="F27">
        <f t="shared" si="0"/>
        <v>-17.657051235924563</v>
      </c>
    </row>
    <row r="28" spans="1:7">
      <c r="B28" t="s">
        <v>21</v>
      </c>
      <c r="D28" s="3" t="s">
        <v>24</v>
      </c>
      <c r="E28" s="3" t="s">
        <v>24</v>
      </c>
      <c r="F28" s="3" t="s">
        <v>24</v>
      </c>
    </row>
    <row r="30" spans="1:7">
      <c r="A30" s="1" t="s">
        <v>13</v>
      </c>
      <c r="B30" t="s">
        <v>11</v>
      </c>
      <c r="C30">
        <v>100</v>
      </c>
      <c r="D30">
        <v>66</v>
      </c>
      <c r="E30">
        <v>50</v>
      </c>
      <c r="F30">
        <v>34</v>
      </c>
      <c r="G30">
        <v>0</v>
      </c>
    </row>
    <row r="31" spans="1:7">
      <c r="B31" t="s">
        <v>1</v>
      </c>
      <c r="C31">
        <v>0</v>
      </c>
      <c r="D31">
        <v>34</v>
      </c>
      <c r="E31">
        <v>50</v>
      </c>
      <c r="F31">
        <v>66</v>
      </c>
      <c r="G31">
        <v>100</v>
      </c>
    </row>
    <row r="33" spans="1:7">
      <c r="A33" t="s">
        <v>12</v>
      </c>
      <c r="B33" t="s">
        <v>3</v>
      </c>
      <c r="C33">
        <v>2.3980000000000001</v>
      </c>
      <c r="D33">
        <v>0.8892000000000001</v>
      </c>
      <c r="E33">
        <v>0.59099999999999997</v>
      </c>
      <c r="F33">
        <v>0.36505000000000004</v>
      </c>
      <c r="G33">
        <v>0</v>
      </c>
    </row>
    <row r="34" spans="1:7">
      <c r="B34" t="s">
        <v>4</v>
      </c>
      <c r="C34">
        <v>3.4390000000000001</v>
      </c>
      <c r="D34">
        <v>1.0647</v>
      </c>
      <c r="E34">
        <v>0.61050000000000004</v>
      </c>
      <c r="F34">
        <v>0.50645000000000007</v>
      </c>
      <c r="G34">
        <v>0</v>
      </c>
    </row>
    <row r="35" spans="1:7">
      <c r="B35" t="s">
        <v>5</v>
      </c>
      <c r="C35">
        <v>2.4349999999999996</v>
      </c>
      <c r="D35">
        <v>0.7137</v>
      </c>
      <c r="E35">
        <v>0.83350000000000002</v>
      </c>
      <c r="F35">
        <v>0.55964999999999998</v>
      </c>
      <c r="G35">
        <v>0</v>
      </c>
    </row>
    <row r="36" spans="1:7">
      <c r="B36" s="1" t="s">
        <v>6</v>
      </c>
      <c r="C36" s="1">
        <v>2.757333333333333</v>
      </c>
      <c r="D36" s="1">
        <v>0.8892000000000001</v>
      </c>
      <c r="E36" s="1">
        <v>0.67833333333333334</v>
      </c>
      <c r="F36" s="1">
        <v>0.47705000000000003</v>
      </c>
      <c r="G36" s="1">
        <v>0</v>
      </c>
    </row>
    <row r="37" spans="1:7">
      <c r="B37" s="1" t="s">
        <v>7</v>
      </c>
      <c r="C37" s="1">
        <v>0.59063045411944282</v>
      </c>
      <c r="D37" s="1">
        <v>0.1754999999999993</v>
      </c>
      <c r="E37" s="1">
        <v>0.13473152316118661</v>
      </c>
      <c r="F37" s="1">
        <v>0.10057614031170597</v>
      </c>
      <c r="G37" s="1">
        <v>0</v>
      </c>
    </row>
    <row r="39" spans="1:7">
      <c r="A39" t="s">
        <v>8</v>
      </c>
      <c r="B39" t="s">
        <v>3</v>
      </c>
      <c r="C39">
        <v>0</v>
      </c>
      <c r="D39">
        <v>2.2501499999999997</v>
      </c>
      <c r="E39">
        <v>2.7720000000000002</v>
      </c>
      <c r="F39">
        <v>3.1700499999999998</v>
      </c>
      <c r="G39">
        <v>5.3550000000000004</v>
      </c>
    </row>
    <row r="40" spans="1:7">
      <c r="B40" t="s">
        <v>4</v>
      </c>
      <c r="C40">
        <v>0</v>
      </c>
      <c r="D40">
        <v>2.7093499999999997</v>
      </c>
      <c r="E40">
        <v>2.8679999999999999</v>
      </c>
      <c r="F40">
        <v>4.4349499999999997</v>
      </c>
      <c r="G40">
        <v>7.8660000000000005</v>
      </c>
    </row>
    <row r="41" spans="1:7">
      <c r="B41" t="s">
        <v>5</v>
      </c>
      <c r="C41">
        <v>0</v>
      </c>
      <c r="D41">
        <v>0.83265</v>
      </c>
      <c r="E41">
        <v>1.8224999999999998</v>
      </c>
      <c r="F41">
        <v>2.2516000000000003</v>
      </c>
      <c r="G41">
        <v>7.7209999999999992</v>
      </c>
    </row>
    <row r="42" spans="1:7">
      <c r="B42" s="1" t="s">
        <v>6</v>
      </c>
      <c r="C42" s="1">
        <f>AVERAGE(C39:C41)</f>
        <v>0</v>
      </c>
      <c r="D42" s="1">
        <f>AVERAGE(D39:D41)</f>
        <v>1.9307166666666664</v>
      </c>
      <c r="E42" s="1">
        <f>AVERAGE(E39:E41)</f>
        <v>2.4875000000000003</v>
      </c>
      <c r="F42" s="1">
        <f>AVERAGE(F39:F41)</f>
        <v>3.2855333333333334</v>
      </c>
      <c r="G42" s="1">
        <f>AVERAGE(G39:G41)</f>
        <v>6.980666666666667</v>
      </c>
    </row>
    <row r="43" spans="1:7">
      <c r="B43" s="1" t="s">
        <v>7</v>
      </c>
      <c r="C43" s="1">
        <f>STDEV(C39:C41)</f>
        <v>0</v>
      </c>
      <c r="D43" s="1">
        <f>STDEV(D39:D41)</f>
        <v>0.97827857143726316</v>
      </c>
      <c r="E43" s="1">
        <f>STDEV(E39:E41)</f>
        <v>0.57790375496270929</v>
      </c>
      <c r="F43" s="1">
        <f>STDEV(F39:F41)</f>
        <v>1.0962465990065062</v>
      </c>
      <c r="G43" s="1">
        <f>STDEV(G39:G41)</f>
        <v>1.4097341356913149</v>
      </c>
    </row>
    <row r="45" spans="1:7">
      <c r="A45" t="s">
        <v>9</v>
      </c>
      <c r="B45" t="s">
        <v>11</v>
      </c>
      <c r="D45">
        <v>66</v>
      </c>
      <c r="E45">
        <v>50</v>
      </c>
      <c r="F45">
        <v>34</v>
      </c>
    </row>
    <row r="46" spans="1:7">
      <c r="B46" t="s">
        <v>1</v>
      </c>
      <c r="D46">
        <v>34</v>
      </c>
      <c r="E46">
        <v>50</v>
      </c>
      <c r="F46">
        <v>66</v>
      </c>
    </row>
    <row r="48" spans="1:7">
      <c r="B48" t="s">
        <v>3</v>
      </c>
      <c r="D48">
        <v>0.79100508593762764</v>
      </c>
      <c r="E48">
        <v>0.76410243830643187</v>
      </c>
      <c r="F48">
        <v>0.74421048430492576</v>
      </c>
    </row>
    <row r="49" spans="1:7">
      <c r="B49" t="s">
        <v>4</v>
      </c>
      <c r="D49">
        <v>0.65403390070981748</v>
      </c>
      <c r="E49">
        <v>0.54212970571998087</v>
      </c>
      <c r="F49">
        <v>0.71107925851942688</v>
      </c>
    </row>
    <row r="50" spans="1:7">
      <c r="B50" t="s">
        <v>5</v>
      </c>
      <c r="D50">
        <v>0.40094286442984517</v>
      </c>
      <c r="E50">
        <v>0.57834434847546379</v>
      </c>
      <c r="F50">
        <v>0.52145598539623805</v>
      </c>
    </row>
    <row r="51" spans="1:7">
      <c r="B51" s="1" t="s">
        <v>6</v>
      </c>
      <c r="C51" s="1"/>
      <c r="D51" s="1">
        <f>AVERAGE(D48:D50)</f>
        <v>0.61532728369243006</v>
      </c>
      <c r="E51" s="1">
        <f>AVERAGE(E48:E50)</f>
        <v>0.62819216416729218</v>
      </c>
      <c r="F51" s="1">
        <f>AVERAGE(F48:F50)</f>
        <v>0.65891524274019686</v>
      </c>
    </row>
    <row r="52" spans="1:7">
      <c r="B52" s="1" t="s">
        <v>7</v>
      </c>
      <c r="C52" s="1"/>
      <c r="D52" s="1">
        <f>STDEV(D48:D50)</f>
        <v>0.19789084317520739</v>
      </c>
      <c r="E52" s="1">
        <f>STDEV(E48:E50)</f>
        <v>0.11908642680804965</v>
      </c>
      <c r="F52" s="1">
        <f>STDEV(F48:F50)</f>
        <v>0.12019028705630481</v>
      </c>
    </row>
    <row r="54" spans="1:7">
      <c r="B54" t="s">
        <v>22</v>
      </c>
      <c r="D54">
        <f>(D51-1)/(D52/SQRT(3))</f>
        <v>-3.3668697259546247</v>
      </c>
      <c r="E54">
        <f t="shared" ref="E54:F54" si="1">(E51-1)/(E52/SQRT(3))</f>
        <v>-5.4077536758450089</v>
      </c>
      <c r="F54">
        <f t="shared" si="1"/>
        <v>-4.9153400306342494</v>
      </c>
    </row>
    <row r="55" spans="1:7">
      <c r="B55" t="s">
        <v>21</v>
      </c>
      <c r="D55" s="3" t="s">
        <v>24</v>
      </c>
      <c r="E55" s="3" t="s">
        <v>24</v>
      </c>
      <c r="F55" s="3" t="s">
        <v>24</v>
      </c>
    </row>
    <row r="57" spans="1:7">
      <c r="A57" s="1" t="s">
        <v>15</v>
      </c>
      <c r="B57" t="s">
        <v>0</v>
      </c>
      <c r="C57">
        <v>100</v>
      </c>
      <c r="D57">
        <v>66</v>
      </c>
      <c r="E57">
        <v>50</v>
      </c>
      <c r="F57">
        <v>34</v>
      </c>
      <c r="G57">
        <v>0</v>
      </c>
    </row>
    <row r="58" spans="1:7">
      <c r="B58" t="s">
        <v>11</v>
      </c>
      <c r="C58">
        <v>0</v>
      </c>
      <c r="D58">
        <v>34</v>
      </c>
      <c r="E58">
        <v>50</v>
      </c>
      <c r="F58">
        <v>66</v>
      </c>
      <c r="G58">
        <v>100</v>
      </c>
    </row>
    <row r="60" spans="1:7">
      <c r="A60" t="s">
        <v>2</v>
      </c>
      <c r="B60" t="s">
        <v>3</v>
      </c>
      <c r="C60">
        <v>9.9719999999999995</v>
      </c>
      <c r="D60">
        <v>7.67</v>
      </c>
      <c r="E60">
        <v>6.4950000000000001</v>
      </c>
      <c r="F60">
        <v>4.9455</v>
      </c>
      <c r="G60">
        <v>0</v>
      </c>
    </row>
    <row r="61" spans="1:7">
      <c r="B61" t="s">
        <v>4</v>
      </c>
      <c r="C61">
        <v>7.056</v>
      </c>
      <c r="D61">
        <v>5.8408999999999995</v>
      </c>
      <c r="E61">
        <v>6.1</v>
      </c>
      <c r="F61">
        <v>4.0495000000000001</v>
      </c>
      <c r="G61">
        <v>0</v>
      </c>
    </row>
    <row r="62" spans="1:7">
      <c r="B62" t="s">
        <v>5</v>
      </c>
      <c r="C62">
        <v>9.6709999999999994</v>
      </c>
      <c r="D62">
        <v>7.1769100000000003</v>
      </c>
      <c r="E62">
        <v>6.7065000000000001</v>
      </c>
      <c r="F62">
        <v>4.6389000000000005</v>
      </c>
      <c r="G62">
        <v>0</v>
      </c>
    </row>
    <row r="63" spans="1:7">
      <c r="B63" s="1" t="s">
        <v>6</v>
      </c>
      <c r="C63" s="1">
        <v>8.8996666666666666</v>
      </c>
      <c r="D63" s="1">
        <v>6.8959366666666666</v>
      </c>
      <c r="E63" s="1">
        <v>6.4338333333333324</v>
      </c>
      <c r="F63" s="1">
        <v>4.5446333333333335</v>
      </c>
      <c r="G63" s="1">
        <v>0</v>
      </c>
    </row>
    <row r="64" spans="1:7">
      <c r="B64" s="1" t="s">
        <v>7</v>
      </c>
      <c r="C64" s="1">
        <v>1.6037394842471588</v>
      </c>
      <c r="D64" s="1">
        <v>0.94636737741394494</v>
      </c>
      <c r="E64" s="1">
        <v>0.30784181543990008</v>
      </c>
      <c r="F64" s="1">
        <v>0.45537748443827714</v>
      </c>
      <c r="G64" s="1">
        <v>0</v>
      </c>
    </row>
    <row r="66" spans="1:9">
      <c r="A66" t="s">
        <v>12</v>
      </c>
      <c r="B66" t="s">
        <v>3</v>
      </c>
      <c r="C66">
        <v>0</v>
      </c>
      <c r="D66">
        <v>0.86974999999999991</v>
      </c>
      <c r="E66">
        <v>1.3580000000000001</v>
      </c>
      <c r="F66">
        <v>1.9162000000000001</v>
      </c>
      <c r="G66">
        <v>2.149</v>
      </c>
    </row>
    <row r="67" spans="1:9">
      <c r="B67" t="s">
        <v>4</v>
      </c>
      <c r="C67">
        <v>0</v>
      </c>
      <c r="D67">
        <v>0.66254999999999997</v>
      </c>
      <c r="E67">
        <v>1.2805000000000002</v>
      </c>
      <c r="F67">
        <v>1.5781999999999998</v>
      </c>
      <c r="G67">
        <v>3.4390000000000001</v>
      </c>
    </row>
    <row r="68" spans="1:9">
      <c r="B68" t="s">
        <v>5</v>
      </c>
      <c r="C68">
        <v>0</v>
      </c>
      <c r="D68">
        <v>0.81409743712441562</v>
      </c>
      <c r="E68">
        <v>1.407815286885246</v>
      </c>
      <c r="F68">
        <v>1.8079051685393257</v>
      </c>
      <c r="G68">
        <v>2.4349999999999996</v>
      </c>
    </row>
    <row r="69" spans="1:9">
      <c r="B69" s="1" t="s">
        <v>6</v>
      </c>
      <c r="C69" s="1">
        <f>AVERAGE(C66:C68)</f>
        <v>0</v>
      </c>
      <c r="D69" s="1">
        <f>AVERAGE(D66:D68)</f>
        <v>0.78213247904147176</v>
      </c>
      <c r="E69" s="1">
        <f>AVERAGE(E66:E68)</f>
        <v>1.3487717622950821</v>
      </c>
      <c r="F69" s="1">
        <f>AVERAGE(F66:F68)</f>
        <v>1.7674350561797751</v>
      </c>
      <c r="G69" s="1">
        <f>AVERAGE(G66:G68)</f>
        <v>2.6743333333333332</v>
      </c>
      <c r="I69" s="1"/>
    </row>
    <row r="70" spans="1:9">
      <c r="B70" s="1" t="s">
        <v>7</v>
      </c>
      <c r="C70" s="1">
        <f>STDEV(C66:C68)</f>
        <v>0</v>
      </c>
      <c r="D70" s="1">
        <f>STDEV(D66:D68)</f>
        <v>0.10723469079049615</v>
      </c>
      <c r="E70" s="1">
        <f>STDEV(E66:E68)</f>
        <v>6.4157352244477522E-2</v>
      </c>
      <c r="F70" s="1">
        <f>STDEV(F66:F68)</f>
        <v>0.17259598053198119</v>
      </c>
      <c r="G70" s="1">
        <f>STDEV(G66:G68)</f>
        <v>0.67748456316977024</v>
      </c>
      <c r="I70" s="1"/>
    </row>
    <row r="72" spans="1:9">
      <c r="A72" t="s">
        <v>9</v>
      </c>
      <c r="B72" t="s">
        <v>0</v>
      </c>
      <c r="D72">
        <v>66</v>
      </c>
      <c r="E72">
        <v>50</v>
      </c>
      <c r="F72">
        <v>34</v>
      </c>
    </row>
    <row r="73" spans="1:9">
      <c r="B73" t="s">
        <v>11</v>
      </c>
      <c r="D73">
        <v>34</v>
      </c>
      <c r="E73">
        <v>50</v>
      </c>
      <c r="F73">
        <v>66</v>
      </c>
    </row>
    <row r="75" spans="1:9">
      <c r="B75" t="s">
        <v>3</v>
      </c>
      <c r="D75">
        <v>1.1738767572002911</v>
      </c>
      <c r="E75">
        <v>1.2832455304820927</v>
      </c>
      <c r="F75">
        <v>1.387609172598119</v>
      </c>
    </row>
    <row r="76" spans="1:9">
      <c r="B76" t="s">
        <v>4</v>
      </c>
      <c r="D76">
        <v>1.0204496994591186</v>
      </c>
      <c r="E76">
        <v>1.2368590840426508</v>
      </c>
      <c r="F76">
        <v>1.0328212047152872</v>
      </c>
    </row>
    <row r="77" spans="1:9">
      <c r="B77" t="s">
        <v>5</v>
      </c>
      <c r="D77">
        <v>1.0764378935321237</v>
      </c>
      <c r="E77">
        <v>1.2716232271492776</v>
      </c>
      <c r="F77">
        <v>1.2221373701958214</v>
      </c>
    </row>
    <row r="78" spans="1:9">
      <c r="B78" s="1" t="s">
        <v>6</v>
      </c>
      <c r="C78" s="1"/>
      <c r="D78" s="1">
        <f t="shared" ref="D78:F78" si="2">AVERAGE(D75:D77)</f>
        <v>1.0902547833971779</v>
      </c>
      <c r="E78" s="1">
        <f t="shared" si="2"/>
        <v>1.263909280558007</v>
      </c>
      <c r="F78" s="1">
        <f t="shared" si="2"/>
        <v>1.2141892491697426</v>
      </c>
      <c r="G78" s="1"/>
    </row>
    <row r="79" spans="1:9">
      <c r="B79" s="1" t="s">
        <v>7</v>
      </c>
      <c r="C79" s="1"/>
      <c r="D79" s="1">
        <f>STDEV(D75:D77)</f>
        <v>7.7641131791953838E-2</v>
      </c>
      <c r="E79" s="1">
        <f>STDEV(E75:E77)</f>
        <v>2.4136162336409944E-2</v>
      </c>
      <c r="F79" s="1">
        <f>STDEV(F75:F77)</f>
        <v>0.17752747677329098</v>
      </c>
      <c r="G79" s="1"/>
    </row>
    <row r="81" spans="1:6">
      <c r="B81" t="s">
        <v>22</v>
      </c>
      <c r="D81">
        <f>(D78-1)/(D79/SQRT(3))</f>
        <v>2.0134414177387927</v>
      </c>
      <c r="E81">
        <f t="shared" ref="E81:F81" si="3">(E78-1)/(E79/SQRT(3))</f>
        <v>18.938565134933043</v>
      </c>
      <c r="F81">
        <f t="shared" si="3"/>
        <v>2.089742211966362</v>
      </c>
    </row>
    <row r="82" spans="1:6">
      <c r="B82" t="s">
        <v>21</v>
      </c>
      <c r="D82" s="3" t="s">
        <v>23</v>
      </c>
      <c r="E82" s="3" t="s">
        <v>23</v>
      </c>
      <c r="F82" s="3" t="s">
        <v>23</v>
      </c>
    </row>
    <row r="84" spans="1:6">
      <c r="A84" s="1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HCC827</vt:lpstr>
      <vt:lpstr>H1975</vt:lpstr>
      <vt:lpstr>PC9</vt:lpstr>
      <vt:lpstr>PC9TM</vt:lpstr>
      <vt:lpstr>H3255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2020-05-12T19:35:43Z</dcterms:created>
  <dcterms:modified xsi:type="dcterms:W3CDTF">2020-05-18T15:16:26Z</dcterms:modified>
</cp:coreProperties>
</file>