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ortum/Desktop/eLife raw data/"/>
    </mc:Choice>
  </mc:AlternateContent>
  <xr:revisionPtr revIDLastSave="0" documentId="13_ncr:1_{63724450-B500-CF4E-B41A-E8FEB6B04A84}" xr6:coauthVersionLast="45" xr6:coauthVersionMax="45" xr10:uidLastSave="{00000000-0000-0000-0000-000000000000}"/>
  <bookViews>
    <workbookView xWindow="12840" yWindow="2060" windowWidth="28040" windowHeight="17440" activeTab="1" xr2:uid="{16DDD610-01BC-1D44-B5F0-CE7AB82FB019}"/>
  </bookViews>
  <sheets>
    <sheet name="Fig 5A" sheetId="1" r:id="rId1"/>
    <sheet name="Fig 5B" sheetId="2" r:id="rId2"/>
    <sheet name="Fig 5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F9" i="2"/>
  <c r="C9" i="2"/>
  <c r="O25" i="2"/>
  <c r="N25" i="2"/>
  <c r="M25" i="2"/>
  <c r="F25" i="2"/>
  <c r="E25" i="2"/>
  <c r="D25" i="2"/>
  <c r="O24" i="2"/>
  <c r="N24" i="2"/>
  <c r="M24" i="2"/>
  <c r="F24" i="2"/>
  <c r="E24" i="2"/>
  <c r="D24" i="2"/>
  <c r="P17" i="2"/>
  <c r="O16" i="2"/>
  <c r="N16" i="2"/>
  <c r="M16" i="2"/>
  <c r="L16" i="2"/>
  <c r="G16" i="2"/>
  <c r="F16" i="2"/>
  <c r="E16" i="2"/>
  <c r="D16" i="2"/>
  <c r="C16" i="2"/>
  <c r="P16" i="2"/>
  <c r="O15" i="2"/>
  <c r="N15" i="2"/>
  <c r="M15" i="2"/>
  <c r="L15" i="2"/>
  <c r="G15" i="2"/>
  <c r="F15" i="2"/>
  <c r="E15" i="2"/>
  <c r="D15" i="2"/>
  <c r="C15" i="2"/>
  <c r="O10" i="2"/>
  <c r="N10" i="2"/>
  <c r="M10" i="2"/>
  <c r="L10" i="2"/>
  <c r="G10" i="2"/>
  <c r="F10" i="2"/>
  <c r="E10" i="2"/>
  <c r="D10" i="2"/>
  <c r="C10" i="2"/>
  <c r="P10" i="2"/>
  <c r="O9" i="2"/>
  <c r="N9" i="2"/>
  <c r="M9" i="2"/>
  <c r="L9" i="2"/>
  <c r="E9" i="2"/>
  <c r="D9" i="2"/>
  <c r="S28" i="1"/>
  <c r="R28" i="1"/>
  <c r="Q28" i="1"/>
  <c r="P28" i="1"/>
  <c r="O28" i="1"/>
  <c r="S27" i="1"/>
  <c r="R27" i="1"/>
  <c r="Q27" i="1"/>
  <c r="P27" i="1"/>
  <c r="O27" i="1"/>
  <c r="T18" i="1"/>
  <c r="S18" i="1"/>
  <c r="R18" i="1"/>
  <c r="Q18" i="1"/>
  <c r="P18" i="1"/>
  <c r="O18" i="1"/>
  <c r="N18" i="1"/>
  <c r="T17" i="1"/>
  <c r="S17" i="1"/>
  <c r="R17" i="1"/>
  <c r="Q17" i="1"/>
  <c r="P17" i="1"/>
  <c r="O17" i="1"/>
  <c r="N17" i="1"/>
  <c r="T11" i="1"/>
  <c r="S11" i="1"/>
  <c r="R11" i="1"/>
  <c r="Q11" i="1"/>
  <c r="P11" i="1"/>
  <c r="O11" i="1"/>
  <c r="N11" i="1"/>
  <c r="T10" i="1"/>
  <c r="S10" i="1"/>
  <c r="R10" i="1"/>
  <c r="Q10" i="1"/>
  <c r="P10" i="1"/>
  <c r="O10" i="1"/>
  <c r="N10" i="1"/>
  <c r="H28" i="1"/>
  <c r="G28" i="1"/>
  <c r="F28" i="1"/>
  <c r="E28" i="1"/>
  <c r="D28" i="1"/>
  <c r="H27" i="1"/>
  <c r="G27" i="1"/>
  <c r="F27" i="1"/>
  <c r="E27" i="1"/>
  <c r="D27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D17" i="1"/>
  <c r="E17" i="1"/>
  <c r="F17" i="1"/>
  <c r="G17" i="1"/>
  <c r="H17" i="1"/>
  <c r="I17" i="1"/>
  <c r="D18" i="1"/>
  <c r="E18" i="1"/>
  <c r="F18" i="1"/>
  <c r="G18" i="1"/>
  <c r="H18" i="1"/>
  <c r="I18" i="1"/>
  <c r="C18" i="1"/>
  <c r="C17" i="1"/>
</calcChain>
</file>

<file path=xl/sharedStrings.xml><?xml version="1.0" encoding="utf-8"?>
<sst xmlns="http://schemas.openxmlformats.org/spreadsheetml/2006/main" count="148" uniqueCount="21">
  <si>
    <t>Osimertinib</t>
  </si>
  <si>
    <t>BAY-293</t>
  </si>
  <si>
    <t>Trial 1</t>
  </si>
  <si>
    <t>Trial 2</t>
  </si>
  <si>
    <t>Trial 3</t>
  </si>
  <si>
    <t>Average</t>
  </si>
  <si>
    <t>SD</t>
  </si>
  <si>
    <t>Osimertinib IC50</t>
  </si>
  <si>
    <t>BAY-293 IC50</t>
  </si>
  <si>
    <t>Combination Index</t>
  </si>
  <si>
    <t>1975 NT</t>
  </si>
  <si>
    <t>1975 SOS2 KO</t>
  </si>
  <si>
    <t>Trial 4</t>
  </si>
  <si>
    <t>OSM: BAY 1:2 ratio</t>
  </si>
  <si>
    <t>Log [Osimertinib]</t>
  </si>
  <si>
    <t>Log [BAY-293]</t>
  </si>
  <si>
    <t>Mean</t>
  </si>
  <si>
    <t>OSM:BAY 1:1 ratio</t>
  </si>
  <si>
    <t>OSM:BAY 2:1 ratio</t>
  </si>
  <si>
    <t>H3255-TM - NT</t>
  </si>
  <si>
    <t>H3255-TM - SOS2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</si>
</sst>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4C0C-6BAA-C24E-BA70-C8ED714FE253}">
  <dimension ref="A1:T28"/>
  <sheetViews>
    <sheetView workbookViewId="0">
      <selection activeCell="J13" sqref="J13"/>
    </sheetView>
  </sheetViews>
  <sheetFormatPr baseColWidth="10" defaultRowHeight="16"/>
  <cols>
    <col min="1" max="1" width="22.5" customWidth="1"/>
    <col min="12" max="12" width="16.33203125" customWidth="1"/>
  </cols>
  <sheetData>
    <row r="1" spans="1:20">
      <c r="B1" t="s">
        <v>10</v>
      </c>
      <c r="N1" t="s">
        <v>11</v>
      </c>
    </row>
    <row r="3" spans="1:20">
      <c r="B3" t="s">
        <v>0</v>
      </c>
      <c r="C3">
        <v>100</v>
      </c>
      <c r="D3">
        <v>80</v>
      </c>
      <c r="E3">
        <v>66</v>
      </c>
      <c r="F3">
        <v>50</v>
      </c>
      <c r="G3">
        <v>34</v>
      </c>
      <c r="H3">
        <v>20</v>
      </c>
      <c r="I3">
        <v>0</v>
      </c>
      <c r="M3" t="s">
        <v>0</v>
      </c>
      <c r="N3">
        <v>100</v>
      </c>
      <c r="O3">
        <v>80</v>
      </c>
      <c r="P3">
        <v>66</v>
      </c>
      <c r="Q3">
        <v>50</v>
      </c>
      <c r="R3">
        <v>34</v>
      </c>
      <c r="S3">
        <v>20</v>
      </c>
      <c r="T3">
        <v>0</v>
      </c>
    </row>
    <row r="4" spans="1:20">
      <c r="B4" t="s">
        <v>1</v>
      </c>
      <c r="C4">
        <v>0</v>
      </c>
      <c r="D4">
        <v>20</v>
      </c>
      <c r="E4">
        <v>34</v>
      </c>
      <c r="F4">
        <v>50</v>
      </c>
      <c r="G4">
        <v>66</v>
      </c>
      <c r="H4">
        <v>80</v>
      </c>
      <c r="I4">
        <v>100</v>
      </c>
      <c r="M4" t="s">
        <v>1</v>
      </c>
      <c r="N4">
        <v>0</v>
      </c>
      <c r="O4">
        <v>20</v>
      </c>
      <c r="P4">
        <v>34</v>
      </c>
      <c r="Q4">
        <v>50</v>
      </c>
      <c r="R4">
        <v>66</v>
      </c>
      <c r="S4">
        <v>80</v>
      </c>
      <c r="T4">
        <v>100</v>
      </c>
    </row>
    <row r="6" spans="1:20">
      <c r="A6" t="s">
        <v>7</v>
      </c>
      <c r="B6" t="s">
        <v>2</v>
      </c>
      <c r="C6">
        <v>2.59</v>
      </c>
      <c r="D6">
        <v>0.84007500000000013</v>
      </c>
      <c r="E6">
        <v>0.6652499999999999</v>
      </c>
      <c r="F6">
        <v>0.52942</v>
      </c>
      <c r="G6">
        <v>0.50047000000000008</v>
      </c>
      <c r="H6">
        <v>0.39019500000000007</v>
      </c>
      <c r="I6">
        <v>0</v>
      </c>
      <c r="L6" t="s">
        <v>7</v>
      </c>
      <c r="M6" t="s">
        <v>2</v>
      </c>
      <c r="N6">
        <v>1.4559999999999997</v>
      </c>
      <c r="O6">
        <v>0.95047499999999996</v>
      </c>
      <c r="P6">
        <v>0.77849999999999997</v>
      </c>
      <c r="Q6">
        <v>0.68740000000000001</v>
      </c>
      <c r="R6">
        <v>0.82104999999999995</v>
      </c>
      <c r="S6">
        <v>0.71984999999999999</v>
      </c>
      <c r="T6">
        <v>0</v>
      </c>
    </row>
    <row r="7" spans="1:20">
      <c r="B7" t="s">
        <v>3</v>
      </c>
      <c r="C7">
        <v>2.6119999999999997</v>
      </c>
      <c r="D7">
        <v>0.88897500000000007</v>
      </c>
      <c r="E7">
        <v>0.57633000000000001</v>
      </c>
      <c r="F7">
        <v>0.48922999999999994</v>
      </c>
      <c r="G7">
        <v>0.66695000000000004</v>
      </c>
      <c r="H7">
        <v>0.54495000000000005</v>
      </c>
      <c r="I7">
        <v>0</v>
      </c>
      <c r="M7" t="s">
        <v>3</v>
      </c>
      <c r="N7">
        <v>1.77</v>
      </c>
      <c r="O7">
        <v>0.85539999999999994</v>
      </c>
      <c r="P7">
        <v>0.64424749999999997</v>
      </c>
      <c r="Q7">
        <v>0.50064999999999993</v>
      </c>
      <c r="R7">
        <v>0.31442249999999999</v>
      </c>
      <c r="S7">
        <v>0.16855000000000001</v>
      </c>
      <c r="T7">
        <v>0</v>
      </c>
    </row>
    <row r="8" spans="1:20">
      <c r="B8" t="s">
        <v>4</v>
      </c>
      <c r="C8">
        <v>1.5870000000000002</v>
      </c>
      <c r="D8">
        <v>0.7926399999999999</v>
      </c>
      <c r="E8">
        <v>0.77154999999999996</v>
      </c>
      <c r="F8">
        <v>0.60450000000000004</v>
      </c>
      <c r="G8">
        <v>0.57015000000000005</v>
      </c>
      <c r="H8">
        <v>0.43999999999999995</v>
      </c>
      <c r="I8">
        <v>0</v>
      </c>
      <c r="M8" t="s">
        <v>4</v>
      </c>
      <c r="N8">
        <v>2.863</v>
      </c>
      <c r="O8">
        <v>0.99564000000000008</v>
      </c>
      <c r="P8">
        <v>0.68948750000000014</v>
      </c>
      <c r="Q8">
        <v>0.37968333333333337</v>
      </c>
      <c r="R8">
        <v>0.29609999999999997</v>
      </c>
      <c r="S8">
        <v>0.17660000000000001</v>
      </c>
      <c r="T8">
        <v>0</v>
      </c>
    </row>
    <row r="9" spans="1:20">
      <c r="B9" t="s">
        <v>12</v>
      </c>
      <c r="C9">
        <v>2.8510000000000004</v>
      </c>
      <c r="D9">
        <v>0.839754</v>
      </c>
      <c r="E9">
        <v>0.60014499999999993</v>
      </c>
      <c r="F9">
        <v>0.5179999999999999</v>
      </c>
      <c r="G9">
        <v>0.24100999999999997</v>
      </c>
      <c r="H9">
        <v>0.45987</v>
      </c>
      <c r="I9">
        <v>0</v>
      </c>
      <c r="M9" t="s">
        <v>12</v>
      </c>
      <c r="N9">
        <v>1.4740000000000002</v>
      </c>
      <c r="O9">
        <v>1.1175999999999999</v>
      </c>
      <c r="P9">
        <v>0.99450000000000005</v>
      </c>
      <c r="Q9">
        <v>0.64849999999999997</v>
      </c>
      <c r="R9">
        <v>0.74270000000000003</v>
      </c>
      <c r="S9">
        <v>0.60819999999999996</v>
      </c>
      <c r="T9">
        <v>0</v>
      </c>
    </row>
    <row r="10" spans="1:20" s="1" customFormat="1">
      <c r="B10" s="1" t="s">
        <v>5</v>
      </c>
      <c r="C10" s="1">
        <f>AVERAGE(C6:C9)</f>
        <v>2.41</v>
      </c>
      <c r="D10" s="1">
        <f t="shared" ref="D10" si="0">AVERAGE(D6:D9)</f>
        <v>0.84036100000000002</v>
      </c>
      <c r="E10" s="1">
        <f t="shared" ref="E10" si="1">AVERAGE(E6:E9)</f>
        <v>0.65331874999999995</v>
      </c>
      <c r="F10" s="1">
        <f t="shared" ref="F10" si="2">AVERAGE(F6:F9)</f>
        <v>0.53528750000000003</v>
      </c>
      <c r="G10" s="1">
        <f t="shared" ref="G10" si="3">AVERAGE(G6:G9)</f>
        <v>0.49464500000000006</v>
      </c>
      <c r="H10" s="1">
        <f t="shared" ref="H10" si="4">AVERAGE(H6:H9)</f>
        <v>0.45875375000000002</v>
      </c>
      <c r="I10" s="1">
        <f t="shared" ref="I10" si="5">AVERAGE(I6:I9)</f>
        <v>0</v>
      </c>
      <c r="M10" s="1" t="s">
        <v>5</v>
      </c>
      <c r="N10" s="1">
        <f>AVERAGE(N6:N9)</f>
        <v>1.8907500000000002</v>
      </c>
      <c r="O10" s="1">
        <f t="shared" ref="O10" si="6">AVERAGE(O6:O9)</f>
        <v>0.97977875000000003</v>
      </c>
      <c r="P10" s="1">
        <f t="shared" ref="P10" si="7">AVERAGE(P6:P9)</f>
        <v>0.77668375000000001</v>
      </c>
      <c r="Q10" s="1">
        <f t="shared" ref="Q10" si="8">AVERAGE(Q6:Q9)</f>
        <v>0.55405833333333332</v>
      </c>
      <c r="R10" s="1">
        <f t="shared" ref="R10" si="9">AVERAGE(R6:R9)</f>
        <v>0.54356812499999996</v>
      </c>
      <c r="S10" s="1">
        <f t="shared" ref="S10" si="10">AVERAGE(S6:S9)</f>
        <v>0.41830000000000001</v>
      </c>
      <c r="T10" s="1">
        <f t="shared" ref="T10" si="11">AVERAGE(T6:T9)</f>
        <v>0</v>
      </c>
    </row>
    <row r="11" spans="1:20" s="1" customFormat="1">
      <c r="B11" s="1" t="s">
        <v>6</v>
      </c>
      <c r="C11" s="1">
        <f>STDEV(C6:C9)</f>
        <v>0.56125276539778912</v>
      </c>
      <c r="D11" s="1">
        <f t="shared" ref="D11:I11" si="12">STDEV(D6:D9)</f>
        <v>3.9332196658717213E-2</v>
      </c>
      <c r="E11" s="1">
        <f t="shared" si="12"/>
        <v>8.7322579208263112E-2</v>
      </c>
      <c r="F11" s="1">
        <f t="shared" si="12"/>
        <v>4.9142475432833774E-2</v>
      </c>
      <c r="G11" s="1">
        <f t="shared" si="12"/>
        <v>0.18235008628094115</v>
      </c>
      <c r="H11" s="1">
        <f t="shared" si="12"/>
        <v>6.4505929620849764E-2</v>
      </c>
      <c r="I11" s="1">
        <f t="shared" si="12"/>
        <v>0</v>
      </c>
      <c r="M11" s="1" t="s">
        <v>6</v>
      </c>
      <c r="N11" s="1">
        <f>STDEV(N6:N9)</f>
        <v>0.66396253659374393</v>
      </c>
      <c r="O11" s="1">
        <f t="shared" ref="O11:T11" si="13">STDEV(O6:O9)</f>
        <v>0.10889606576724126</v>
      </c>
      <c r="P11" s="1">
        <f t="shared" si="13"/>
        <v>0.15555252473709161</v>
      </c>
      <c r="Q11" s="1">
        <f t="shared" si="13"/>
        <v>0.14137222637027735</v>
      </c>
      <c r="R11" s="1">
        <f t="shared" si="13"/>
        <v>0.27712685719852059</v>
      </c>
      <c r="S11" s="1">
        <f t="shared" si="13"/>
        <v>0.28739540996102675</v>
      </c>
      <c r="T11" s="1">
        <f t="shared" si="13"/>
        <v>0</v>
      </c>
    </row>
    <row r="13" spans="1:20">
      <c r="A13" t="s">
        <v>8</v>
      </c>
      <c r="B13" t="s">
        <v>2</v>
      </c>
      <c r="C13">
        <v>0</v>
      </c>
      <c r="D13">
        <v>4.845E-2</v>
      </c>
      <c r="E13">
        <v>7.7695E-2</v>
      </c>
      <c r="F13">
        <v>0.12544</v>
      </c>
      <c r="G13">
        <v>0.27485000000000004</v>
      </c>
      <c r="H13">
        <v>0.33873249999999999</v>
      </c>
      <c r="I13">
        <v>1.4909999999999999</v>
      </c>
      <c r="L13" t="s">
        <v>8</v>
      </c>
      <c r="M13" t="s">
        <v>2</v>
      </c>
      <c r="N13">
        <v>0</v>
      </c>
      <c r="O13">
        <v>5.8462500000000008E-3</v>
      </c>
      <c r="P13">
        <v>9.0495000000000003E-3</v>
      </c>
      <c r="Q13">
        <v>1.5714000000000002E-2</v>
      </c>
      <c r="R13">
        <v>3.5492499999999996E-2</v>
      </c>
      <c r="S13">
        <v>5.2262499999999996E-2</v>
      </c>
      <c r="T13">
        <v>0.17430000000000001</v>
      </c>
    </row>
    <row r="14" spans="1:20">
      <c r="B14" t="s">
        <v>3</v>
      </c>
      <c r="C14">
        <v>0</v>
      </c>
      <c r="D14">
        <v>5.2680000000000005E-2</v>
      </c>
      <c r="E14">
        <v>6.2539999999999998E-2</v>
      </c>
      <c r="F14">
        <v>0.13042999999999999</v>
      </c>
      <c r="G14">
        <v>0.42373</v>
      </c>
      <c r="H14">
        <v>0.55241999999999991</v>
      </c>
      <c r="I14">
        <v>1.9039999999999999</v>
      </c>
      <c r="M14" t="s">
        <v>3</v>
      </c>
      <c r="N14">
        <v>0</v>
      </c>
      <c r="O14">
        <v>4.5900000000000003E-2</v>
      </c>
      <c r="P14">
        <v>7.4900000000000008E-2</v>
      </c>
      <c r="Q14">
        <v>0.10843333333333334</v>
      </c>
      <c r="R14">
        <v>0.12652250000000001</v>
      </c>
      <c r="S14">
        <v>0.14116000000000001</v>
      </c>
      <c r="T14">
        <v>0.23380000000000001</v>
      </c>
    </row>
    <row r="15" spans="1:20">
      <c r="B15" t="s">
        <v>4</v>
      </c>
      <c r="C15">
        <v>0</v>
      </c>
      <c r="D15">
        <v>1.9815999999999997E-2</v>
      </c>
      <c r="E15">
        <v>4.1544999999999999E-2</v>
      </c>
      <c r="F15">
        <v>6.0450000000000004E-2</v>
      </c>
      <c r="G15">
        <v>0.10588500000000001</v>
      </c>
      <c r="H15">
        <v>0.17600000000000002</v>
      </c>
      <c r="I15">
        <v>1.425</v>
      </c>
      <c r="M15" t="s">
        <v>4</v>
      </c>
      <c r="N15">
        <v>0</v>
      </c>
      <c r="O15">
        <v>5.373E-2</v>
      </c>
      <c r="P15">
        <v>8.0710000000000018E-2</v>
      </c>
      <c r="Q15">
        <v>8.2650000000000001E-2</v>
      </c>
      <c r="R15">
        <v>0.11882000000000001</v>
      </c>
      <c r="S15">
        <v>0.152</v>
      </c>
      <c r="T15">
        <v>0.2349</v>
      </c>
    </row>
    <row r="16" spans="1:20">
      <c r="B16" t="s">
        <v>12</v>
      </c>
      <c r="C16">
        <v>0</v>
      </c>
      <c r="D16">
        <v>4.2956000000000001E-2</v>
      </c>
      <c r="E16">
        <v>0.32371499999999997</v>
      </c>
      <c r="F16">
        <v>0.51849999999999996</v>
      </c>
      <c r="G16">
        <v>0.44797999999999999</v>
      </c>
      <c r="H16">
        <v>0.35791000000000001</v>
      </c>
      <c r="I16">
        <v>1.516</v>
      </c>
      <c r="M16" t="s">
        <v>12</v>
      </c>
      <c r="N16">
        <v>0</v>
      </c>
      <c r="O16">
        <v>6.0520000000000001E-3</v>
      </c>
      <c r="P16">
        <v>1.15955E-2</v>
      </c>
      <c r="Q16">
        <v>1.401E-2</v>
      </c>
      <c r="R16">
        <v>2.9776499999999997E-2</v>
      </c>
      <c r="S16">
        <v>5.2839999999999998E-2</v>
      </c>
      <c r="T16">
        <v>0.1835</v>
      </c>
    </row>
    <row r="17" spans="1:20" s="1" customFormat="1">
      <c r="B17" s="1" t="s">
        <v>5</v>
      </c>
      <c r="C17" s="1">
        <f>AVERAGE(C13:C16)</f>
        <v>0</v>
      </c>
      <c r="D17" s="1">
        <f t="shared" ref="D17:I17" si="14">AVERAGE(D13:D16)</f>
        <v>4.0975499999999998E-2</v>
      </c>
      <c r="E17" s="1">
        <f t="shared" si="14"/>
        <v>0.12637375000000001</v>
      </c>
      <c r="F17" s="1">
        <f t="shared" si="14"/>
        <v>0.20870499999999997</v>
      </c>
      <c r="G17" s="1">
        <f t="shared" si="14"/>
        <v>0.31311125000000001</v>
      </c>
      <c r="H17" s="1">
        <f t="shared" si="14"/>
        <v>0.35626562499999997</v>
      </c>
      <c r="I17" s="1">
        <f t="shared" si="14"/>
        <v>1.5839999999999999</v>
      </c>
      <c r="M17" s="1" t="s">
        <v>5</v>
      </c>
      <c r="N17" s="1">
        <f>AVERAGE(N13:N16)</f>
        <v>0</v>
      </c>
      <c r="O17" s="1">
        <f t="shared" ref="O17" si="15">AVERAGE(O13:O16)</f>
        <v>2.7882062500000002E-2</v>
      </c>
      <c r="P17" s="1">
        <f t="shared" ref="P17" si="16">AVERAGE(P13:P16)</f>
        <v>4.4063750000000006E-2</v>
      </c>
      <c r="Q17" s="1">
        <f t="shared" ref="Q17" si="17">AVERAGE(Q13:Q16)</f>
        <v>5.5201833333333332E-2</v>
      </c>
      <c r="R17" s="1">
        <f t="shared" ref="R17" si="18">AVERAGE(R13:R16)</f>
        <v>7.765287500000001E-2</v>
      </c>
      <c r="S17" s="1">
        <f t="shared" ref="S17" si="19">AVERAGE(S13:S16)</f>
        <v>9.9565624999999991E-2</v>
      </c>
      <c r="T17" s="1">
        <f t="shared" ref="T17" si="20">AVERAGE(T13:T16)</f>
        <v>0.206625</v>
      </c>
    </row>
    <row r="18" spans="1:20" s="1" customFormat="1">
      <c r="B18" s="1" t="s">
        <v>6</v>
      </c>
      <c r="C18" s="1">
        <f>STDEV(C13:C16)</f>
        <v>0</v>
      </c>
      <c r="D18" s="1">
        <f t="shared" ref="D18:I18" si="21">STDEV(D13:D16)</f>
        <v>1.4657310928907357E-2</v>
      </c>
      <c r="E18" s="1">
        <f t="shared" si="21"/>
        <v>0.13239316966111453</v>
      </c>
      <c r="F18" s="1">
        <f t="shared" si="21"/>
        <v>0.2089756946792298</v>
      </c>
      <c r="G18" s="1">
        <f t="shared" si="21"/>
        <v>0.15793746602031031</v>
      </c>
      <c r="H18" s="1">
        <f t="shared" si="21"/>
        <v>0.15414533059171512</v>
      </c>
      <c r="I18" s="1">
        <f t="shared" si="21"/>
        <v>0.21675946730573706</v>
      </c>
      <c r="M18" s="1" t="s">
        <v>6</v>
      </c>
      <c r="N18" s="1">
        <f>STDEV(N13:N16)</f>
        <v>0</v>
      </c>
      <c r="O18" s="1">
        <f t="shared" ref="O18:T18" si="22">STDEV(O13:O16)</f>
        <v>2.5527048439167921E-2</v>
      </c>
      <c r="P18" s="1">
        <f t="shared" si="22"/>
        <v>3.9047009762805999E-2</v>
      </c>
      <c r="Q18" s="1">
        <f t="shared" si="22"/>
        <v>4.7759992184300507E-2</v>
      </c>
      <c r="R18" s="1">
        <f t="shared" si="22"/>
        <v>5.2130019923544692E-2</v>
      </c>
      <c r="S18" s="1">
        <f t="shared" si="22"/>
        <v>5.4468111097802023E-2</v>
      </c>
      <c r="T18" s="1">
        <f t="shared" si="22"/>
        <v>3.2236767311048346E-2</v>
      </c>
    </row>
    <row r="20" spans="1:20">
      <c r="A20" t="s">
        <v>9</v>
      </c>
      <c r="B20" t="s">
        <v>0</v>
      </c>
      <c r="D20">
        <v>80</v>
      </c>
      <c r="E20">
        <v>66</v>
      </c>
      <c r="F20">
        <v>50</v>
      </c>
      <c r="G20">
        <v>34</v>
      </c>
      <c r="H20">
        <v>20</v>
      </c>
      <c r="L20" t="s">
        <v>9</v>
      </c>
      <c r="M20" t="s">
        <v>0</v>
      </c>
      <c r="O20">
        <v>80</v>
      </c>
      <c r="P20">
        <v>66</v>
      </c>
      <c r="Q20">
        <v>50</v>
      </c>
      <c r="R20">
        <v>34</v>
      </c>
      <c r="S20">
        <v>20</v>
      </c>
    </row>
    <row r="21" spans="1:20">
      <c r="B21" t="s">
        <v>1</v>
      </c>
      <c r="D21">
        <v>20</v>
      </c>
      <c r="E21">
        <v>34</v>
      </c>
      <c r="F21">
        <v>50</v>
      </c>
      <c r="G21">
        <v>66</v>
      </c>
      <c r="H21">
        <v>80</v>
      </c>
      <c r="M21" t="s">
        <v>1</v>
      </c>
      <c r="O21">
        <v>20</v>
      </c>
      <c r="P21">
        <v>34</v>
      </c>
      <c r="Q21">
        <v>50</v>
      </c>
      <c r="R21">
        <v>66</v>
      </c>
      <c r="S21">
        <v>80</v>
      </c>
    </row>
    <row r="23" spans="1:20">
      <c r="B23" t="s">
        <v>2</v>
      </c>
      <c r="D23">
        <v>0.35684825167219542</v>
      </c>
      <c r="E23">
        <v>0.30896260445556217</v>
      </c>
      <c r="F23">
        <v>0.28854072180832746</v>
      </c>
      <c r="G23">
        <v>0.37757102978229751</v>
      </c>
      <c r="H23">
        <v>0.37783921547301835</v>
      </c>
      <c r="M23" t="s">
        <v>2</v>
      </c>
      <c r="O23">
        <v>0.68634007182576462</v>
      </c>
      <c r="P23">
        <v>0.58660317092546022</v>
      </c>
      <c r="Q23">
        <v>0.56227028995101291</v>
      </c>
      <c r="R23">
        <v>0.76753676795092463</v>
      </c>
      <c r="S23">
        <v>0.79424469857451785</v>
      </c>
    </row>
    <row r="24" spans="1:20">
      <c r="B24" t="s">
        <v>3</v>
      </c>
      <c r="D24">
        <v>0.36801071653776374</v>
      </c>
      <c r="E24">
        <v>0.25349365243800431</v>
      </c>
      <c r="F24">
        <v>0.25580407009664508</v>
      </c>
      <c r="G24">
        <v>0.47788800397647579</v>
      </c>
      <c r="H24">
        <v>0.4987697858622776</v>
      </c>
      <c r="M24" t="s">
        <v>3</v>
      </c>
      <c r="O24">
        <v>0.6795984785876189</v>
      </c>
      <c r="P24">
        <v>0.68434091985520484</v>
      </c>
      <c r="Q24">
        <v>0.74663981963433901</v>
      </c>
      <c r="R24">
        <v>0.71879680227921883</v>
      </c>
      <c r="S24">
        <v>0.69898988947045382</v>
      </c>
    </row>
    <row r="25" spans="1:20">
      <c r="B25" t="s">
        <v>4</v>
      </c>
      <c r="D25">
        <v>0.51336406195071793</v>
      </c>
      <c r="E25">
        <v>0.51532325805060852</v>
      </c>
      <c r="F25">
        <v>0.42332842503233509</v>
      </c>
      <c r="G25">
        <v>0.43356802308228037</v>
      </c>
      <c r="H25">
        <v>0.40076144993864615</v>
      </c>
      <c r="M25" t="s">
        <v>4</v>
      </c>
      <c r="O25">
        <v>0.57649672194988777</v>
      </c>
      <c r="P25">
        <v>0.58441994809958464</v>
      </c>
      <c r="Q25">
        <v>0.4844691530510602</v>
      </c>
      <c r="R25">
        <v>0.60925525193574548</v>
      </c>
      <c r="S25">
        <v>0.70876741419978362</v>
      </c>
    </row>
    <row r="26" spans="1:20">
      <c r="B26" t="s">
        <v>12</v>
      </c>
      <c r="D26">
        <v>0.41274101005355907</v>
      </c>
      <c r="E26">
        <v>0.42403565406388899</v>
      </c>
      <c r="F26">
        <v>0.52370910452195163</v>
      </c>
      <c r="G26">
        <v>0.38003657005041047</v>
      </c>
      <c r="H26">
        <v>0.42579015042464735</v>
      </c>
      <c r="M26" t="s">
        <v>12</v>
      </c>
      <c r="O26">
        <v>0.79118988165439819</v>
      </c>
      <c r="P26">
        <v>0.7378854439716207</v>
      </c>
      <c r="Q26">
        <v>0.5163080682788681</v>
      </c>
      <c r="R26">
        <v>0.66613678326228642</v>
      </c>
      <c r="S26">
        <v>0.70057512782877773</v>
      </c>
    </row>
    <row r="27" spans="1:20">
      <c r="B27" s="1" t="s">
        <v>5</v>
      </c>
      <c r="C27" s="1"/>
      <c r="D27" s="1">
        <f t="shared" ref="D27" si="23">AVERAGE(D23:D26)</f>
        <v>0.41274101005355907</v>
      </c>
      <c r="E27" s="1">
        <f t="shared" ref="E27" si="24">AVERAGE(E23:E26)</f>
        <v>0.37545379225201597</v>
      </c>
      <c r="F27" s="1">
        <f t="shared" ref="F27" si="25">AVERAGE(F23:F26)</f>
        <v>0.37284558036481485</v>
      </c>
      <c r="G27" s="1">
        <f t="shared" ref="G27" si="26">AVERAGE(G23:G26)</f>
        <v>0.41726590672286601</v>
      </c>
      <c r="H27" s="1">
        <f t="shared" ref="H27" si="27">AVERAGE(H23:H26)</f>
        <v>0.42579015042464735</v>
      </c>
      <c r="I27" s="1"/>
      <c r="M27" s="1" t="s">
        <v>5</v>
      </c>
      <c r="N27" s="1"/>
      <c r="O27" s="1">
        <f t="shared" ref="O27" si="28">AVERAGE(O23:O26)</f>
        <v>0.68340628850441743</v>
      </c>
      <c r="P27" s="1">
        <f t="shared" ref="P27" si="29">AVERAGE(P23:P26)</f>
        <v>0.64831237071296766</v>
      </c>
      <c r="Q27" s="1">
        <f t="shared" ref="Q27" si="30">AVERAGE(Q23:Q26)</f>
        <v>0.57742183272882008</v>
      </c>
      <c r="R27" s="1">
        <f t="shared" ref="R27" si="31">AVERAGE(R23:R26)</f>
        <v>0.69043140135704384</v>
      </c>
      <c r="S27" s="1">
        <f t="shared" ref="S27" si="32">AVERAGE(S23:S26)</f>
        <v>0.72564428251838331</v>
      </c>
      <c r="T27" s="1"/>
    </row>
    <row r="28" spans="1:20">
      <c r="B28" s="1" t="s">
        <v>6</v>
      </c>
      <c r="C28" s="1"/>
      <c r="D28" s="1">
        <f t="shared" ref="D28:H28" si="33">STDEV(D23:D26)</f>
        <v>7.1297026984732503E-2</v>
      </c>
      <c r="E28" s="1">
        <f t="shared" si="33"/>
        <v>0.1172163505630055</v>
      </c>
      <c r="F28" s="1">
        <f t="shared" si="33"/>
        <v>0.12398164491692468</v>
      </c>
      <c r="G28" s="1">
        <f t="shared" si="33"/>
        <v>4.7967017965889605E-2</v>
      </c>
      <c r="H28" s="1">
        <f t="shared" si="33"/>
        <v>5.2446020501599931E-2</v>
      </c>
      <c r="I28" s="1"/>
      <c r="M28" s="1" t="s">
        <v>6</v>
      </c>
      <c r="N28" s="1"/>
      <c r="O28" s="1">
        <f t="shared" ref="O28:S28" si="34">STDEV(O23:O26)</f>
        <v>8.7692768371811697E-2</v>
      </c>
      <c r="P28" s="1">
        <f t="shared" si="34"/>
        <v>7.574443612595326E-2</v>
      </c>
      <c r="Q28" s="1">
        <f t="shared" si="34"/>
        <v>0.11724531149890297</v>
      </c>
      <c r="R28" s="1">
        <f t="shared" si="34"/>
        <v>6.814110171864346E-2</v>
      </c>
      <c r="S28" s="1">
        <f t="shared" si="34"/>
        <v>4.5933883473687848E-2</v>
      </c>
      <c r="T2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45D9-6269-3944-90A0-2928D366966D}">
  <dimension ref="A1:P27"/>
  <sheetViews>
    <sheetView tabSelected="1" workbookViewId="0">
      <selection activeCell="L6" sqref="L6:P8"/>
    </sheetView>
  </sheetViews>
  <sheetFormatPr baseColWidth="10" defaultRowHeight="16"/>
  <cols>
    <col min="1" max="1" width="22.5" customWidth="1"/>
    <col min="12" max="12" width="16.33203125" customWidth="1"/>
  </cols>
  <sheetData>
    <row r="1" spans="1:16">
      <c r="B1" t="s">
        <v>10</v>
      </c>
      <c r="L1" t="s">
        <v>11</v>
      </c>
    </row>
    <row r="3" spans="1:16">
      <c r="B3" t="s">
        <v>0</v>
      </c>
      <c r="C3">
        <v>100</v>
      </c>
      <c r="D3">
        <v>66</v>
      </c>
      <c r="E3">
        <v>50</v>
      </c>
      <c r="F3">
        <v>34</v>
      </c>
      <c r="G3">
        <v>0</v>
      </c>
      <c r="K3" t="s">
        <v>0</v>
      </c>
      <c r="L3">
        <v>100</v>
      </c>
      <c r="M3">
        <v>66</v>
      </c>
      <c r="N3">
        <v>50</v>
      </c>
      <c r="O3">
        <v>34</v>
      </c>
      <c r="P3">
        <v>0</v>
      </c>
    </row>
    <row r="4" spans="1:16">
      <c r="B4" t="s">
        <v>1</v>
      </c>
      <c r="C4">
        <v>0</v>
      </c>
      <c r="D4">
        <v>34</v>
      </c>
      <c r="E4">
        <v>50</v>
      </c>
      <c r="F4">
        <v>66</v>
      </c>
      <c r="G4">
        <v>100</v>
      </c>
      <c r="K4" t="s">
        <v>1</v>
      </c>
      <c r="L4">
        <v>0</v>
      </c>
      <c r="M4">
        <v>34</v>
      </c>
      <c r="N4">
        <v>50</v>
      </c>
      <c r="O4">
        <v>66</v>
      </c>
      <c r="P4">
        <v>100</v>
      </c>
    </row>
    <row r="6" spans="1:16">
      <c r="A6" t="s">
        <v>7</v>
      </c>
      <c r="B6" t="s">
        <v>2</v>
      </c>
      <c r="C6">
        <v>61.340000000000011</v>
      </c>
      <c r="D6">
        <v>18.8825</v>
      </c>
      <c r="E6">
        <v>13.92</v>
      </c>
      <c r="F6">
        <v>7.7525000000000004</v>
      </c>
      <c r="G6">
        <v>0</v>
      </c>
      <c r="J6" t="s">
        <v>7</v>
      </c>
      <c r="K6" t="s">
        <v>2</v>
      </c>
      <c r="L6">
        <v>65.97</v>
      </c>
      <c r="M6">
        <v>28.840499999999999</v>
      </c>
      <c r="N6">
        <v>12.42</v>
      </c>
      <c r="O6">
        <v>12.550999999999998</v>
      </c>
      <c r="P6">
        <v>0</v>
      </c>
    </row>
    <row r="7" spans="1:16">
      <c r="B7" t="s">
        <v>3</v>
      </c>
      <c r="C7">
        <v>46.690000000000005</v>
      </c>
      <c r="D7">
        <v>11.9925</v>
      </c>
      <c r="E7">
        <v>7.9349999999999996</v>
      </c>
      <c r="F7">
        <v>8.3264999999999993</v>
      </c>
      <c r="G7">
        <v>0</v>
      </c>
      <c r="K7" t="s">
        <v>3</v>
      </c>
      <c r="L7">
        <v>56.179999999999993</v>
      </c>
      <c r="M7">
        <v>22.730500000000003</v>
      </c>
      <c r="N7">
        <v>19.27</v>
      </c>
      <c r="O7">
        <v>7.3780000000000001</v>
      </c>
      <c r="P7">
        <v>0</v>
      </c>
    </row>
    <row r="8" spans="1:16">
      <c r="B8" t="s">
        <v>4</v>
      </c>
      <c r="C8">
        <v>40.119999999999997</v>
      </c>
      <c r="D8">
        <v>14.651</v>
      </c>
      <c r="E8">
        <v>8.2649999999999988</v>
      </c>
      <c r="F8">
        <v>13.0655</v>
      </c>
      <c r="G8">
        <v>0</v>
      </c>
      <c r="K8" t="s">
        <v>4</v>
      </c>
      <c r="L8">
        <v>65.47</v>
      </c>
      <c r="M8">
        <v>38.057499999999997</v>
      </c>
      <c r="N8">
        <v>17.105</v>
      </c>
      <c r="O8">
        <v>8.9390000000000001</v>
      </c>
      <c r="P8">
        <v>0</v>
      </c>
    </row>
    <row r="9" spans="1:16">
      <c r="A9" s="1"/>
      <c r="B9" s="1" t="s">
        <v>5</v>
      </c>
      <c r="C9" s="1">
        <f>AVERAGE(C6:C8)</f>
        <v>49.383333333333333</v>
      </c>
      <c r="D9" s="1">
        <f>AVERAGE(D6:D8)</f>
        <v>15.175333333333333</v>
      </c>
      <c r="E9" s="1">
        <f>AVERAGE(E6:E8)</f>
        <v>10.039999999999999</v>
      </c>
      <c r="F9" s="1">
        <f>AVERAGE(F6:F8)</f>
        <v>9.714833333333333</v>
      </c>
      <c r="G9" s="1">
        <f>AVERAGE(G6:G8)</f>
        <v>0</v>
      </c>
      <c r="H9" s="1"/>
      <c r="I9" s="1"/>
      <c r="J9" s="1"/>
      <c r="K9" s="1" t="s">
        <v>5</v>
      </c>
      <c r="L9" s="1">
        <f>AVERAGE(L6:L8)</f>
        <v>62.54</v>
      </c>
      <c r="M9" s="1">
        <f>AVERAGE(M6:M8)</f>
        <v>29.876166666666666</v>
      </c>
      <c r="N9" s="1">
        <f>AVERAGE(N6:N8)</f>
        <v>16.265000000000001</v>
      </c>
      <c r="O9" s="1">
        <f>AVERAGE(O6:O8)</f>
        <v>9.6226666666666656</v>
      </c>
      <c r="P9">
        <v>0</v>
      </c>
    </row>
    <row r="10" spans="1:16" s="1" customFormat="1">
      <c r="B10" s="1" t="s">
        <v>6</v>
      </c>
      <c r="C10" s="1">
        <f>STDEV(C6:C8)</f>
        <v>10.863361971937312</v>
      </c>
      <c r="D10" s="1">
        <f>STDEV(D6:D8)</f>
        <v>3.4747977039438411</v>
      </c>
      <c r="E10" s="1">
        <f>STDEV(E6:E8)</f>
        <v>3.3642272515393494</v>
      </c>
      <c r="F10" s="1">
        <f>STDEV(F6:F8)</f>
        <v>2.915920837974399</v>
      </c>
      <c r="G10" s="1">
        <f>STDEV(G6:G8)</f>
        <v>0</v>
      </c>
      <c r="K10" s="1" t="s">
        <v>6</v>
      </c>
      <c r="L10" s="1">
        <f>STDEV(L6:L8)</f>
        <v>5.5135922954095946</v>
      </c>
      <c r="M10" s="1">
        <f>STDEV(M6:M8)</f>
        <v>7.7158075619686741</v>
      </c>
      <c r="N10" s="1">
        <f>STDEV(N6:N8)</f>
        <v>3.5014032901109857</v>
      </c>
      <c r="O10" s="1">
        <f>STDEV(O6:O8)</f>
        <v>2.6534001457249801</v>
      </c>
      <c r="P10" s="1">
        <f t="shared" ref="P10" si="0">AVERAGE(P6:P9)</f>
        <v>0</v>
      </c>
    </row>
    <row r="11" spans="1:16" s="1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6">
      <c r="A12" t="s">
        <v>8</v>
      </c>
      <c r="B12" t="s">
        <v>2</v>
      </c>
      <c r="C12">
        <v>0</v>
      </c>
      <c r="D12">
        <v>1.01675</v>
      </c>
      <c r="E12">
        <v>1.595</v>
      </c>
      <c r="F12">
        <v>1.4397499999999999</v>
      </c>
      <c r="G12">
        <v>5.8629999999999995</v>
      </c>
      <c r="J12" t="s">
        <v>8</v>
      </c>
      <c r="K12" t="s">
        <v>2</v>
      </c>
      <c r="L12">
        <v>0</v>
      </c>
      <c r="M12">
        <v>0.74969999999999992</v>
      </c>
      <c r="N12">
        <v>1.0414999999999999</v>
      </c>
      <c r="O12">
        <v>1.1335999999999999</v>
      </c>
      <c r="P12">
        <v>2.0329999999999999</v>
      </c>
    </row>
    <row r="13" spans="1:16">
      <c r="B13" t="s">
        <v>3</v>
      </c>
      <c r="C13">
        <v>0</v>
      </c>
      <c r="D13">
        <v>0.64574999999999994</v>
      </c>
      <c r="E13">
        <v>0.79350000000000009</v>
      </c>
      <c r="F13">
        <v>1.5463499999999999</v>
      </c>
      <c r="G13">
        <v>8.3260000000000005</v>
      </c>
      <c r="K13" t="s">
        <v>3</v>
      </c>
      <c r="L13">
        <v>0</v>
      </c>
      <c r="M13">
        <v>0.59430000000000005</v>
      </c>
      <c r="N13">
        <v>0.93350000000000011</v>
      </c>
      <c r="O13">
        <v>0.65324999999999989</v>
      </c>
      <c r="P13">
        <v>1.4810000000000003</v>
      </c>
    </row>
    <row r="14" spans="1:16">
      <c r="B14" t="s">
        <v>4</v>
      </c>
      <c r="C14">
        <v>0</v>
      </c>
      <c r="D14">
        <v>0.78889999999999993</v>
      </c>
      <c r="E14">
        <v>0.82650000000000001</v>
      </c>
      <c r="F14">
        <v>1.5749499999999999</v>
      </c>
      <c r="G14">
        <v>6.0129999999999999</v>
      </c>
      <c r="K14" t="s">
        <v>4</v>
      </c>
      <c r="L14">
        <v>0</v>
      </c>
      <c r="M14">
        <v>1.0128999999999999</v>
      </c>
      <c r="N14">
        <v>0.82950000000000002</v>
      </c>
      <c r="O14">
        <v>0.7942999999999999</v>
      </c>
      <c r="P14">
        <v>1.4780000000000002</v>
      </c>
    </row>
    <row r="15" spans="1:16">
      <c r="A15" s="1"/>
      <c r="B15" s="1" t="s">
        <v>5</v>
      </c>
      <c r="C15" s="1">
        <f>AVERAGE(C12:C14)</f>
        <v>0</v>
      </c>
      <c r="D15" s="1">
        <f>AVERAGE(D12:D14)</f>
        <v>0.81713333333333338</v>
      </c>
      <c r="E15" s="1">
        <f>AVERAGE(E12:E14)</f>
        <v>1.0716666666666665</v>
      </c>
      <c r="F15" s="1">
        <f>AVERAGE(F12:F14)</f>
        <v>1.5203499999999999</v>
      </c>
      <c r="G15" s="1">
        <f>AVERAGE(G12:G14)</f>
        <v>6.7339999999999991</v>
      </c>
      <c r="H15" s="1"/>
      <c r="I15" s="1"/>
      <c r="J15" s="1"/>
      <c r="K15" s="1" t="s">
        <v>5</v>
      </c>
      <c r="L15" s="1">
        <f>AVERAGE(L12:L14)</f>
        <v>0</v>
      </c>
      <c r="M15" s="1">
        <f>AVERAGE(M12:M14)</f>
        <v>0.78563333333333318</v>
      </c>
      <c r="N15" s="1">
        <f>AVERAGE(N12:N14)</f>
        <v>0.93483333333333329</v>
      </c>
      <c r="O15" s="1">
        <f>AVERAGE(O12:O14)</f>
        <v>0.86038333333333317</v>
      </c>
      <c r="P15">
        <v>0.1835</v>
      </c>
    </row>
    <row r="16" spans="1:16">
      <c r="A16" s="1"/>
      <c r="B16" s="1" t="s">
        <v>6</v>
      </c>
      <c r="C16" s="1">
        <f>STDEV(C12:C14)</f>
        <v>0</v>
      </c>
      <c r="D16" s="1">
        <f>STDEV(D12:D14)</f>
        <v>0.1871044917508215</v>
      </c>
      <c r="E16" s="1">
        <f>STDEV(E12:E14)</f>
        <v>0.45352021270648313</v>
      </c>
      <c r="F16" s="1">
        <f>STDEV(F12:F14)</f>
        <v>7.1251385951432544E-2</v>
      </c>
      <c r="G16" s="1">
        <f>STDEV(G12:G14)</f>
        <v>1.3807508826721855</v>
      </c>
      <c r="H16" s="1"/>
      <c r="I16" s="1"/>
      <c r="J16" s="1"/>
      <c r="K16" s="1" t="s">
        <v>6</v>
      </c>
      <c r="L16" s="1">
        <f>STDEV(L12:L14)</f>
        <v>0</v>
      </c>
      <c r="M16" s="1">
        <f>STDEV(M12:M14)</f>
        <v>0.2116007876481879</v>
      </c>
      <c r="N16" s="1">
        <f>STDEV(N12:N14)</f>
        <v>0.10600628912160504</v>
      </c>
      <c r="O16" s="1">
        <f>STDEV(O12:O14)</f>
        <v>0.24689934352552143</v>
      </c>
      <c r="P16" s="1">
        <f>AVERAGE(P13:P15)</f>
        <v>1.0475000000000001</v>
      </c>
    </row>
    <row r="17" spans="1:16" s="1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">
        <f>STDEV(P13:P15)</f>
        <v>0.74824745238457069</v>
      </c>
    </row>
    <row r="18" spans="1:16" s="1" customFormat="1">
      <c r="A18" t="s">
        <v>9</v>
      </c>
      <c r="B18" t="s">
        <v>0</v>
      </c>
      <c r="C18"/>
      <c r="D18">
        <v>66</v>
      </c>
      <c r="E18">
        <v>50</v>
      </c>
      <c r="F18">
        <v>34</v>
      </c>
      <c r="G18"/>
      <c r="H18"/>
      <c r="I18"/>
      <c r="J18" t="s">
        <v>9</v>
      </c>
      <c r="K18" t="s">
        <v>0</v>
      </c>
      <c r="L18"/>
      <c r="M18">
        <v>66</v>
      </c>
      <c r="N18">
        <v>50</v>
      </c>
      <c r="O18">
        <v>34</v>
      </c>
      <c r="P18"/>
    </row>
    <row r="19" spans="1:16">
      <c r="B19" t="s">
        <v>1</v>
      </c>
      <c r="D19">
        <v>34</v>
      </c>
      <c r="E19">
        <v>50</v>
      </c>
      <c r="F19">
        <v>66</v>
      </c>
      <c r="K19" t="s">
        <v>1</v>
      </c>
      <c r="M19">
        <v>34</v>
      </c>
      <c r="N19">
        <v>50</v>
      </c>
      <c r="O19">
        <v>66</v>
      </c>
    </row>
    <row r="21" spans="1:16">
      <c r="B21" t="s">
        <v>2</v>
      </c>
      <c r="D21">
        <v>0.48125143304451756</v>
      </c>
      <c r="E21">
        <v>0.49897688337571589</v>
      </c>
      <c r="F21">
        <v>0.37195112914314965</v>
      </c>
      <c r="K21" t="s">
        <v>2</v>
      </c>
      <c r="M21">
        <v>0.80594136045830422</v>
      </c>
      <c r="N21">
        <v>0.70056449215502181</v>
      </c>
      <c r="O21">
        <v>0.74785275186197486</v>
      </c>
    </row>
    <row r="22" spans="1:16">
      <c r="B22" t="s">
        <v>3</v>
      </c>
      <c r="D22">
        <v>0.33441196726025302</v>
      </c>
      <c r="E22">
        <v>0.2652546063195711</v>
      </c>
      <c r="F22">
        <v>0.36406127046973746</v>
      </c>
      <c r="K22" t="s">
        <v>3</v>
      </c>
      <c r="M22">
        <v>0.80588419854288174</v>
      </c>
      <c r="N22">
        <v>0.97332198112125845</v>
      </c>
      <c r="O22">
        <v>0.57241497799707641</v>
      </c>
    </row>
    <row r="23" spans="1:16">
      <c r="B23" t="s">
        <v>4</v>
      </c>
      <c r="D23">
        <v>0.49637853029967144</v>
      </c>
      <c r="E23">
        <v>0.34345916599113352</v>
      </c>
      <c r="F23">
        <v>0.58758468275532627</v>
      </c>
      <c r="K23" t="s">
        <v>4</v>
      </c>
      <c r="M23">
        <v>1.2666147744434795</v>
      </c>
      <c r="N23">
        <v>0.82249609516532163</v>
      </c>
      <c r="O23">
        <v>0.67395124418356855</v>
      </c>
    </row>
    <row r="24" spans="1:16">
      <c r="B24" s="1" t="s">
        <v>5</v>
      </c>
      <c r="C24" s="1"/>
      <c r="D24" s="1">
        <f>AVERAGE(D21:D23)</f>
        <v>0.43734731020148065</v>
      </c>
      <c r="E24" s="1">
        <f>AVERAGE(E21:E23)</f>
        <v>0.36923021856214017</v>
      </c>
      <c r="F24" s="1">
        <f>AVERAGE(F21:F23)</f>
        <v>0.44119902745607115</v>
      </c>
      <c r="G24" s="1"/>
      <c r="K24" s="1" t="s">
        <v>5</v>
      </c>
      <c r="L24" s="1"/>
      <c r="M24" s="1">
        <f>AVERAGE(M21:M23)</f>
        <v>0.95948011114822174</v>
      </c>
      <c r="N24" s="1">
        <f>AVERAGE(N21:N23)</f>
        <v>0.83212752281386726</v>
      </c>
      <c r="O24" s="1">
        <f>AVERAGE(O21:O23)</f>
        <v>0.66473965801420665</v>
      </c>
    </row>
    <row r="25" spans="1:16">
      <c r="B25" s="1" t="s">
        <v>6</v>
      </c>
      <c r="C25" s="1"/>
      <c r="D25" s="1">
        <f>STDEV(D21:D23)</f>
        <v>8.9464914282990304E-2</v>
      </c>
      <c r="E25" s="1">
        <f>STDEV(E21:E23)</f>
        <v>0.11897325775585232</v>
      </c>
      <c r="F25" s="1">
        <f>STDEV(F21:F23)</f>
        <v>0.12683506031660094</v>
      </c>
      <c r="G25" s="1"/>
      <c r="K25" s="1" t="s">
        <v>6</v>
      </c>
      <c r="L25" s="1"/>
      <c r="M25" s="1">
        <f>STDEV(M21:M23)</f>
        <v>0.26598642233202457</v>
      </c>
      <c r="N25" s="1">
        <f>STDEV(N21:N23)</f>
        <v>0.13663358022720315</v>
      </c>
      <c r="O25" s="1">
        <f>STDEV(O21:O23)</f>
        <v>8.808088960997365E-2</v>
      </c>
    </row>
    <row r="26" spans="1:16">
      <c r="P26" s="1"/>
    </row>
    <row r="27" spans="1:16">
      <c r="P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67E9-184D-F740-A1BD-15FB7CD0FEFF}">
  <dimension ref="A1:Z28"/>
  <sheetViews>
    <sheetView workbookViewId="0">
      <selection activeCell="O23" sqref="O23"/>
    </sheetView>
  </sheetViews>
  <sheetFormatPr baseColWidth="10" defaultRowHeight="16"/>
  <cols>
    <col min="1" max="16384" width="10.83203125" style="3"/>
  </cols>
  <sheetData>
    <row r="1" spans="1:26">
      <c r="A1" s="3" t="s">
        <v>19</v>
      </c>
      <c r="O1" s="3" t="s">
        <v>20</v>
      </c>
    </row>
    <row r="3" spans="1:26">
      <c r="A3" s="3" t="s">
        <v>13</v>
      </c>
      <c r="O3" s="3" t="s">
        <v>13</v>
      </c>
    </row>
    <row r="4" spans="1:26">
      <c r="B4" s="3">
        <v>-10.33</v>
      </c>
      <c r="C4" s="3">
        <v>-10</v>
      </c>
      <c r="D4" s="3">
        <v>-9.67</v>
      </c>
      <c r="E4" s="3">
        <v>-9.33</v>
      </c>
      <c r="F4" s="3">
        <v>-9</v>
      </c>
      <c r="G4" s="3">
        <v>-8.67</v>
      </c>
      <c r="H4" s="3">
        <v>-8.33</v>
      </c>
      <c r="I4" s="3">
        <v>-8</v>
      </c>
      <c r="J4" s="3">
        <v>-7.67</v>
      </c>
      <c r="K4" s="3">
        <v>-7.33</v>
      </c>
      <c r="L4" s="3" t="s">
        <v>14</v>
      </c>
      <c r="P4" s="3">
        <v>-10.33</v>
      </c>
      <c r="Q4" s="3">
        <v>-10</v>
      </c>
      <c r="R4" s="3">
        <v>-9.67</v>
      </c>
      <c r="S4" s="3">
        <v>-9.33</v>
      </c>
      <c r="T4" s="3">
        <v>-9</v>
      </c>
      <c r="U4" s="3">
        <v>-8.67</v>
      </c>
      <c r="V4" s="3">
        <v>-8.33</v>
      </c>
      <c r="W4" s="3">
        <v>-8</v>
      </c>
      <c r="X4" s="3">
        <v>-7.67</v>
      </c>
      <c r="Y4" s="3">
        <v>-7.33</v>
      </c>
      <c r="Z4" s="3" t="s">
        <v>14</v>
      </c>
    </row>
    <row r="5" spans="1:26">
      <c r="B5" s="3">
        <v>-8</v>
      </c>
      <c r="C5" s="3">
        <v>-7.67</v>
      </c>
      <c r="D5" s="3">
        <v>-7.33</v>
      </c>
      <c r="E5" s="3">
        <v>-7</v>
      </c>
      <c r="F5" s="3">
        <v>-6.67</v>
      </c>
      <c r="G5" s="3">
        <v>-6.33</v>
      </c>
      <c r="H5" s="3">
        <v>-6</v>
      </c>
      <c r="I5" s="3">
        <v>-5.67</v>
      </c>
      <c r="J5" s="3">
        <v>-5.33</v>
      </c>
      <c r="K5" s="3">
        <v>-5</v>
      </c>
      <c r="L5" s="3" t="s">
        <v>15</v>
      </c>
      <c r="P5" s="3">
        <v>-8</v>
      </c>
      <c r="Q5" s="3">
        <v>-7.67</v>
      </c>
      <c r="R5" s="3">
        <v>-7.33</v>
      </c>
      <c r="S5" s="3">
        <v>-7</v>
      </c>
      <c r="T5" s="3">
        <v>-6.67</v>
      </c>
      <c r="U5" s="3">
        <v>-6.33</v>
      </c>
      <c r="V5" s="3">
        <v>-6</v>
      </c>
      <c r="W5" s="3">
        <v>-5.67</v>
      </c>
      <c r="X5" s="3">
        <v>-5.33</v>
      </c>
      <c r="Y5" s="3">
        <v>-5</v>
      </c>
      <c r="Z5" s="3" t="s">
        <v>15</v>
      </c>
    </row>
    <row r="6" spans="1:26">
      <c r="A6" s="3" t="s">
        <v>2</v>
      </c>
      <c r="B6" s="2">
        <v>0.84299999999999997</v>
      </c>
      <c r="C6" s="2">
        <v>0.66500000000000004</v>
      </c>
      <c r="D6" s="2">
        <v>0.86199999999999999</v>
      </c>
      <c r="E6" s="2">
        <v>0.81299999999999994</v>
      </c>
      <c r="F6" s="2">
        <v>0.85899999999999999</v>
      </c>
      <c r="G6" s="2">
        <v>0.81200000000000006</v>
      </c>
      <c r="H6" s="2">
        <v>0.83499999999999996</v>
      </c>
      <c r="I6" s="2">
        <v>0.75800000000000001</v>
      </c>
      <c r="J6" s="2">
        <v>1.0189999999999999</v>
      </c>
      <c r="K6" s="2">
        <v>1.0029999999999999</v>
      </c>
      <c r="O6" s="3" t="s">
        <v>2</v>
      </c>
      <c r="P6" s="2">
        <v>0.90300000000000002</v>
      </c>
      <c r="Q6" s="2">
        <v>1.3939999999999999</v>
      </c>
      <c r="R6" s="2">
        <v>0.63700000000000001</v>
      </c>
      <c r="S6" s="2">
        <v>1.052</v>
      </c>
      <c r="T6" s="2">
        <v>0.74199999999999999</v>
      </c>
      <c r="U6" s="2">
        <v>0.74199999999999999</v>
      </c>
      <c r="V6" s="2">
        <v>0.93</v>
      </c>
      <c r="W6" s="2">
        <v>0.99099999999999999</v>
      </c>
      <c r="X6" s="2">
        <v>0.97399999999999998</v>
      </c>
      <c r="Y6" s="2">
        <v>0.995</v>
      </c>
    </row>
    <row r="7" spans="1:26">
      <c r="A7" s="3" t="s">
        <v>3</v>
      </c>
      <c r="B7" s="2">
        <v>5.9809999999999999</v>
      </c>
      <c r="C7" s="2">
        <v>5.0620000000000003</v>
      </c>
      <c r="D7" s="2">
        <v>1.4590000000000001</v>
      </c>
      <c r="E7" s="2">
        <v>1.002</v>
      </c>
      <c r="F7" s="2">
        <v>1.5049999999999999</v>
      </c>
      <c r="G7" s="2">
        <v>0.96899999999999997</v>
      </c>
      <c r="H7" s="2">
        <v>0.96699999999999997</v>
      </c>
      <c r="I7" s="2">
        <v>0.871</v>
      </c>
      <c r="J7" s="2">
        <v>1.079</v>
      </c>
      <c r="K7" s="2">
        <v>1.01</v>
      </c>
      <c r="O7" s="3" t="s">
        <v>3</v>
      </c>
      <c r="P7" s="2">
        <v>1.123</v>
      </c>
      <c r="Q7" s="2">
        <v>1.3560000000000001</v>
      </c>
      <c r="R7" s="2">
        <v>1.875</v>
      </c>
      <c r="S7" s="2">
        <v>1.0409999999999999</v>
      </c>
      <c r="T7" s="2">
        <v>0.99199999999999999</v>
      </c>
      <c r="U7" s="2">
        <v>0.89800000000000002</v>
      </c>
      <c r="V7" s="2">
        <v>0.89700000000000002</v>
      </c>
      <c r="W7" s="2">
        <v>0.84299999999999997</v>
      </c>
      <c r="X7" s="2">
        <v>0.96099999999999997</v>
      </c>
      <c r="Y7" s="2">
        <v>0.98699999999999999</v>
      </c>
    </row>
    <row r="8" spans="1:26">
      <c r="A8" s="3" t="s">
        <v>4</v>
      </c>
      <c r="B8" s="2">
        <v>1.5449999999999999</v>
      </c>
      <c r="C8" s="2">
        <v>2.1349999999999998</v>
      </c>
      <c r="D8" s="2">
        <v>1.256</v>
      </c>
      <c r="E8" s="2">
        <v>0.92200000000000004</v>
      </c>
      <c r="F8" s="2">
        <v>1.123</v>
      </c>
      <c r="G8" s="2">
        <v>0.80200000000000005</v>
      </c>
      <c r="H8" s="2">
        <v>0.92900000000000005</v>
      </c>
      <c r="I8" s="2">
        <v>0.85399999999999998</v>
      </c>
      <c r="J8" s="2">
        <v>1.0549999999999999</v>
      </c>
      <c r="K8" s="2">
        <v>1.0049999999999999</v>
      </c>
      <c r="O8" s="3" t="s">
        <v>4</v>
      </c>
      <c r="P8" s="2">
        <v>1.546</v>
      </c>
      <c r="Q8" s="2">
        <v>1.5649999999999999</v>
      </c>
      <c r="R8" s="2">
        <v>1.7450000000000001</v>
      </c>
      <c r="S8" s="2">
        <v>1.095</v>
      </c>
      <c r="T8" s="2">
        <v>0.71799999999999997</v>
      </c>
      <c r="U8" s="2">
        <v>0.77600000000000002</v>
      </c>
      <c r="V8" s="2">
        <v>0.86699999999999999</v>
      </c>
      <c r="W8" s="2">
        <v>1.002</v>
      </c>
      <c r="X8" s="2">
        <v>0.98599999999999999</v>
      </c>
      <c r="Y8" s="2">
        <v>0.99399999999999999</v>
      </c>
    </row>
    <row r="9" spans="1:26" s="1" customFormat="1">
      <c r="A9" s="1" t="s">
        <v>16</v>
      </c>
      <c r="B9" s="4">
        <v>2.79</v>
      </c>
      <c r="C9" s="4">
        <v>2.621</v>
      </c>
      <c r="D9" s="4">
        <v>1.1919999999999999</v>
      </c>
      <c r="E9" s="4">
        <v>0.91200000000000003</v>
      </c>
      <c r="F9" s="4">
        <v>1.1619999999999999</v>
      </c>
      <c r="G9" s="4">
        <v>0.86099999999999999</v>
      </c>
      <c r="H9" s="4">
        <v>0.91</v>
      </c>
      <c r="I9" s="4">
        <v>0.82799999999999996</v>
      </c>
      <c r="J9" s="4">
        <v>1.0509999999999999</v>
      </c>
      <c r="K9" s="4">
        <v>1.006</v>
      </c>
      <c r="O9" s="1" t="s">
        <v>16</v>
      </c>
      <c r="P9" s="4">
        <v>1.1910000000000001</v>
      </c>
      <c r="Q9" s="4">
        <v>1.4379999999999999</v>
      </c>
      <c r="R9" s="4">
        <v>1.419</v>
      </c>
      <c r="S9" s="4">
        <v>1.0629999999999999</v>
      </c>
      <c r="T9" s="4">
        <v>0.81699999999999995</v>
      </c>
      <c r="U9" s="4">
        <v>0.80500000000000005</v>
      </c>
      <c r="V9" s="4">
        <v>0.89800000000000002</v>
      </c>
      <c r="W9" s="4">
        <v>0.94499999999999995</v>
      </c>
      <c r="X9" s="4">
        <v>0.97399999999999998</v>
      </c>
      <c r="Y9" s="4">
        <v>0.99199999999999999</v>
      </c>
    </row>
    <row r="10" spans="1:26" s="1" customFormat="1">
      <c r="A10" s="1" t="s">
        <v>6</v>
      </c>
      <c r="B10" s="4">
        <v>2.786</v>
      </c>
      <c r="C10" s="4">
        <v>2.238</v>
      </c>
      <c r="D10" s="4">
        <v>0.30399999999999999</v>
      </c>
      <c r="E10" s="4">
        <v>9.5000000000000001E-2</v>
      </c>
      <c r="F10" s="4">
        <v>0.32500000000000001</v>
      </c>
      <c r="G10" s="4">
        <v>9.4E-2</v>
      </c>
      <c r="H10" s="4">
        <v>6.8000000000000005E-2</v>
      </c>
      <c r="I10" s="4">
        <v>6.0999999999999999E-2</v>
      </c>
      <c r="J10" s="4">
        <v>0.03</v>
      </c>
      <c r="K10" s="4">
        <v>4.0000000000000001E-3</v>
      </c>
      <c r="O10" s="1" t="s">
        <v>6</v>
      </c>
      <c r="P10" s="4">
        <v>0.32700000000000001</v>
      </c>
      <c r="Q10" s="4">
        <v>0.111</v>
      </c>
      <c r="R10" s="4">
        <v>0.68</v>
      </c>
      <c r="S10" s="4">
        <v>2.8000000000000001E-2</v>
      </c>
      <c r="T10" s="4">
        <v>0.152</v>
      </c>
      <c r="U10" s="4">
        <v>8.2000000000000003E-2</v>
      </c>
      <c r="V10" s="4">
        <v>3.2000000000000001E-2</v>
      </c>
      <c r="W10" s="4">
        <v>8.8999999999999996E-2</v>
      </c>
      <c r="X10" s="4">
        <v>1.2999999999999999E-2</v>
      </c>
      <c r="Y10" s="4">
        <v>4.0000000000000001E-3</v>
      </c>
    </row>
    <row r="12" spans="1:26">
      <c r="A12" s="3" t="s">
        <v>17</v>
      </c>
      <c r="O12" s="3" t="s">
        <v>17</v>
      </c>
    </row>
    <row r="13" spans="1:26">
      <c r="B13" s="3">
        <v>-10</v>
      </c>
      <c r="C13" s="3">
        <v>-9.67</v>
      </c>
      <c r="D13" s="3">
        <v>-9.33</v>
      </c>
      <c r="E13" s="3">
        <v>-9</v>
      </c>
      <c r="F13" s="3">
        <v>-8.67</v>
      </c>
      <c r="G13" s="3">
        <v>-8.33</v>
      </c>
      <c r="H13" s="3">
        <v>-8</v>
      </c>
      <c r="I13" s="3">
        <v>-7.67</v>
      </c>
      <c r="J13" s="3">
        <v>-7.33</v>
      </c>
      <c r="K13" s="3">
        <v>-7</v>
      </c>
      <c r="L13" s="3" t="s">
        <v>14</v>
      </c>
      <c r="P13" s="3">
        <v>-10</v>
      </c>
      <c r="Q13" s="3">
        <v>-9.67</v>
      </c>
      <c r="R13" s="3">
        <v>-9.33</v>
      </c>
      <c r="S13" s="3">
        <v>-9</v>
      </c>
      <c r="T13" s="3">
        <v>-8.67</v>
      </c>
      <c r="U13" s="3">
        <v>-8.33</v>
      </c>
      <c r="V13" s="3">
        <v>-8</v>
      </c>
      <c r="W13" s="3">
        <v>-7.67</v>
      </c>
      <c r="X13" s="3">
        <v>-7.33</v>
      </c>
      <c r="Y13" s="3">
        <v>-7</v>
      </c>
      <c r="Z13" s="3" t="s">
        <v>14</v>
      </c>
    </row>
    <row r="14" spans="1:26">
      <c r="B14" s="3">
        <v>-8</v>
      </c>
      <c r="C14" s="3">
        <v>-7.67</v>
      </c>
      <c r="D14" s="3">
        <v>-7.33</v>
      </c>
      <c r="E14" s="3">
        <v>-7</v>
      </c>
      <c r="F14" s="3">
        <v>-6.67</v>
      </c>
      <c r="G14" s="3">
        <v>-6.33</v>
      </c>
      <c r="H14" s="3">
        <v>-6</v>
      </c>
      <c r="I14" s="3">
        <v>-5.67</v>
      </c>
      <c r="J14" s="3">
        <v>-5.33</v>
      </c>
      <c r="K14" s="3">
        <v>-5</v>
      </c>
      <c r="L14" s="3" t="s">
        <v>15</v>
      </c>
      <c r="P14" s="3">
        <v>-8</v>
      </c>
      <c r="Q14" s="3">
        <v>-7.67</v>
      </c>
      <c r="R14" s="3">
        <v>-7.33</v>
      </c>
      <c r="S14" s="3">
        <v>-7</v>
      </c>
      <c r="T14" s="3">
        <v>-6.67</v>
      </c>
      <c r="U14" s="3">
        <v>-6.33</v>
      </c>
      <c r="V14" s="3">
        <v>-6</v>
      </c>
      <c r="W14" s="3">
        <v>-5.67</v>
      </c>
      <c r="X14" s="3">
        <v>-5.33</v>
      </c>
      <c r="Y14" s="3">
        <v>-5</v>
      </c>
      <c r="Z14" s="3" t="s">
        <v>15</v>
      </c>
    </row>
    <row r="15" spans="1:26">
      <c r="A15" s="3" t="s">
        <v>2</v>
      </c>
      <c r="B15" s="2">
        <v>0.45400000000000001</v>
      </c>
      <c r="C15" s="2">
        <v>0.27100000000000002</v>
      </c>
      <c r="D15" s="2">
        <v>0.84499999999999997</v>
      </c>
      <c r="E15" s="2">
        <v>0.754</v>
      </c>
      <c r="F15" s="2">
        <v>0.76900000000000002</v>
      </c>
      <c r="G15" s="2">
        <v>0.91300000000000003</v>
      </c>
      <c r="H15" s="2">
        <v>0.86199999999999999</v>
      </c>
      <c r="I15" s="2">
        <v>0.98699999999999999</v>
      </c>
      <c r="J15" s="2">
        <v>1.0109999999999999</v>
      </c>
      <c r="K15" s="2">
        <v>1.0029999999999999</v>
      </c>
      <c r="O15" s="3" t="s">
        <v>2</v>
      </c>
      <c r="P15" s="2">
        <v>0.98099999999999998</v>
      </c>
      <c r="Q15" s="2">
        <v>1.3560000000000001</v>
      </c>
      <c r="R15" s="2">
        <v>0.84399999999999997</v>
      </c>
      <c r="S15" s="2">
        <v>0.74399999999999999</v>
      </c>
      <c r="T15" s="2">
        <v>1.0900000000000001</v>
      </c>
      <c r="U15" s="2">
        <v>0.72499999999999998</v>
      </c>
      <c r="V15" s="2">
        <v>0.89700000000000002</v>
      </c>
      <c r="W15" s="2">
        <v>0.89700000000000002</v>
      </c>
      <c r="X15" s="2">
        <v>0.94099999999999995</v>
      </c>
      <c r="Y15" s="2">
        <v>1.006</v>
      </c>
    </row>
    <row r="16" spans="1:26">
      <c r="A16" s="3" t="s">
        <v>3</v>
      </c>
      <c r="B16" s="2">
        <v>0.42299999999999999</v>
      </c>
      <c r="C16" s="2">
        <v>0.38100000000000001</v>
      </c>
      <c r="D16" s="2">
        <v>0.68400000000000005</v>
      </c>
      <c r="E16" s="2">
        <v>0.65200000000000002</v>
      </c>
      <c r="F16" s="2">
        <v>0.72699999999999998</v>
      </c>
      <c r="G16" s="2">
        <v>0.69699999999999995</v>
      </c>
      <c r="H16" s="2">
        <v>0.74399999999999999</v>
      </c>
      <c r="I16" s="2">
        <v>0.77600000000000002</v>
      </c>
      <c r="J16" s="2">
        <v>1.006</v>
      </c>
      <c r="K16" s="2">
        <v>1.0009999999999999</v>
      </c>
      <c r="O16" s="3" t="s">
        <v>3</v>
      </c>
      <c r="P16" s="2">
        <v>1.587</v>
      </c>
      <c r="Q16" s="2">
        <v>0.93500000000000005</v>
      </c>
      <c r="R16" s="2">
        <v>1.151</v>
      </c>
      <c r="S16" s="2">
        <v>0.97099999999999997</v>
      </c>
      <c r="T16" s="2">
        <v>0.84699999999999998</v>
      </c>
      <c r="U16" s="2">
        <v>1.0469999999999999</v>
      </c>
      <c r="V16" s="2">
        <v>0.89300000000000002</v>
      </c>
      <c r="W16" s="2">
        <v>0.96</v>
      </c>
      <c r="X16" s="2">
        <v>0.92600000000000005</v>
      </c>
      <c r="Y16" s="2">
        <v>0.98199999999999998</v>
      </c>
    </row>
    <row r="17" spans="1:26">
      <c r="A17" s="3" t="s">
        <v>4</v>
      </c>
      <c r="B17" s="2">
        <v>0.40100000000000002</v>
      </c>
      <c r="C17" s="2">
        <v>0.33900000000000002</v>
      </c>
      <c r="D17" s="2">
        <v>0.86399999999999999</v>
      </c>
      <c r="E17" s="2">
        <v>0.77500000000000002</v>
      </c>
      <c r="F17" s="2">
        <v>0.67400000000000004</v>
      </c>
      <c r="G17" s="2">
        <v>0.93600000000000005</v>
      </c>
      <c r="H17" s="2">
        <v>0.83499999999999996</v>
      </c>
      <c r="I17" s="2">
        <v>0.93799999999999994</v>
      </c>
      <c r="J17" s="2">
        <v>1.0249999999999999</v>
      </c>
      <c r="K17" s="2">
        <v>1.006</v>
      </c>
      <c r="O17" s="3" t="s">
        <v>4</v>
      </c>
      <c r="P17" s="2">
        <v>1.4790000000000001</v>
      </c>
      <c r="Q17" s="2">
        <v>1.3240000000000001</v>
      </c>
      <c r="R17" s="2">
        <v>0.80100000000000005</v>
      </c>
      <c r="S17" s="2">
        <v>0.71399999999999997</v>
      </c>
      <c r="T17" s="2">
        <v>0.91700000000000004</v>
      </c>
      <c r="U17" s="2">
        <v>0.874</v>
      </c>
      <c r="V17" s="2">
        <v>0.91</v>
      </c>
      <c r="W17" s="2">
        <v>0.98099999999999998</v>
      </c>
      <c r="X17" s="2">
        <v>1.0269999999999999</v>
      </c>
      <c r="Y17" s="2">
        <v>0.97899999999999998</v>
      </c>
    </row>
    <row r="18" spans="1:26" s="1" customFormat="1">
      <c r="A18" s="1" t="s">
        <v>16</v>
      </c>
      <c r="B18" s="4">
        <v>0.42599999999999999</v>
      </c>
      <c r="C18" s="4">
        <v>0.33</v>
      </c>
      <c r="D18" s="4">
        <v>0.79800000000000004</v>
      </c>
      <c r="E18" s="4">
        <v>0.72699999999999998</v>
      </c>
      <c r="F18" s="4">
        <v>0.72299999999999998</v>
      </c>
      <c r="G18" s="4">
        <v>0.84899999999999998</v>
      </c>
      <c r="H18" s="4">
        <v>0.81399999999999995</v>
      </c>
      <c r="I18" s="4">
        <v>0.9</v>
      </c>
      <c r="J18" s="4">
        <v>1.014</v>
      </c>
      <c r="K18" s="4">
        <v>1.0029999999999999</v>
      </c>
      <c r="O18" s="1" t="s">
        <v>16</v>
      </c>
      <c r="P18" s="4">
        <v>1.349</v>
      </c>
      <c r="Q18" s="4">
        <v>1.2050000000000001</v>
      </c>
      <c r="R18" s="4">
        <v>0.93200000000000005</v>
      </c>
      <c r="S18" s="4">
        <v>0.81</v>
      </c>
      <c r="T18" s="4">
        <v>0.95099999999999996</v>
      </c>
      <c r="U18" s="4">
        <v>0.88200000000000001</v>
      </c>
      <c r="V18" s="4">
        <v>0.9</v>
      </c>
      <c r="W18" s="4">
        <v>0.94599999999999995</v>
      </c>
      <c r="X18" s="4">
        <v>0.96499999999999997</v>
      </c>
      <c r="Y18" s="4">
        <v>0.98899999999999999</v>
      </c>
    </row>
    <row r="19" spans="1:26" s="1" customFormat="1">
      <c r="A19" s="1" t="s">
        <v>6</v>
      </c>
      <c r="B19" s="4">
        <v>2.7E-2</v>
      </c>
      <c r="C19" s="4">
        <v>5.5E-2</v>
      </c>
      <c r="D19" s="4">
        <v>9.9000000000000005E-2</v>
      </c>
      <c r="E19" s="4">
        <v>6.6000000000000003E-2</v>
      </c>
      <c r="F19" s="4">
        <v>4.7E-2</v>
      </c>
      <c r="G19" s="4">
        <v>0.13200000000000001</v>
      </c>
      <c r="H19" s="4">
        <v>6.2E-2</v>
      </c>
      <c r="I19" s="4">
        <v>0.11</v>
      </c>
      <c r="J19" s="4">
        <v>0.01</v>
      </c>
      <c r="K19" s="4">
        <v>3.0000000000000001E-3</v>
      </c>
      <c r="O19" s="1" t="s">
        <v>6</v>
      </c>
      <c r="P19" s="4">
        <v>0.32300000000000001</v>
      </c>
      <c r="Q19" s="4">
        <v>0.23400000000000001</v>
      </c>
      <c r="R19" s="4">
        <v>0.191</v>
      </c>
      <c r="S19" s="4">
        <v>0.14099999999999999</v>
      </c>
      <c r="T19" s="4">
        <v>0.125</v>
      </c>
      <c r="U19" s="4">
        <v>0.161</v>
      </c>
      <c r="V19" s="4">
        <v>8.9999999999999993E-3</v>
      </c>
      <c r="W19" s="4">
        <v>4.3999999999999997E-2</v>
      </c>
      <c r="X19" s="4">
        <v>5.3999999999999999E-2</v>
      </c>
      <c r="Y19" s="4">
        <v>1.4999999999999999E-2</v>
      </c>
    </row>
    <row r="21" spans="1:26">
      <c r="A21" s="3" t="s">
        <v>18</v>
      </c>
      <c r="O21" s="3" t="s">
        <v>18</v>
      </c>
    </row>
    <row r="22" spans="1:26">
      <c r="B22" s="3">
        <v>-9.67</v>
      </c>
      <c r="C22" s="3">
        <v>-9.33</v>
      </c>
      <c r="D22" s="3">
        <v>-9</v>
      </c>
      <c r="E22" s="3">
        <v>-8.67</v>
      </c>
      <c r="F22" s="3">
        <v>-8.33</v>
      </c>
      <c r="G22" s="3">
        <v>-8</v>
      </c>
      <c r="H22" s="3">
        <v>-7.67</v>
      </c>
      <c r="I22" s="3">
        <v>-7.33</v>
      </c>
      <c r="J22" s="3">
        <v>-7</v>
      </c>
      <c r="K22" s="3">
        <v>-6.67</v>
      </c>
      <c r="L22" s="3" t="s">
        <v>14</v>
      </c>
      <c r="P22" s="3">
        <v>-9.67</v>
      </c>
      <c r="Q22" s="3">
        <v>-9.33</v>
      </c>
      <c r="R22" s="3">
        <v>-9</v>
      </c>
      <c r="S22" s="3">
        <v>-8.67</v>
      </c>
      <c r="T22" s="3">
        <v>-8.33</v>
      </c>
      <c r="U22" s="3">
        <v>-8</v>
      </c>
      <c r="V22" s="3">
        <v>-7.67</v>
      </c>
      <c r="W22" s="3">
        <v>-7.33</v>
      </c>
      <c r="X22" s="3">
        <v>-7</v>
      </c>
      <c r="Y22" s="3">
        <v>-6.67</v>
      </c>
      <c r="Z22" s="3" t="s">
        <v>14</v>
      </c>
    </row>
    <row r="23" spans="1:26">
      <c r="B23" s="3">
        <v>-8</v>
      </c>
      <c r="C23" s="3">
        <v>-7.67</v>
      </c>
      <c r="D23" s="3">
        <v>-7.33</v>
      </c>
      <c r="E23" s="3">
        <v>-7</v>
      </c>
      <c r="F23" s="3">
        <v>-6.67</v>
      </c>
      <c r="G23" s="3">
        <v>-6.33</v>
      </c>
      <c r="H23" s="3">
        <v>-6</v>
      </c>
      <c r="I23" s="3">
        <v>-5.67</v>
      </c>
      <c r="J23" s="3">
        <v>-5.33</v>
      </c>
      <c r="K23" s="3">
        <v>-5</v>
      </c>
      <c r="L23" s="3" t="s">
        <v>15</v>
      </c>
      <c r="P23" s="3">
        <v>-8</v>
      </c>
      <c r="Q23" s="3">
        <v>-7.67</v>
      </c>
      <c r="R23" s="3">
        <v>-7.33</v>
      </c>
      <c r="S23" s="3">
        <v>-7</v>
      </c>
      <c r="T23" s="3">
        <v>-6.67</v>
      </c>
      <c r="U23" s="3">
        <v>-6.33</v>
      </c>
      <c r="V23" s="3">
        <v>-6</v>
      </c>
      <c r="W23" s="3">
        <v>-5.67</v>
      </c>
      <c r="X23" s="3">
        <v>-5.33</v>
      </c>
      <c r="Y23" s="3">
        <v>-5</v>
      </c>
      <c r="Z23" s="3" t="s">
        <v>15</v>
      </c>
    </row>
    <row r="24" spans="1:26">
      <c r="A24" s="3" t="s">
        <v>2</v>
      </c>
      <c r="B24" s="2">
        <v>0.64200000000000002</v>
      </c>
      <c r="C24" s="2">
        <v>1.331</v>
      </c>
      <c r="D24" s="2">
        <v>0.93600000000000005</v>
      </c>
      <c r="E24" s="2">
        <v>1.095</v>
      </c>
      <c r="F24" s="2">
        <v>0.90400000000000003</v>
      </c>
      <c r="G24" s="2">
        <v>0.86399999999999999</v>
      </c>
      <c r="H24" s="2">
        <v>0.96699999999999997</v>
      </c>
      <c r="I24" s="2">
        <v>0.94399999999999995</v>
      </c>
      <c r="J24" s="2">
        <v>1.016</v>
      </c>
      <c r="K24" s="2">
        <v>1.0029999999999999</v>
      </c>
      <c r="O24" s="3" t="s">
        <v>2</v>
      </c>
      <c r="P24" s="2">
        <v>1.587</v>
      </c>
      <c r="Q24" s="2">
        <v>1.85</v>
      </c>
      <c r="R24" s="2">
        <v>0.83499999999999996</v>
      </c>
      <c r="S24" s="2">
        <v>5.1059999999999999</v>
      </c>
      <c r="T24" s="2">
        <v>2.0459999999999998</v>
      </c>
      <c r="U24" s="2">
        <v>2.407</v>
      </c>
      <c r="V24" s="2">
        <v>1.581</v>
      </c>
      <c r="W24" s="2">
        <v>1.9530000000000001</v>
      </c>
      <c r="X24" s="2">
        <v>1.968</v>
      </c>
      <c r="Y24" s="2">
        <v>1.0029999999999999</v>
      </c>
    </row>
    <row r="25" spans="1:26">
      <c r="A25" s="3" t="s">
        <v>3</v>
      </c>
      <c r="B25" s="2">
        <v>0.98</v>
      </c>
      <c r="C25" s="2">
        <v>3.9140000000000001</v>
      </c>
      <c r="D25" s="2">
        <v>1.1619999999999999</v>
      </c>
      <c r="E25" s="2">
        <v>1.0660000000000001</v>
      </c>
      <c r="F25" s="2">
        <v>1.36</v>
      </c>
      <c r="G25" s="2">
        <v>0.84099999999999997</v>
      </c>
      <c r="H25" s="2">
        <v>1.1060000000000001</v>
      </c>
      <c r="I25" s="2">
        <v>1.0009999999999999</v>
      </c>
      <c r="J25" s="2">
        <v>1.054</v>
      </c>
      <c r="K25" s="2">
        <v>1.006</v>
      </c>
      <c r="O25" s="3" t="s">
        <v>3</v>
      </c>
      <c r="P25" s="2">
        <v>1.27</v>
      </c>
      <c r="Q25" s="2">
        <v>1.089</v>
      </c>
      <c r="R25" s="2">
        <v>3.0939999999999999</v>
      </c>
      <c r="S25" s="2">
        <v>1.7709999999999999</v>
      </c>
      <c r="T25" s="2">
        <v>2.6240000000000001</v>
      </c>
      <c r="U25" s="2">
        <v>1.857</v>
      </c>
      <c r="V25" s="2">
        <v>1.6910000000000001</v>
      </c>
      <c r="W25" s="2">
        <v>1.712</v>
      </c>
      <c r="X25" s="2">
        <v>1.5720000000000001</v>
      </c>
      <c r="Y25" s="2">
        <v>1.002</v>
      </c>
    </row>
    <row r="26" spans="1:26">
      <c r="A26" s="3" t="s">
        <v>4</v>
      </c>
      <c r="B26" s="2">
        <v>0.66200000000000003</v>
      </c>
      <c r="C26" s="2">
        <v>2.7549999999999999</v>
      </c>
      <c r="D26" s="2">
        <v>1.022</v>
      </c>
      <c r="E26" s="2">
        <v>1.1459999999999999</v>
      </c>
      <c r="F26" s="2">
        <v>1.256</v>
      </c>
      <c r="G26" s="2">
        <v>0.84199999999999997</v>
      </c>
      <c r="H26" s="2">
        <v>1.127</v>
      </c>
      <c r="I26" s="2">
        <v>0.98699999999999999</v>
      </c>
      <c r="J26" s="2">
        <v>1.0329999999999999</v>
      </c>
      <c r="K26" s="2">
        <v>1.0149999999999999</v>
      </c>
      <c r="O26" s="3" t="s">
        <v>4</v>
      </c>
      <c r="P26" s="2">
        <v>1.79</v>
      </c>
      <c r="Q26" s="2">
        <v>2.145</v>
      </c>
      <c r="R26" s="2">
        <v>2.6880000000000002</v>
      </c>
      <c r="S26" s="2">
        <v>2.1230000000000002</v>
      </c>
      <c r="T26" s="2">
        <v>2.9449999999999998</v>
      </c>
      <c r="U26" s="2">
        <v>2.3650000000000002</v>
      </c>
      <c r="V26" s="2">
        <v>1.2350000000000001</v>
      </c>
      <c r="W26" s="2">
        <v>1.911</v>
      </c>
      <c r="X26" s="2">
        <v>1.845</v>
      </c>
      <c r="Y26" s="2">
        <v>1.0089999999999999</v>
      </c>
    </row>
    <row r="27" spans="1:26" s="1" customFormat="1">
      <c r="A27" s="1" t="s">
        <v>16</v>
      </c>
      <c r="B27" s="4">
        <v>0.76100000000000001</v>
      </c>
      <c r="C27" s="4">
        <v>2.6659999999999999</v>
      </c>
      <c r="D27" s="4">
        <v>1.04</v>
      </c>
      <c r="E27" s="4">
        <v>1.1020000000000001</v>
      </c>
      <c r="F27" s="4">
        <v>1.1739999999999999</v>
      </c>
      <c r="G27" s="4">
        <v>0.84899999999999998</v>
      </c>
      <c r="H27" s="4">
        <v>1.0660000000000001</v>
      </c>
      <c r="I27" s="4">
        <v>0.97699999999999998</v>
      </c>
      <c r="J27" s="4">
        <v>1.034</v>
      </c>
      <c r="K27" s="4">
        <v>1.008</v>
      </c>
      <c r="O27" s="1" t="s">
        <v>16</v>
      </c>
      <c r="P27" s="4">
        <v>1.5489999999999999</v>
      </c>
      <c r="Q27" s="4">
        <v>1.6950000000000001</v>
      </c>
      <c r="R27" s="4">
        <v>2.206</v>
      </c>
      <c r="S27" s="4">
        <v>3</v>
      </c>
      <c r="T27" s="4">
        <v>2.5390000000000001</v>
      </c>
      <c r="U27" s="4">
        <v>2.21</v>
      </c>
      <c r="V27" s="4">
        <v>1.502</v>
      </c>
      <c r="W27" s="4">
        <v>1.859</v>
      </c>
      <c r="X27" s="4">
        <v>1.7949999999999999</v>
      </c>
      <c r="Y27" s="4">
        <v>1.0049999999999999</v>
      </c>
    </row>
    <row r="28" spans="1:26" s="1" customFormat="1">
      <c r="A28" s="1" t="s">
        <v>6</v>
      </c>
      <c r="B28" s="4">
        <v>0.19</v>
      </c>
      <c r="C28" s="4">
        <v>1.294</v>
      </c>
      <c r="D28" s="4">
        <v>0.114</v>
      </c>
      <c r="E28" s="4">
        <v>0.04</v>
      </c>
      <c r="F28" s="4">
        <v>0.23899999999999999</v>
      </c>
      <c r="G28" s="4">
        <v>1.2999999999999999E-2</v>
      </c>
      <c r="H28" s="4">
        <v>8.6999999999999994E-2</v>
      </c>
      <c r="I28" s="4">
        <v>0.03</v>
      </c>
      <c r="J28" s="4">
        <v>1.9E-2</v>
      </c>
      <c r="K28" s="4">
        <v>6.0000000000000001E-3</v>
      </c>
      <c r="O28" s="1" t="s">
        <v>6</v>
      </c>
      <c r="P28" s="4">
        <v>0.19</v>
      </c>
      <c r="Q28" s="4">
        <v>1.294</v>
      </c>
      <c r="R28" s="4">
        <v>0.114</v>
      </c>
      <c r="S28" s="4">
        <v>0.04</v>
      </c>
      <c r="T28" s="4">
        <v>0.23899999999999999</v>
      </c>
      <c r="U28" s="4">
        <v>1.2999999999999999E-2</v>
      </c>
      <c r="V28" s="4">
        <v>8.6999999999999994E-2</v>
      </c>
      <c r="W28" s="4">
        <v>0.03</v>
      </c>
      <c r="X28" s="4">
        <v>1.9E-2</v>
      </c>
      <c r="Y28" s="4">
        <v>6.0000000000000001E-3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5A</vt:lpstr>
      <vt:lpstr>Fig 5B</vt:lpstr>
      <vt:lpstr>Fig 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2020-05-12T18:30:06Z</dcterms:created>
  <dcterms:modified xsi:type="dcterms:W3CDTF">2020-05-18T15:36:08Z</dcterms:modified>
</cp:coreProperties>
</file>