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ortum/Desktop/eLife raw data/"/>
    </mc:Choice>
  </mc:AlternateContent>
  <xr:revisionPtr revIDLastSave="0" documentId="13_ncr:1_{BA47A67C-CF03-054B-AF96-86ACFA5E0887}" xr6:coauthVersionLast="45" xr6:coauthVersionMax="45" xr10:uidLastSave="{00000000-0000-0000-0000-000000000000}"/>
  <bookViews>
    <workbookView xWindow="4620" yWindow="860" windowWidth="27640" windowHeight="16940" activeTab="2" xr2:uid="{66987FA5-2E39-A84B-AF56-8067D69FD69A}"/>
  </bookViews>
  <sheets>
    <sheet name="Fig 7B" sheetId="1" r:id="rId1"/>
    <sheet name="Fig 7C and D" sheetId="2" r:id="rId2"/>
    <sheet name="Fig 7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" i="3" l="1"/>
  <c r="N16" i="3"/>
  <c r="N19" i="3" s="1"/>
  <c r="L17" i="3"/>
  <c r="K17" i="3"/>
  <c r="J17" i="3"/>
  <c r="L16" i="3"/>
  <c r="K16" i="3"/>
  <c r="J16" i="3"/>
  <c r="H17" i="3"/>
  <c r="G17" i="3"/>
  <c r="F17" i="3"/>
  <c r="H16" i="3"/>
  <c r="H19" i="3" s="1"/>
  <c r="G16" i="3"/>
  <c r="G19" i="3" s="1"/>
  <c r="F16" i="3"/>
  <c r="C16" i="3"/>
  <c r="D16" i="3"/>
  <c r="C17" i="3"/>
  <c r="D17" i="3"/>
  <c r="B17" i="3"/>
  <c r="B16" i="3"/>
  <c r="B19" i="3" s="1"/>
  <c r="V58" i="2"/>
  <c r="U58" i="2"/>
  <c r="T58" i="2"/>
  <c r="V57" i="2"/>
  <c r="V60" i="2" s="1"/>
  <c r="U57" i="2"/>
  <c r="U60" i="2" s="1"/>
  <c r="T57" i="2"/>
  <c r="W49" i="2"/>
  <c r="V49" i="2"/>
  <c r="U49" i="2"/>
  <c r="T49" i="2"/>
  <c r="S49" i="2"/>
  <c r="W48" i="2"/>
  <c r="V48" i="2"/>
  <c r="U48" i="2"/>
  <c r="T48" i="2"/>
  <c r="S48" i="2"/>
  <c r="W43" i="2"/>
  <c r="V43" i="2"/>
  <c r="U43" i="2"/>
  <c r="T43" i="2"/>
  <c r="S43" i="2"/>
  <c r="W42" i="2"/>
  <c r="V42" i="2"/>
  <c r="U42" i="2"/>
  <c r="T42" i="2"/>
  <c r="S42" i="2"/>
  <c r="N58" i="2"/>
  <c r="M58" i="2"/>
  <c r="L58" i="2"/>
  <c r="N57" i="2"/>
  <c r="M57" i="2"/>
  <c r="L57" i="2"/>
  <c r="O49" i="2"/>
  <c r="N49" i="2"/>
  <c r="M49" i="2"/>
  <c r="L49" i="2"/>
  <c r="K49" i="2"/>
  <c r="O48" i="2"/>
  <c r="N48" i="2"/>
  <c r="M48" i="2"/>
  <c r="L48" i="2"/>
  <c r="K48" i="2"/>
  <c r="O43" i="2"/>
  <c r="N43" i="2"/>
  <c r="M43" i="2"/>
  <c r="L43" i="2"/>
  <c r="K43" i="2"/>
  <c r="O42" i="2"/>
  <c r="N42" i="2"/>
  <c r="M42" i="2"/>
  <c r="L42" i="2"/>
  <c r="K42" i="2"/>
  <c r="F57" i="2"/>
  <c r="E57" i="2"/>
  <c r="F58" i="2"/>
  <c r="E58" i="2"/>
  <c r="D58" i="2"/>
  <c r="D57" i="2"/>
  <c r="G49" i="2"/>
  <c r="F49" i="2"/>
  <c r="E49" i="2"/>
  <c r="D49" i="2"/>
  <c r="C49" i="2"/>
  <c r="G48" i="2"/>
  <c r="F48" i="2"/>
  <c r="E48" i="2"/>
  <c r="D48" i="2"/>
  <c r="C48" i="2"/>
  <c r="G43" i="2"/>
  <c r="F43" i="2"/>
  <c r="E43" i="2"/>
  <c r="D43" i="2"/>
  <c r="C43" i="2"/>
  <c r="G42" i="2"/>
  <c r="F42" i="2"/>
  <c r="E42" i="2"/>
  <c r="D42" i="2"/>
  <c r="C42" i="2"/>
  <c r="W9" i="2"/>
  <c r="V9" i="2"/>
  <c r="V25" i="2"/>
  <c r="U25" i="2"/>
  <c r="T25" i="2"/>
  <c r="V24" i="2"/>
  <c r="U24" i="2"/>
  <c r="T24" i="2"/>
  <c r="W16" i="2"/>
  <c r="V16" i="2"/>
  <c r="U16" i="2"/>
  <c r="T16" i="2"/>
  <c r="S16" i="2"/>
  <c r="W15" i="2"/>
  <c r="V15" i="2"/>
  <c r="U15" i="2"/>
  <c r="T15" i="2"/>
  <c r="S15" i="2"/>
  <c r="U10" i="2"/>
  <c r="T10" i="2"/>
  <c r="S10" i="2"/>
  <c r="U9" i="2"/>
  <c r="T9" i="2"/>
  <c r="S9" i="2"/>
  <c r="C19" i="3" l="1"/>
  <c r="F19" i="3"/>
  <c r="J19" i="3"/>
  <c r="K19" i="3"/>
  <c r="D19" i="3"/>
  <c r="L19" i="3"/>
  <c r="L60" i="2"/>
  <c r="M60" i="2"/>
  <c r="V27" i="2"/>
  <c r="N60" i="2"/>
  <c r="T60" i="2"/>
  <c r="F60" i="2"/>
  <c r="E60" i="2"/>
  <c r="D60" i="2"/>
  <c r="T27" i="2"/>
  <c r="U27" i="2"/>
  <c r="V10" i="2"/>
  <c r="W10" i="2"/>
  <c r="N25" i="2" l="1"/>
  <c r="M25" i="2"/>
  <c r="L25" i="2"/>
  <c r="N24" i="2"/>
  <c r="M24" i="2"/>
  <c r="L24" i="2"/>
  <c r="O16" i="2"/>
  <c r="N16" i="2"/>
  <c r="M16" i="2"/>
  <c r="L16" i="2"/>
  <c r="K16" i="2"/>
  <c r="O15" i="2"/>
  <c r="N15" i="2"/>
  <c r="M15" i="2"/>
  <c r="L15" i="2"/>
  <c r="K15" i="2"/>
  <c r="O10" i="2"/>
  <c r="N10" i="2"/>
  <c r="M10" i="2"/>
  <c r="L10" i="2"/>
  <c r="K10" i="2"/>
  <c r="O9" i="2"/>
  <c r="N9" i="2"/>
  <c r="M9" i="2"/>
  <c r="L9" i="2"/>
  <c r="K9" i="2"/>
  <c r="D25" i="2"/>
  <c r="G16" i="2"/>
  <c r="F16" i="2"/>
  <c r="E16" i="2"/>
  <c r="D16" i="2"/>
  <c r="C16" i="2"/>
  <c r="G15" i="2"/>
  <c r="F15" i="2"/>
  <c r="E15" i="2"/>
  <c r="D15" i="2"/>
  <c r="C15" i="2"/>
  <c r="D9" i="2"/>
  <c r="E9" i="2"/>
  <c r="F9" i="2"/>
  <c r="G9" i="2"/>
  <c r="D10" i="2"/>
  <c r="E10" i="2"/>
  <c r="F10" i="2"/>
  <c r="G10" i="2"/>
  <c r="C10" i="2"/>
  <c r="C9" i="2"/>
  <c r="F25" i="2"/>
  <c r="E25" i="2"/>
  <c r="F24" i="2"/>
  <c r="E24" i="2"/>
  <c r="E27" i="2" s="1"/>
  <c r="D24" i="2"/>
  <c r="D27" i="2" s="1"/>
  <c r="F27" i="2" l="1"/>
  <c r="L27" i="2"/>
  <c r="M27" i="2"/>
  <c r="N27" i="2"/>
</calcChain>
</file>

<file path=xl/sharedStrings.xml><?xml version="1.0" encoding="utf-8"?>
<sst xmlns="http://schemas.openxmlformats.org/spreadsheetml/2006/main" count="683" uniqueCount="45">
  <si>
    <t>OSM</t>
  </si>
  <si>
    <t>BAY</t>
  </si>
  <si>
    <t>RCM</t>
  </si>
  <si>
    <t>PI3K</t>
  </si>
  <si>
    <t>MEK</t>
  </si>
  <si>
    <t>H1975</t>
  </si>
  <si>
    <t>Trial 1</t>
  </si>
  <si>
    <t>Trial 2</t>
  </si>
  <si>
    <t>Trial 3</t>
  </si>
  <si>
    <t>Average</t>
  </si>
  <si>
    <t>T-statistic</t>
  </si>
  <si>
    <t>Significant</t>
  </si>
  <si>
    <t>STDEV</t>
  </si>
  <si>
    <t>yes</t>
  </si>
  <si>
    <t>NT</t>
  </si>
  <si>
    <t>SOS2 KO</t>
  </si>
  <si>
    <t>PC9-TM</t>
  </si>
  <si>
    <t>***</t>
  </si>
  <si>
    <t>*** For significance on a 1-tailed T Test , T-value &lt; -2.919986 indicates significance with a sample size of 3</t>
  </si>
  <si>
    <t>Mean</t>
  </si>
  <si>
    <t>SD</t>
  </si>
  <si>
    <t>T-value</t>
  </si>
  <si>
    <t>significant</t>
  </si>
  <si>
    <t>H3255-TM</t>
  </si>
  <si>
    <t>Osimertinib</t>
  </si>
  <si>
    <t>BAY-293</t>
  </si>
  <si>
    <t>Osimertinib IC50</t>
  </si>
  <si>
    <t>BAY-293 IC50</t>
  </si>
  <si>
    <t>Combination Index</t>
  </si>
  <si>
    <t>2 Drug OSM v BAY</t>
  </si>
  <si>
    <t>2 Drug OSM v RCM</t>
  </si>
  <si>
    <t>RMC-4550</t>
  </si>
  <si>
    <t>RMC-4550 IC50</t>
  </si>
  <si>
    <t>T-Value</t>
  </si>
  <si>
    <t>Significant?</t>
  </si>
  <si>
    <t>2 Drug BAY v RCM</t>
  </si>
  <si>
    <t>3 Drug OSM/BAY mix vs RCM</t>
  </si>
  <si>
    <t>OSM/BAY mix IC50</t>
  </si>
  <si>
    <t>3 Drug OSM/RCM mix v BAY</t>
  </si>
  <si>
    <t>OSM/RCM mix IC50</t>
  </si>
  <si>
    <t>BAY/RCM mix IC50</t>
  </si>
  <si>
    <t>mean</t>
  </si>
  <si>
    <t>*** For significance on a 1-tailed T Test with an alpha=0.05 , a T-value &lt; -2.919986 indicates significance with a sample size of 3</t>
  </si>
  <si>
    <t>*** For significance on a 1-tailed T Test with an alpha=0.05, a T-value &lt; -2.919986 indicates significance with a sample size of 3</t>
  </si>
  <si>
    <t>*** For significance on a 1-tailed T Test with an alpha=0.05 , a T-value &lt; -1.859548 indicates significance with a sample size of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</si>
</sst>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E0F8-766F-DD4C-BF66-0DB2DE1DDD84}">
  <dimension ref="A1:AU59"/>
  <sheetViews>
    <sheetView topLeftCell="A32" workbookViewId="0">
      <selection activeCell="A59" sqref="A59"/>
    </sheetView>
  </sheetViews>
  <sheetFormatPr baseColWidth="10" defaultRowHeight="16"/>
  <sheetData>
    <row r="1" spans="1:47" s="1" customFormat="1">
      <c r="B1" s="1" t="s">
        <v>5</v>
      </c>
      <c r="C1" s="1" t="s">
        <v>14</v>
      </c>
      <c r="J1" s="1" t="s">
        <v>5</v>
      </c>
      <c r="K1" s="1" t="s">
        <v>15</v>
      </c>
      <c r="R1" s="1" t="s">
        <v>16</v>
      </c>
      <c r="S1" s="1" t="s">
        <v>14</v>
      </c>
      <c r="Z1" s="1" t="s">
        <v>16</v>
      </c>
      <c r="AA1" s="1" t="s">
        <v>15</v>
      </c>
      <c r="AH1" s="1" t="s">
        <v>23</v>
      </c>
      <c r="AI1" s="1" t="s">
        <v>14</v>
      </c>
      <c r="AP1" s="1" t="s">
        <v>16</v>
      </c>
      <c r="AQ1" s="1" t="s">
        <v>15</v>
      </c>
    </row>
    <row r="3" spans="1:47" ht="17">
      <c r="A3" t="s">
        <v>6</v>
      </c>
      <c r="B3" t="s">
        <v>0</v>
      </c>
      <c r="I3" t="s">
        <v>6</v>
      </c>
      <c r="J3" t="s">
        <v>0</v>
      </c>
      <c r="Q3" t="s">
        <v>6</v>
      </c>
      <c r="R3" t="s">
        <v>0</v>
      </c>
      <c r="Y3" t="s">
        <v>6</v>
      </c>
      <c r="Z3" t="s">
        <v>0</v>
      </c>
      <c r="AG3" t="s">
        <v>6</v>
      </c>
      <c r="AH3" s="3" t="s">
        <v>0</v>
      </c>
      <c r="AO3" t="s">
        <v>6</v>
      </c>
      <c r="AP3" s="3" t="s">
        <v>0</v>
      </c>
    </row>
    <row r="4" spans="1:47" ht="17">
      <c r="B4" t="s">
        <v>1</v>
      </c>
      <c r="C4">
        <v>0.59771713897123069</v>
      </c>
      <c r="J4" t="s">
        <v>1</v>
      </c>
      <c r="K4">
        <v>0.83557118918564721</v>
      </c>
      <c r="R4" t="s">
        <v>1</v>
      </c>
      <c r="S4">
        <v>0.66069986452721929</v>
      </c>
      <c r="Z4" t="s">
        <v>1</v>
      </c>
      <c r="AA4">
        <v>0.92762839238318273</v>
      </c>
      <c r="AH4" s="3" t="s">
        <v>1</v>
      </c>
      <c r="AI4">
        <v>0.55959154750184148</v>
      </c>
      <c r="AP4" s="3" t="s">
        <v>1</v>
      </c>
      <c r="AQ4">
        <v>0.61225641409762821</v>
      </c>
    </row>
    <row r="5" spans="1:47" ht="17">
      <c r="B5" t="s">
        <v>2</v>
      </c>
      <c r="C5">
        <v>0.74496690738978688</v>
      </c>
      <c r="D5">
        <v>0.42326641425816969</v>
      </c>
      <c r="J5" t="s">
        <v>2</v>
      </c>
      <c r="K5">
        <v>0.61293472808896565</v>
      </c>
      <c r="L5">
        <v>0.61359533509066222</v>
      </c>
      <c r="R5" t="s">
        <v>2</v>
      </c>
      <c r="S5">
        <v>0.75067568149136488</v>
      </c>
      <c r="T5">
        <v>0.83789456034028098</v>
      </c>
      <c r="Z5" t="s">
        <v>2</v>
      </c>
      <c r="AA5">
        <v>1.0944004770124884</v>
      </c>
      <c r="AB5">
        <v>0.51340677518063405</v>
      </c>
      <c r="AH5" s="3" t="s">
        <v>2</v>
      </c>
      <c r="AI5">
        <v>0.72644459984496135</v>
      </c>
      <c r="AJ5">
        <v>0.91796095414452106</v>
      </c>
      <c r="AP5" s="3" t="s">
        <v>2</v>
      </c>
      <c r="AQ5">
        <v>0.74235172559578544</v>
      </c>
      <c r="AR5">
        <v>0.73438396752168722</v>
      </c>
    </row>
    <row r="6" spans="1:47" ht="17">
      <c r="B6" t="s">
        <v>3</v>
      </c>
      <c r="C6">
        <v>0.63225180059088804</v>
      </c>
      <c r="D6">
        <v>0.82133189977947096</v>
      </c>
      <c r="E6">
        <v>0.69350528104395393</v>
      </c>
      <c r="J6" t="s">
        <v>3</v>
      </c>
      <c r="K6">
        <v>0.99269913880119409</v>
      </c>
      <c r="L6">
        <v>0.91854403766168469</v>
      </c>
      <c r="M6">
        <v>1.119707943019844</v>
      </c>
      <c r="R6" t="s">
        <v>3</v>
      </c>
      <c r="S6">
        <v>1.0356520787538717</v>
      </c>
      <c r="T6">
        <v>1.2557036056036801</v>
      </c>
      <c r="U6">
        <v>1.2638852837221664</v>
      </c>
      <c r="Z6" t="s">
        <v>3</v>
      </c>
      <c r="AA6">
        <v>1.5670339755489773</v>
      </c>
      <c r="AB6">
        <v>2.3721022603188473</v>
      </c>
      <c r="AC6">
        <v>1.5687157081893925</v>
      </c>
      <c r="AH6" s="3" t="s">
        <v>3</v>
      </c>
      <c r="AI6">
        <v>0.85917294900997576</v>
      </c>
      <c r="AJ6">
        <v>0.7106476337351002</v>
      </c>
      <c r="AK6">
        <v>0.98172590086796541</v>
      </c>
      <c r="AP6" s="3" t="s">
        <v>3</v>
      </c>
      <c r="AQ6">
        <v>0.96140344765731012</v>
      </c>
      <c r="AR6">
        <v>0.90984599920572451</v>
      </c>
      <c r="AS6">
        <v>0.97337903384872027</v>
      </c>
    </row>
    <row r="7" spans="1:47" ht="17">
      <c r="B7" t="s">
        <v>4</v>
      </c>
      <c r="C7">
        <v>1.2040458639675107</v>
      </c>
      <c r="D7">
        <v>0.77926295171915583</v>
      </c>
      <c r="E7">
        <v>0.75932145518449157</v>
      </c>
      <c r="F7">
        <v>6.0087251620926079</v>
      </c>
      <c r="J7" t="s">
        <v>4</v>
      </c>
      <c r="K7">
        <v>1.3410929401041871</v>
      </c>
      <c r="L7">
        <v>0.79323040380047516</v>
      </c>
      <c r="M7">
        <v>0.66001668788444146</v>
      </c>
      <c r="N7">
        <v>2.2503016754099612</v>
      </c>
      <c r="R7" t="s">
        <v>4</v>
      </c>
      <c r="S7">
        <v>1.5521751916295408</v>
      </c>
      <c r="T7">
        <v>1.3009330517194806</v>
      </c>
      <c r="U7">
        <v>1.9023718982291637</v>
      </c>
      <c r="V7">
        <v>1.1992586499253099</v>
      </c>
      <c r="Z7" t="s">
        <v>4</v>
      </c>
      <c r="AA7">
        <v>1.6076150991235201</v>
      </c>
      <c r="AB7">
        <v>1.7212500227535328</v>
      </c>
      <c r="AC7">
        <v>1.599854480401796</v>
      </c>
      <c r="AD7">
        <v>1.4265250184161051</v>
      </c>
      <c r="AH7" s="3" t="s">
        <v>4</v>
      </c>
      <c r="AI7">
        <v>0.93947720837425963</v>
      </c>
      <c r="AJ7">
        <v>0.95846740823461729</v>
      </c>
      <c r="AK7">
        <v>0.99662689534947757</v>
      </c>
      <c r="AL7">
        <v>0.95286284675189548</v>
      </c>
      <c r="AP7" s="3" t="s">
        <v>4</v>
      </c>
      <c r="AQ7">
        <v>0.98024316063813044</v>
      </c>
      <c r="AR7">
        <v>0.87676746767467151</v>
      </c>
      <c r="AS7">
        <v>0.94955166299599936</v>
      </c>
      <c r="AT7">
        <v>0.99845224399739985</v>
      </c>
    </row>
    <row r="8" spans="1:47" ht="17">
      <c r="C8" t="s">
        <v>0</v>
      </c>
      <c r="D8" t="s">
        <v>1</v>
      </c>
      <c r="E8" t="s">
        <v>2</v>
      </c>
      <c r="F8" t="s">
        <v>3</v>
      </c>
      <c r="G8" t="s">
        <v>4</v>
      </c>
      <c r="K8" t="s">
        <v>0</v>
      </c>
      <c r="L8" t="s">
        <v>1</v>
      </c>
      <c r="M8" t="s">
        <v>2</v>
      </c>
      <c r="N8" t="s">
        <v>3</v>
      </c>
      <c r="O8" t="s">
        <v>4</v>
      </c>
      <c r="S8" t="s">
        <v>0</v>
      </c>
      <c r="T8" t="s">
        <v>1</v>
      </c>
      <c r="U8" t="s">
        <v>2</v>
      </c>
      <c r="V8" t="s">
        <v>3</v>
      </c>
      <c r="W8" t="s">
        <v>4</v>
      </c>
      <c r="AA8" t="s">
        <v>0</v>
      </c>
      <c r="AB8" t="s">
        <v>1</v>
      </c>
      <c r="AC8" t="s">
        <v>2</v>
      </c>
      <c r="AD8" t="s">
        <v>3</v>
      </c>
      <c r="AE8" t="s">
        <v>4</v>
      </c>
      <c r="AI8" s="3" t="s">
        <v>0</v>
      </c>
      <c r="AJ8" s="3" t="s">
        <v>1</v>
      </c>
      <c r="AK8" s="3" t="s">
        <v>2</v>
      </c>
      <c r="AL8" s="3" t="s">
        <v>3</v>
      </c>
      <c r="AM8" s="3" t="s">
        <v>4</v>
      </c>
      <c r="AQ8" s="3" t="s">
        <v>0</v>
      </c>
      <c r="AR8" s="3" t="s">
        <v>1</v>
      </c>
      <c r="AS8" s="3" t="s">
        <v>2</v>
      </c>
      <c r="AT8" s="3" t="s">
        <v>3</v>
      </c>
      <c r="AU8" s="3" t="s">
        <v>4</v>
      </c>
    </row>
    <row r="11" spans="1:47" ht="17">
      <c r="A11" t="s">
        <v>7</v>
      </c>
      <c r="B11" t="s">
        <v>0</v>
      </c>
      <c r="I11" t="s">
        <v>7</v>
      </c>
      <c r="J11" t="s">
        <v>0</v>
      </c>
      <c r="Q11" t="s">
        <v>7</v>
      </c>
      <c r="R11" t="s">
        <v>0</v>
      </c>
      <c r="Y11" t="s">
        <v>7</v>
      </c>
      <c r="Z11" t="s">
        <v>0</v>
      </c>
      <c r="AG11" t="s">
        <v>7</v>
      </c>
      <c r="AH11" s="3" t="s">
        <v>0</v>
      </c>
      <c r="AO11" t="s">
        <v>7</v>
      </c>
      <c r="AP11" s="3" t="s">
        <v>0</v>
      </c>
    </row>
    <row r="12" spans="1:47" ht="17">
      <c r="B12" t="s">
        <v>1</v>
      </c>
      <c r="C12">
        <v>0.28940812901891377</v>
      </c>
      <c r="J12" t="s">
        <v>1</v>
      </c>
      <c r="K12">
        <v>1.5782307911574076</v>
      </c>
      <c r="R12" t="s">
        <v>1</v>
      </c>
      <c r="S12">
        <v>0.59819216085107074</v>
      </c>
      <c r="Z12" t="s">
        <v>1</v>
      </c>
      <c r="AA12">
        <v>0.95207668363194986</v>
      </c>
      <c r="AH12" s="3" t="s">
        <v>1</v>
      </c>
      <c r="AI12">
        <v>0.76706888517173089</v>
      </c>
      <c r="AP12" s="3" t="s">
        <v>1</v>
      </c>
      <c r="AQ12">
        <v>0.98996633203247864</v>
      </c>
    </row>
    <row r="13" spans="1:47" ht="17">
      <c r="B13" t="s">
        <v>2</v>
      </c>
      <c r="C13">
        <v>0.87779477534814732</v>
      </c>
      <c r="D13">
        <v>0.79411846671187791</v>
      </c>
      <c r="J13" t="s">
        <v>2</v>
      </c>
      <c r="K13">
        <v>1.0459202071859428</v>
      </c>
      <c r="L13">
        <v>0.47633657354555248</v>
      </c>
      <c r="R13" t="s">
        <v>2</v>
      </c>
      <c r="S13">
        <v>0.72385800893966423</v>
      </c>
      <c r="T13">
        <v>0.4366037476761872</v>
      </c>
      <c r="Z13" t="s">
        <v>2</v>
      </c>
      <c r="AA13">
        <v>0.56071549930927167</v>
      </c>
      <c r="AB13">
        <v>0.51958977925796401</v>
      </c>
      <c r="AH13" s="3" t="s">
        <v>2</v>
      </c>
      <c r="AI13">
        <v>0.80693577782047776</v>
      </c>
      <c r="AJ13">
        <v>0.85181876858589356</v>
      </c>
      <c r="AP13" s="3" t="s">
        <v>2</v>
      </c>
      <c r="AQ13">
        <v>1.0086702412311002</v>
      </c>
      <c r="AR13">
        <v>0.90426295662644396</v>
      </c>
    </row>
    <row r="14" spans="1:47" ht="17">
      <c r="B14" t="s">
        <v>3</v>
      </c>
      <c r="C14">
        <v>0.87010049508310627</v>
      </c>
      <c r="D14">
        <v>1.0266119676549865</v>
      </c>
      <c r="E14">
        <v>0.93937081337443673</v>
      </c>
      <c r="J14" t="s">
        <v>3</v>
      </c>
      <c r="K14">
        <v>1.5782307911574076</v>
      </c>
      <c r="L14">
        <v>0.77698441414533614</v>
      </c>
      <c r="M14">
        <v>0.91209898800410061</v>
      </c>
      <c r="R14" t="s">
        <v>3</v>
      </c>
      <c r="S14">
        <v>1.0423861461237629</v>
      </c>
      <c r="T14">
        <v>2.0068587511392848</v>
      </c>
      <c r="U14">
        <v>2.5221026359213194</v>
      </c>
      <c r="Z14" t="s">
        <v>3</v>
      </c>
      <c r="AA14">
        <v>1.1323605326223447</v>
      </c>
      <c r="AB14">
        <v>1.1587736646797475</v>
      </c>
      <c r="AC14">
        <v>0.66285179907374414</v>
      </c>
      <c r="AH14" s="3" t="s">
        <v>3</v>
      </c>
      <c r="AI14">
        <v>0.51676981656629539</v>
      </c>
      <c r="AJ14">
        <v>1.0030855206418166</v>
      </c>
      <c r="AK14">
        <v>0.93703826266330426</v>
      </c>
      <c r="AP14" s="3" t="s">
        <v>3</v>
      </c>
      <c r="AQ14">
        <v>0.71650018058469833</v>
      </c>
      <c r="AR14">
        <v>1.0018713583636494</v>
      </c>
      <c r="AS14">
        <v>0.97286413623501999</v>
      </c>
    </row>
    <row r="15" spans="1:47" ht="17">
      <c r="B15" t="s">
        <v>4</v>
      </c>
      <c r="C15">
        <v>0.80839333933393331</v>
      </c>
      <c r="D15">
        <v>1.2964330572189677</v>
      </c>
      <c r="E15">
        <v>2.515812785501399</v>
      </c>
      <c r="F15">
        <v>3.0024637893196777</v>
      </c>
      <c r="J15" t="s">
        <v>4</v>
      </c>
      <c r="K15">
        <v>2.4104797442777572</v>
      </c>
      <c r="L15">
        <v>0.70702128546859722</v>
      </c>
      <c r="M15">
        <v>0.56754355554448277</v>
      </c>
      <c r="N15">
        <v>3.1104424745035542</v>
      </c>
      <c r="R15" t="s">
        <v>4</v>
      </c>
      <c r="S15">
        <v>1.2780129260825028</v>
      </c>
      <c r="T15">
        <v>2.8593167043527417</v>
      </c>
      <c r="U15">
        <v>0.99212436307619367</v>
      </c>
      <c r="V15">
        <v>1.550667560759635</v>
      </c>
      <c r="Z15" t="s">
        <v>4</v>
      </c>
      <c r="AA15">
        <v>0.48756423675346616</v>
      </c>
      <c r="AB15">
        <v>0.15491359293540125</v>
      </c>
      <c r="AC15">
        <v>0.56621143911484251</v>
      </c>
      <c r="AD15">
        <v>0.4479547129418841</v>
      </c>
      <c r="AH15" s="3" t="s">
        <v>4</v>
      </c>
      <c r="AI15">
        <v>0.9822683145773734</v>
      </c>
      <c r="AJ15">
        <v>0.86920698470785562</v>
      </c>
      <c r="AK15">
        <v>0.79676916666649089</v>
      </c>
      <c r="AL15">
        <v>0.93005916304446923</v>
      </c>
      <c r="AP15" s="3" t="s">
        <v>4</v>
      </c>
      <c r="AQ15">
        <v>1.005368243947885</v>
      </c>
      <c r="AR15">
        <v>0.76588334531768698</v>
      </c>
      <c r="AS15">
        <v>1.0067864767147423</v>
      </c>
      <c r="AT15">
        <v>0.99491524093214956</v>
      </c>
    </row>
    <row r="16" spans="1:47" ht="17">
      <c r="C16" t="s">
        <v>0</v>
      </c>
      <c r="D16" t="s">
        <v>1</v>
      </c>
      <c r="E16" t="s">
        <v>2</v>
      </c>
      <c r="F16" t="s">
        <v>3</v>
      </c>
      <c r="G16" t="s">
        <v>4</v>
      </c>
      <c r="K16" t="s">
        <v>0</v>
      </c>
      <c r="L16" t="s">
        <v>1</v>
      </c>
      <c r="M16" t="s">
        <v>2</v>
      </c>
      <c r="N16" t="s">
        <v>3</v>
      </c>
      <c r="O16" t="s">
        <v>4</v>
      </c>
      <c r="S16" t="s">
        <v>0</v>
      </c>
      <c r="T16" t="s">
        <v>1</v>
      </c>
      <c r="U16" t="s">
        <v>2</v>
      </c>
      <c r="V16" t="s">
        <v>3</v>
      </c>
      <c r="W16" t="s">
        <v>4</v>
      </c>
      <c r="AA16" t="s">
        <v>0</v>
      </c>
      <c r="AB16" t="s">
        <v>1</v>
      </c>
      <c r="AC16" t="s">
        <v>2</v>
      </c>
      <c r="AD16" t="s">
        <v>3</v>
      </c>
      <c r="AE16" t="s">
        <v>4</v>
      </c>
      <c r="AI16" s="3" t="s">
        <v>0</v>
      </c>
      <c r="AJ16" s="3" t="s">
        <v>1</v>
      </c>
      <c r="AK16" s="3" t="s">
        <v>2</v>
      </c>
      <c r="AL16" s="3" t="s">
        <v>3</v>
      </c>
      <c r="AM16" s="3" t="s">
        <v>4</v>
      </c>
      <c r="AQ16" s="3" t="s">
        <v>0</v>
      </c>
      <c r="AR16" s="3" t="s">
        <v>1</v>
      </c>
      <c r="AS16" s="3" t="s">
        <v>2</v>
      </c>
      <c r="AT16" s="3" t="s">
        <v>3</v>
      </c>
      <c r="AU16" s="3" t="s">
        <v>4</v>
      </c>
    </row>
    <row r="19" spans="1:47" ht="17">
      <c r="A19" t="s">
        <v>8</v>
      </c>
      <c r="B19" t="s">
        <v>0</v>
      </c>
      <c r="I19" t="s">
        <v>8</v>
      </c>
      <c r="J19" t="s">
        <v>0</v>
      </c>
      <c r="Q19" t="s">
        <v>8</v>
      </c>
      <c r="R19" t="s">
        <v>0</v>
      </c>
      <c r="Y19" t="s">
        <v>8</v>
      </c>
      <c r="Z19" t="s">
        <v>0</v>
      </c>
      <c r="AG19" t="s">
        <v>8</v>
      </c>
      <c r="AH19" s="3" t="s">
        <v>0</v>
      </c>
      <c r="AO19" t="s">
        <v>8</v>
      </c>
      <c r="AP19" s="3" t="s">
        <v>0</v>
      </c>
    </row>
    <row r="20" spans="1:47" ht="17">
      <c r="B20" t="s">
        <v>1</v>
      </c>
      <c r="C20">
        <v>0.67548748117471868</v>
      </c>
      <c r="J20" t="s">
        <v>1</v>
      </c>
      <c r="K20">
        <v>0.97249058572660041</v>
      </c>
      <c r="R20" t="s">
        <v>1</v>
      </c>
      <c r="S20">
        <v>0.76428668088020868</v>
      </c>
      <c r="Z20" t="s">
        <v>1</v>
      </c>
      <c r="AA20">
        <v>1.0127725478091036</v>
      </c>
      <c r="AH20" s="3" t="s">
        <v>1</v>
      </c>
      <c r="AI20">
        <v>0.63974707732642799</v>
      </c>
      <c r="AP20" s="3" t="s">
        <v>1</v>
      </c>
      <c r="AQ20">
        <v>0.97513953386989327</v>
      </c>
    </row>
    <row r="21" spans="1:47" ht="17">
      <c r="B21" t="s">
        <v>2</v>
      </c>
      <c r="C21">
        <v>0.59476756043317747</v>
      </c>
      <c r="D21">
        <v>0.47923820144042895</v>
      </c>
      <c r="J21" t="s">
        <v>2</v>
      </c>
      <c r="K21">
        <v>1.6134307506217176</v>
      </c>
      <c r="L21">
        <v>0.6341153081510934</v>
      </c>
      <c r="R21" t="s">
        <v>2</v>
      </c>
      <c r="S21">
        <v>0.72148227973722501</v>
      </c>
      <c r="T21">
        <v>0.53441492613280617</v>
      </c>
      <c r="Z21" t="s">
        <v>2</v>
      </c>
      <c r="AA21">
        <v>0.94622077837910834</v>
      </c>
      <c r="AB21">
        <v>0.25444824238919411</v>
      </c>
      <c r="AH21" s="3" t="s">
        <v>2</v>
      </c>
      <c r="AI21">
        <v>0.62636472133456111</v>
      </c>
      <c r="AJ21">
        <v>0.60310366726958553</v>
      </c>
      <c r="AL21">
        <v>0</v>
      </c>
      <c r="AP21" s="3" t="s">
        <v>2</v>
      </c>
      <c r="AQ21">
        <v>0.80239920317311442</v>
      </c>
      <c r="AR21">
        <v>0.5821351458518691</v>
      </c>
      <c r="AT21">
        <v>0</v>
      </c>
    </row>
    <row r="22" spans="1:47" ht="17">
      <c r="B22" t="s">
        <v>3</v>
      </c>
      <c r="C22">
        <v>0.86976049825461432</v>
      </c>
      <c r="D22">
        <v>0.69649045398777254</v>
      </c>
      <c r="E22">
        <v>0.9472525598662962</v>
      </c>
      <c r="J22" t="s">
        <v>3</v>
      </c>
      <c r="K22">
        <v>0.51346976529078503</v>
      </c>
      <c r="L22">
        <v>1.1219313127587736</v>
      </c>
      <c r="M22">
        <v>1.0169491204007313</v>
      </c>
      <c r="R22" t="s">
        <v>3</v>
      </c>
      <c r="S22">
        <v>1.1311663591672485</v>
      </c>
      <c r="T22">
        <v>0.67930498133102568</v>
      </c>
      <c r="U22">
        <v>1.614361103552989</v>
      </c>
      <c r="Z22" t="s">
        <v>3</v>
      </c>
      <c r="AA22">
        <v>0.92345463643395131</v>
      </c>
      <c r="AB22">
        <v>0.4426389090353674</v>
      </c>
      <c r="AC22">
        <v>0.45543923356254346</v>
      </c>
      <c r="AH22" s="3" t="s">
        <v>3</v>
      </c>
      <c r="AI22">
        <v>1.401963715423729</v>
      </c>
      <c r="AJ22">
        <v>9.8452035623083134E-2</v>
      </c>
      <c r="AK22">
        <v>0.91274830646873006</v>
      </c>
      <c r="AP22" s="3" t="s">
        <v>3</v>
      </c>
      <c r="AQ22">
        <v>1.0350513917579915</v>
      </c>
      <c r="AR22">
        <v>1.402943282430626</v>
      </c>
      <c r="AS22">
        <v>1.15095514991626</v>
      </c>
    </row>
    <row r="23" spans="1:47" ht="17">
      <c r="B23" t="s">
        <v>4</v>
      </c>
      <c r="C23">
        <v>0.91385111248955941</v>
      </c>
      <c r="D23">
        <v>2.7592575360961922</v>
      </c>
      <c r="E23">
        <v>0.32107307303243443</v>
      </c>
      <c r="F23">
        <v>2.8401370198401441</v>
      </c>
      <c r="J23" t="s">
        <v>4</v>
      </c>
      <c r="K23">
        <v>1.0217722996358953</v>
      </c>
      <c r="L23">
        <v>0.80813320401986533</v>
      </c>
      <c r="M23">
        <v>1.7786518996982439</v>
      </c>
      <c r="N23">
        <v>2.4714403341961328</v>
      </c>
      <c r="R23" t="s">
        <v>4</v>
      </c>
      <c r="S23">
        <v>0.72536744785772578</v>
      </c>
      <c r="T23">
        <v>0.53491940585936937</v>
      </c>
      <c r="U23">
        <v>13.692704371168997</v>
      </c>
      <c r="V23">
        <v>0.43312116486211538</v>
      </c>
      <c r="Z23" t="s">
        <v>4</v>
      </c>
      <c r="AA23">
        <v>0.97511676598486074</v>
      </c>
      <c r="AB23">
        <v>0.17387486728122489</v>
      </c>
      <c r="AC23">
        <v>0.53270928840550136</v>
      </c>
      <c r="AD23">
        <v>0.41967701719172579</v>
      </c>
      <c r="AH23" s="3" t="s">
        <v>4</v>
      </c>
      <c r="AI23">
        <v>0.98926914904836716</v>
      </c>
      <c r="AJ23">
        <v>1.4762841070575272</v>
      </c>
      <c r="AK23">
        <v>0.70775598798403139</v>
      </c>
      <c r="AL23">
        <v>3.4508456402036352</v>
      </c>
      <c r="AP23" s="3" t="s">
        <v>4</v>
      </c>
      <c r="AQ23">
        <v>1.5734204454139842</v>
      </c>
      <c r="AR23">
        <v>0.67185857700764151</v>
      </c>
      <c r="AS23">
        <v>1.1093561902892581</v>
      </c>
      <c r="AT23">
        <v>0.99999999507045034</v>
      </c>
    </row>
    <row r="24" spans="1:47" ht="17">
      <c r="C24" t="s">
        <v>0</v>
      </c>
      <c r="D24" t="s">
        <v>1</v>
      </c>
      <c r="E24" t="s">
        <v>2</v>
      </c>
      <c r="F24" t="s">
        <v>3</v>
      </c>
      <c r="G24" t="s">
        <v>4</v>
      </c>
      <c r="K24" t="s">
        <v>0</v>
      </c>
      <c r="L24" t="s">
        <v>1</v>
      </c>
      <c r="M24" t="s">
        <v>2</v>
      </c>
      <c r="N24" t="s">
        <v>3</v>
      </c>
      <c r="O24" t="s">
        <v>4</v>
      </c>
      <c r="S24" t="s">
        <v>0</v>
      </c>
      <c r="T24" t="s">
        <v>1</v>
      </c>
      <c r="U24" t="s">
        <v>2</v>
      </c>
      <c r="V24" t="s">
        <v>3</v>
      </c>
      <c r="W24" t="s">
        <v>4</v>
      </c>
      <c r="AA24" t="s">
        <v>0</v>
      </c>
      <c r="AB24" t="s">
        <v>1</v>
      </c>
      <c r="AC24" t="s">
        <v>2</v>
      </c>
      <c r="AD24" t="s">
        <v>3</v>
      </c>
      <c r="AE24" t="s">
        <v>4</v>
      </c>
      <c r="AI24" s="3" t="s">
        <v>0</v>
      </c>
      <c r="AJ24" s="3" t="s">
        <v>1</v>
      </c>
      <c r="AK24" s="3" t="s">
        <v>2</v>
      </c>
      <c r="AL24" s="3" t="s">
        <v>3</v>
      </c>
      <c r="AM24" s="3" t="s">
        <v>4</v>
      </c>
      <c r="AQ24" s="3" t="s">
        <v>0</v>
      </c>
      <c r="AR24" s="3" t="s">
        <v>1</v>
      </c>
      <c r="AS24" s="3" t="s">
        <v>2</v>
      </c>
      <c r="AT24" s="3" t="s">
        <v>3</v>
      </c>
      <c r="AU24" s="3" t="s">
        <v>4</v>
      </c>
    </row>
    <row r="27" spans="1:47" ht="17">
      <c r="A27" t="s">
        <v>9</v>
      </c>
      <c r="B27" t="s">
        <v>0</v>
      </c>
      <c r="I27" t="s">
        <v>9</v>
      </c>
      <c r="J27" t="s">
        <v>0</v>
      </c>
      <c r="Q27" t="s">
        <v>19</v>
      </c>
      <c r="R27" t="s">
        <v>0</v>
      </c>
      <c r="Y27" t="s">
        <v>19</v>
      </c>
      <c r="Z27" t="s">
        <v>0</v>
      </c>
      <c r="AG27" t="s">
        <v>19</v>
      </c>
      <c r="AH27" s="3" t="s">
        <v>0</v>
      </c>
      <c r="AO27" t="s">
        <v>19</v>
      </c>
      <c r="AP27" s="3" t="s">
        <v>0</v>
      </c>
    </row>
    <row r="28" spans="1:47" ht="17">
      <c r="B28" t="s">
        <v>1</v>
      </c>
      <c r="C28">
        <v>0.52087091638828775</v>
      </c>
      <c r="J28" t="s">
        <v>1</v>
      </c>
      <c r="K28">
        <v>1.1287641886898852</v>
      </c>
      <c r="R28" t="s">
        <v>1</v>
      </c>
      <c r="S28">
        <v>0.6743929020861662</v>
      </c>
      <c r="Z28" t="s">
        <v>1</v>
      </c>
      <c r="AA28">
        <v>0.96415920794141208</v>
      </c>
      <c r="AH28" s="3" t="s">
        <v>1</v>
      </c>
      <c r="AI28">
        <v>0.65546917000000016</v>
      </c>
      <c r="AP28" s="3" t="s">
        <v>1</v>
      </c>
      <c r="AQ28">
        <v>0.85912076000000004</v>
      </c>
    </row>
    <row r="29" spans="1:47" ht="17">
      <c r="B29" t="s">
        <v>2</v>
      </c>
      <c r="C29">
        <v>0.73917641439037052</v>
      </c>
      <c r="D29">
        <v>0.56554102747015889</v>
      </c>
      <c r="J29" t="s">
        <v>2</v>
      </c>
      <c r="K29">
        <v>1.0907618952988754</v>
      </c>
      <c r="L29">
        <v>0.57468240559576933</v>
      </c>
      <c r="R29" t="s">
        <v>2</v>
      </c>
      <c r="S29">
        <v>0.73200532338941804</v>
      </c>
      <c r="T29">
        <v>0.60297107804975814</v>
      </c>
      <c r="Z29" t="s">
        <v>2</v>
      </c>
      <c r="AA29">
        <v>0.86711225156695626</v>
      </c>
      <c r="AB29">
        <v>0.429148265609264</v>
      </c>
      <c r="AH29" s="3" t="s">
        <v>2</v>
      </c>
      <c r="AI29">
        <v>0.71991503300000004</v>
      </c>
      <c r="AJ29">
        <v>0.79096113000000001</v>
      </c>
      <c r="AP29" s="3" t="s">
        <v>2</v>
      </c>
      <c r="AQ29">
        <v>0.85114038999999997</v>
      </c>
      <c r="AR29">
        <v>0.74026069000000005</v>
      </c>
    </row>
    <row r="30" spans="1:47" ht="17">
      <c r="B30" t="s">
        <v>3</v>
      </c>
      <c r="C30">
        <v>0.79070426464286958</v>
      </c>
      <c r="D30">
        <v>0.84814477380741005</v>
      </c>
      <c r="E30">
        <v>0.86004288476156232</v>
      </c>
      <c r="J30" t="s">
        <v>3</v>
      </c>
      <c r="K30">
        <v>1.0281332317497955</v>
      </c>
      <c r="L30">
        <v>0.93915325485526469</v>
      </c>
      <c r="M30">
        <v>1.0162520171415588</v>
      </c>
      <c r="R30" t="s">
        <v>3</v>
      </c>
      <c r="S30">
        <v>1.0697348613482944</v>
      </c>
      <c r="T30">
        <v>1.3139557793579968</v>
      </c>
      <c r="U30">
        <v>1.8001163410654915</v>
      </c>
      <c r="Z30" t="s">
        <v>3</v>
      </c>
      <c r="AA30">
        <v>1.2076163815350911</v>
      </c>
      <c r="AB30">
        <v>1.3245049446779875</v>
      </c>
      <c r="AC30">
        <v>0.89566891360856005</v>
      </c>
      <c r="AH30" s="3" t="s">
        <v>3</v>
      </c>
      <c r="AI30">
        <v>0.92596882700000005</v>
      </c>
      <c r="AJ30">
        <v>0.60406172999999996</v>
      </c>
      <c r="AK30">
        <v>0.94383748999999995</v>
      </c>
      <c r="AP30" s="3" t="s">
        <v>3</v>
      </c>
      <c r="AQ30">
        <v>0.90431834</v>
      </c>
      <c r="AR30">
        <v>1.10488688</v>
      </c>
      <c r="AS30">
        <v>1.0323994400000001</v>
      </c>
    </row>
    <row r="31" spans="1:47" ht="17">
      <c r="B31" t="s">
        <v>4</v>
      </c>
      <c r="C31">
        <v>0.9754301052636678</v>
      </c>
      <c r="D31">
        <v>1.6116511816781054</v>
      </c>
      <c r="E31">
        <v>1.1987357712394415</v>
      </c>
      <c r="F31">
        <v>3.9504419904174761</v>
      </c>
      <c r="J31" t="s">
        <v>4</v>
      </c>
      <c r="K31">
        <v>1.5911149946726131</v>
      </c>
      <c r="L31">
        <v>0.7694616310963126</v>
      </c>
      <c r="M31">
        <v>1.0020707143757228</v>
      </c>
      <c r="N31">
        <v>2.6107281613698827</v>
      </c>
      <c r="R31" t="s">
        <v>4</v>
      </c>
      <c r="S31">
        <v>1.1851851885232565</v>
      </c>
      <c r="T31">
        <v>1.5650563873105305</v>
      </c>
      <c r="U31">
        <v>5.5290668774914513</v>
      </c>
      <c r="V31">
        <v>1.0610157918490202</v>
      </c>
      <c r="Z31" t="s">
        <v>4</v>
      </c>
      <c r="AA31">
        <v>1.0234320339539489</v>
      </c>
      <c r="AB31">
        <v>0.68334616099005296</v>
      </c>
      <c r="AC31">
        <v>0.89959173597404662</v>
      </c>
      <c r="AD31">
        <v>0.7647189161832384</v>
      </c>
      <c r="AH31" s="3" t="s">
        <v>4</v>
      </c>
      <c r="AI31">
        <v>0.97033822400000014</v>
      </c>
      <c r="AJ31">
        <v>1.1013195</v>
      </c>
      <c r="AK31">
        <v>0.83371735000000002</v>
      </c>
      <c r="AL31">
        <v>1.7779225500000002</v>
      </c>
      <c r="AP31" s="3" t="s">
        <v>4</v>
      </c>
      <c r="AQ31">
        <v>1.1863439499999997</v>
      </c>
      <c r="AR31">
        <v>0.77150313000000004</v>
      </c>
      <c r="AS31">
        <v>1.02189811</v>
      </c>
      <c r="AT31">
        <v>0.99778915999999995</v>
      </c>
    </row>
    <row r="32" spans="1:47" ht="17">
      <c r="C32" t="s">
        <v>0</v>
      </c>
      <c r="D32" t="s">
        <v>1</v>
      </c>
      <c r="E32" t="s">
        <v>2</v>
      </c>
      <c r="F32" t="s">
        <v>3</v>
      </c>
      <c r="G32" t="s">
        <v>4</v>
      </c>
      <c r="K32" t="s">
        <v>0</v>
      </c>
      <c r="L32" t="s">
        <v>1</v>
      </c>
      <c r="M32" t="s">
        <v>2</v>
      </c>
      <c r="N32" t="s">
        <v>3</v>
      </c>
      <c r="O32" t="s">
        <v>4</v>
      </c>
      <c r="S32" t="s">
        <v>0</v>
      </c>
      <c r="T32" t="s">
        <v>1</v>
      </c>
      <c r="U32" t="s">
        <v>2</v>
      </c>
      <c r="V32" t="s">
        <v>3</v>
      </c>
      <c r="W32" t="s">
        <v>4</v>
      </c>
      <c r="AA32" t="s">
        <v>0</v>
      </c>
      <c r="AB32" t="s">
        <v>1</v>
      </c>
      <c r="AC32" t="s">
        <v>2</v>
      </c>
      <c r="AD32" t="s">
        <v>3</v>
      </c>
      <c r="AE32" t="s">
        <v>4</v>
      </c>
      <c r="AI32" s="3" t="s">
        <v>0</v>
      </c>
      <c r="AJ32" s="3" t="s">
        <v>1</v>
      </c>
      <c r="AK32" s="3" t="s">
        <v>2</v>
      </c>
      <c r="AL32" s="3" t="s">
        <v>3</v>
      </c>
      <c r="AM32" s="3" t="s">
        <v>4</v>
      </c>
      <c r="AQ32" s="3" t="s">
        <v>0</v>
      </c>
      <c r="AR32" s="3" t="s">
        <v>1</v>
      </c>
      <c r="AS32" s="3" t="s">
        <v>2</v>
      </c>
      <c r="AT32" s="3" t="s">
        <v>3</v>
      </c>
      <c r="AU32" s="3" t="s">
        <v>4</v>
      </c>
    </row>
    <row r="35" spans="1:47" ht="17">
      <c r="A35" t="s">
        <v>12</v>
      </c>
      <c r="B35" t="s">
        <v>0</v>
      </c>
      <c r="I35" t="s">
        <v>12</v>
      </c>
      <c r="J35" t="s">
        <v>0</v>
      </c>
      <c r="Q35" t="s">
        <v>20</v>
      </c>
      <c r="R35" t="s">
        <v>0</v>
      </c>
      <c r="Y35" t="s">
        <v>20</v>
      </c>
      <c r="Z35" t="s">
        <v>0</v>
      </c>
      <c r="AG35" t="s">
        <v>20</v>
      </c>
      <c r="AH35" s="3" t="s">
        <v>0</v>
      </c>
      <c r="AO35" t="s">
        <v>20</v>
      </c>
      <c r="AP35" s="3" t="s">
        <v>0</v>
      </c>
    </row>
    <row r="36" spans="1:47" ht="17">
      <c r="B36" t="s">
        <v>1</v>
      </c>
      <c r="C36">
        <v>0.20418942916863231</v>
      </c>
      <c r="J36" t="s">
        <v>1</v>
      </c>
      <c r="K36" s="1">
        <v>0.39522386104277452</v>
      </c>
      <c r="L36" s="1"/>
      <c r="R36" t="s">
        <v>1</v>
      </c>
      <c r="S36">
        <v>8.3889640922587244E-2</v>
      </c>
      <c r="Z36" t="s">
        <v>1</v>
      </c>
      <c r="AA36" s="1">
        <v>4.3839164522888704E-2</v>
      </c>
      <c r="AB36" s="1"/>
      <c r="AH36" s="3" t="s">
        <v>1</v>
      </c>
      <c r="AI36">
        <v>0.10462838792686041</v>
      </c>
      <c r="AP36" s="3" t="s">
        <v>1</v>
      </c>
      <c r="AQ36">
        <v>0.21391928955634834</v>
      </c>
    </row>
    <row r="37" spans="1:47" ht="17">
      <c r="B37" t="s">
        <v>2</v>
      </c>
      <c r="C37">
        <v>0.1416024309555228</v>
      </c>
      <c r="D37">
        <v>0.19992234626929628</v>
      </c>
      <c r="J37" t="s">
        <v>2</v>
      </c>
      <c r="K37" s="1">
        <v>0.50175308222329573</v>
      </c>
      <c r="L37">
        <v>8.5785746688113465E-2</v>
      </c>
      <c r="R37" t="s">
        <v>2</v>
      </c>
      <c r="S37">
        <v>1.6212579253531176E-2</v>
      </c>
      <c r="T37">
        <v>0.2092451637586811</v>
      </c>
      <c r="Z37" t="s">
        <v>2</v>
      </c>
      <c r="AA37" s="1">
        <v>0.2754968840428369</v>
      </c>
      <c r="AB37">
        <v>0.15132624018878849</v>
      </c>
      <c r="AH37" s="3" t="s">
        <v>2</v>
      </c>
      <c r="AI37">
        <v>9.0462439954364551E-2</v>
      </c>
      <c r="AJ37">
        <v>0.16601661635285084</v>
      </c>
      <c r="AP37" s="3" t="s">
        <v>2</v>
      </c>
      <c r="AQ37">
        <v>0.139689532222423</v>
      </c>
      <c r="AR37">
        <v>0.16114429409358688</v>
      </c>
    </row>
    <row r="38" spans="1:47" ht="17">
      <c r="B38" t="s">
        <v>3</v>
      </c>
      <c r="C38">
        <v>0.1372239644616392</v>
      </c>
      <c r="D38">
        <v>0.16668608552219252</v>
      </c>
      <c r="E38">
        <v>0.14427962631966662</v>
      </c>
      <c r="J38" t="s">
        <v>3</v>
      </c>
      <c r="K38" s="1">
        <v>0.53326418570765932</v>
      </c>
      <c r="L38">
        <v>0.17339447970093119</v>
      </c>
      <c r="M38">
        <v>0.10380623302768338</v>
      </c>
      <c r="R38" t="s">
        <v>3</v>
      </c>
      <c r="S38">
        <v>5.3307678706220968E-2</v>
      </c>
      <c r="T38">
        <v>0.66569117445205617</v>
      </c>
      <c r="U38">
        <v>0.64935081623207191</v>
      </c>
      <c r="Z38" t="s">
        <v>3</v>
      </c>
      <c r="AA38" s="1">
        <v>0.32832327595011818</v>
      </c>
      <c r="AB38">
        <v>0.97534985972414545</v>
      </c>
      <c r="AC38">
        <v>0.59202954643719807</v>
      </c>
      <c r="AH38" s="3" t="s">
        <v>3</v>
      </c>
      <c r="AI38">
        <v>0.44636120645834565</v>
      </c>
      <c r="AJ38">
        <v>0.46163930910458195</v>
      </c>
      <c r="AK38">
        <v>3.4987844339976246E-2</v>
      </c>
      <c r="AP38" s="3" t="s">
        <v>3</v>
      </c>
      <c r="AQ38">
        <v>0.16677155234684937</v>
      </c>
      <c r="AR38">
        <v>0.26219340372032929</v>
      </c>
      <c r="AS38">
        <v>0.10267257932476144</v>
      </c>
    </row>
    <row r="39" spans="1:47" ht="17">
      <c r="B39" t="s">
        <v>4</v>
      </c>
      <c r="C39">
        <v>0.20488828498851869</v>
      </c>
      <c r="D39">
        <v>1.0269452215338704</v>
      </c>
      <c r="E39">
        <v>1.1614793615203061</v>
      </c>
      <c r="F39">
        <v>1.7843723563548035</v>
      </c>
      <c r="J39" t="s">
        <v>4</v>
      </c>
      <c r="K39" s="1">
        <v>0.72733098554158671</v>
      </c>
      <c r="L39">
        <v>5.4585904180256807E-2</v>
      </c>
      <c r="M39">
        <v>0.67412652603119694</v>
      </c>
      <c r="N39">
        <v>0.44666695945125634</v>
      </c>
      <c r="R39" t="s">
        <v>4</v>
      </c>
      <c r="S39">
        <v>0.42114783976121301</v>
      </c>
      <c r="T39">
        <v>1.1844942180583362</v>
      </c>
      <c r="U39">
        <v>7.0845515376731063</v>
      </c>
      <c r="V39">
        <v>0.57145498738107958</v>
      </c>
      <c r="Z39" t="s">
        <v>4</v>
      </c>
      <c r="AA39" s="1">
        <v>0.5615863757367775</v>
      </c>
      <c r="AB39">
        <v>0.89890110811972135</v>
      </c>
      <c r="AC39">
        <v>0.6066766288152613</v>
      </c>
      <c r="AD39">
        <v>0.57331526644048936</v>
      </c>
      <c r="AH39" s="3" t="s">
        <v>4</v>
      </c>
      <c r="AI39">
        <v>2.6954677421770604E-2</v>
      </c>
      <c r="AJ39">
        <v>0.32778147935995172</v>
      </c>
      <c r="AK39">
        <v>0.14793740726830751</v>
      </c>
      <c r="AL39">
        <v>1.4488387595933563</v>
      </c>
      <c r="AP39" s="3" t="s">
        <v>4</v>
      </c>
      <c r="AQ39">
        <v>0.33545339084485426</v>
      </c>
      <c r="AR39">
        <v>0.10256997539974821</v>
      </c>
      <c r="AS39">
        <v>8.0966924304104279E-2</v>
      </c>
      <c r="AT39">
        <v>2.6064231146242624E-3</v>
      </c>
    </row>
    <row r="40" spans="1:47" ht="17">
      <c r="C40" t="s">
        <v>0</v>
      </c>
      <c r="D40" t="s">
        <v>1</v>
      </c>
      <c r="E40" t="s">
        <v>2</v>
      </c>
      <c r="F40" t="s">
        <v>3</v>
      </c>
      <c r="G40" t="s">
        <v>4</v>
      </c>
      <c r="K40" t="s">
        <v>0</v>
      </c>
      <c r="L40" t="s">
        <v>1</v>
      </c>
      <c r="M40" t="s">
        <v>2</v>
      </c>
      <c r="N40" t="s">
        <v>3</v>
      </c>
      <c r="O40" t="s">
        <v>4</v>
      </c>
      <c r="S40" t="s">
        <v>0</v>
      </c>
      <c r="T40" t="s">
        <v>1</v>
      </c>
      <c r="U40" t="s">
        <v>2</v>
      </c>
      <c r="V40" t="s">
        <v>3</v>
      </c>
      <c r="W40" t="s">
        <v>4</v>
      </c>
      <c r="AA40" t="s">
        <v>0</v>
      </c>
      <c r="AB40" t="s">
        <v>1</v>
      </c>
      <c r="AC40" t="s">
        <v>2</v>
      </c>
      <c r="AD40" t="s">
        <v>3</v>
      </c>
      <c r="AE40" t="s">
        <v>4</v>
      </c>
      <c r="AI40" s="3" t="s">
        <v>0</v>
      </c>
      <c r="AJ40" s="3" t="s">
        <v>1</v>
      </c>
      <c r="AK40" s="3" t="s">
        <v>2</v>
      </c>
      <c r="AL40" s="3" t="s">
        <v>3</v>
      </c>
      <c r="AM40" s="3" t="s">
        <v>4</v>
      </c>
      <c r="AQ40" s="3" t="s">
        <v>0</v>
      </c>
      <c r="AR40" s="3" t="s">
        <v>1</v>
      </c>
      <c r="AS40" s="3" t="s">
        <v>2</v>
      </c>
      <c r="AT40" s="3" t="s">
        <v>3</v>
      </c>
      <c r="AU40" s="3" t="s">
        <v>4</v>
      </c>
    </row>
    <row r="43" spans="1:47" ht="17">
      <c r="A43" t="s">
        <v>10</v>
      </c>
      <c r="B43" t="s">
        <v>0</v>
      </c>
      <c r="I43" t="s">
        <v>10</v>
      </c>
      <c r="J43" t="s">
        <v>0</v>
      </c>
      <c r="Q43" t="s">
        <v>21</v>
      </c>
      <c r="R43" t="s">
        <v>0</v>
      </c>
      <c r="Y43" t="s">
        <v>21</v>
      </c>
      <c r="Z43" t="s">
        <v>0</v>
      </c>
      <c r="AG43" t="s">
        <v>21</v>
      </c>
      <c r="AH43" s="3" t="s">
        <v>0</v>
      </c>
      <c r="AO43" t="s">
        <v>21</v>
      </c>
      <c r="AP43" s="3" t="s">
        <v>0</v>
      </c>
    </row>
    <row r="44" spans="1:47" ht="17">
      <c r="B44" t="s">
        <v>1</v>
      </c>
      <c r="C44" s="1">
        <v>-4.0642452431464475</v>
      </c>
      <c r="D44" s="1"/>
      <c r="J44" t="s">
        <v>1</v>
      </c>
      <c r="K44">
        <v>0.56430326958960875</v>
      </c>
      <c r="R44" t="s">
        <v>1</v>
      </c>
      <c r="S44" s="1">
        <v>-6.7227375238408751</v>
      </c>
      <c r="T44" s="1"/>
      <c r="Z44" t="s">
        <v>1</v>
      </c>
      <c r="AA44">
        <v>-1.4160414210579688</v>
      </c>
      <c r="AH44" s="3" t="s">
        <v>1</v>
      </c>
      <c r="AI44" s="1">
        <v>-5.703470292890537</v>
      </c>
      <c r="AP44" s="3" t="s">
        <v>1</v>
      </c>
      <c r="AQ44">
        <v>-1.1406638546610126</v>
      </c>
    </row>
    <row r="45" spans="1:47" ht="17">
      <c r="B45" t="s">
        <v>2</v>
      </c>
      <c r="C45" s="1">
        <v>-3.1903386053454565</v>
      </c>
      <c r="D45" s="1">
        <v>-3.7639865091030322</v>
      </c>
      <c r="J45" t="s">
        <v>2</v>
      </c>
      <c r="K45">
        <v>0.3133099120234964</v>
      </c>
      <c r="L45" s="1">
        <v>-8.5873436007892607</v>
      </c>
      <c r="R45" t="s">
        <v>2</v>
      </c>
      <c r="S45" s="1">
        <v>-28.630879071657759</v>
      </c>
      <c r="T45" s="1">
        <v>-3.286452372611107</v>
      </c>
      <c r="Z45" t="s">
        <v>2</v>
      </c>
      <c r="AA45">
        <v>-0.83546618971441589</v>
      </c>
      <c r="AB45" s="1">
        <v>-6.5338582807585208</v>
      </c>
      <c r="AH45" s="3" t="s">
        <v>2</v>
      </c>
      <c r="AI45" s="1">
        <v>-5.362683048621955</v>
      </c>
      <c r="AJ45">
        <v>-2.1809018371224509</v>
      </c>
      <c r="AP45" s="3" t="s">
        <v>2</v>
      </c>
      <c r="AQ45">
        <v>-1.8457532473109737</v>
      </c>
      <c r="AR45">
        <v>-2.7917940512470616</v>
      </c>
    </row>
    <row r="46" spans="1:47" ht="17">
      <c r="B46" t="s">
        <v>3</v>
      </c>
      <c r="C46">
        <v>-2.6417459141940127</v>
      </c>
      <c r="D46">
        <v>-1.577941952001815</v>
      </c>
      <c r="E46">
        <v>-1.6801598441671548</v>
      </c>
      <c r="J46" t="s">
        <v>3</v>
      </c>
      <c r="K46">
        <v>9.1377197414995753E-2</v>
      </c>
      <c r="L46">
        <v>-0.60780282191019763</v>
      </c>
      <c r="M46">
        <v>0.27117176487035377</v>
      </c>
      <c r="R46" t="s">
        <v>3</v>
      </c>
      <c r="S46">
        <v>2.2657959574578439</v>
      </c>
      <c r="T46">
        <v>0.81687632651212017</v>
      </c>
      <c r="U46">
        <v>2.1341963697420727</v>
      </c>
      <c r="Z46" t="s">
        <v>3</v>
      </c>
      <c r="AA46">
        <v>1.0952684370663279</v>
      </c>
      <c r="AB46">
        <v>0.57626404093457007</v>
      </c>
      <c r="AC46">
        <v>-0.30523264172593295</v>
      </c>
      <c r="AH46" s="3" t="s">
        <v>3</v>
      </c>
      <c r="AI46">
        <v>-0.28726903486377947</v>
      </c>
      <c r="AJ46">
        <v>-1.4855433382202794</v>
      </c>
      <c r="AK46">
        <v>-2.7802890585473916</v>
      </c>
      <c r="AP46" s="3" t="s">
        <v>3</v>
      </c>
      <c r="AQ46">
        <v>-0.99372761205614335</v>
      </c>
      <c r="AR46">
        <v>0.69288320235988499</v>
      </c>
      <c r="AS46">
        <v>0.54656731705624628</v>
      </c>
    </row>
    <row r="47" spans="1:47" ht="17">
      <c r="B47" t="s">
        <v>4</v>
      </c>
      <c r="C47">
        <v>-0.20770492574688401</v>
      </c>
      <c r="D47">
        <v>1.0316138592024009</v>
      </c>
      <c r="E47">
        <v>0.29636381366048087</v>
      </c>
      <c r="F47">
        <v>2.8639288285250615</v>
      </c>
      <c r="J47" t="s">
        <v>4</v>
      </c>
      <c r="K47">
        <v>1.4076688938618465</v>
      </c>
      <c r="L47" s="1">
        <v>-7.3151516683984497</v>
      </c>
      <c r="M47">
        <v>5.320340274740684E-3</v>
      </c>
      <c r="N47">
        <v>6.245957874524831</v>
      </c>
      <c r="R47" t="s">
        <v>4</v>
      </c>
      <c r="S47">
        <v>0.76160940422575496</v>
      </c>
      <c r="T47">
        <v>0.82626521686824783</v>
      </c>
      <c r="U47">
        <v>1.1072788307033816</v>
      </c>
      <c r="V47">
        <v>0.18493574101239696</v>
      </c>
      <c r="Z47" t="s">
        <v>4</v>
      </c>
      <c r="AA47">
        <v>7.2269333955390383E-2</v>
      </c>
      <c r="AB47">
        <v>-0.61014557955569515</v>
      </c>
      <c r="AC47">
        <v>-0.28666377858063075</v>
      </c>
      <c r="AD47">
        <v>-0.7108109884473196</v>
      </c>
      <c r="AH47" s="3" t="s">
        <v>4</v>
      </c>
      <c r="AI47">
        <v>-1.9060032613572313</v>
      </c>
      <c r="AJ47">
        <v>0.53538876613818909</v>
      </c>
      <c r="AK47">
        <v>-1.9468368652347812</v>
      </c>
      <c r="AL47">
        <v>0.9299871169457905</v>
      </c>
      <c r="AP47" s="3" t="s">
        <v>4</v>
      </c>
      <c r="AQ47">
        <v>0.96215211380095345</v>
      </c>
      <c r="AR47" s="1">
        <v>-3.858518895690719</v>
      </c>
      <c r="AS47">
        <v>0.46844609000183329</v>
      </c>
      <c r="AT47">
        <v>-1.4691732842300556</v>
      </c>
    </row>
    <row r="48" spans="1:47" ht="17">
      <c r="C48" t="s">
        <v>0</v>
      </c>
      <c r="D48" t="s">
        <v>1</v>
      </c>
      <c r="E48" t="s">
        <v>2</v>
      </c>
      <c r="F48" t="s">
        <v>3</v>
      </c>
      <c r="G48" t="s">
        <v>4</v>
      </c>
      <c r="K48" t="s">
        <v>0</v>
      </c>
      <c r="L48" t="s">
        <v>1</v>
      </c>
      <c r="M48" t="s">
        <v>2</v>
      </c>
      <c r="N48" t="s">
        <v>3</v>
      </c>
      <c r="O48" t="s">
        <v>4</v>
      </c>
      <c r="S48" t="s">
        <v>0</v>
      </c>
      <c r="T48" t="s">
        <v>1</v>
      </c>
      <c r="U48" t="s">
        <v>2</v>
      </c>
      <c r="V48" t="s">
        <v>3</v>
      </c>
      <c r="W48" t="s">
        <v>4</v>
      </c>
      <c r="AA48" t="s">
        <v>0</v>
      </c>
      <c r="AB48" t="s">
        <v>1</v>
      </c>
      <c r="AC48" t="s">
        <v>2</v>
      </c>
      <c r="AD48" t="s">
        <v>3</v>
      </c>
      <c r="AE48" t="s">
        <v>4</v>
      </c>
      <c r="AI48" s="3" t="s">
        <v>0</v>
      </c>
      <c r="AJ48" s="3" t="s">
        <v>1</v>
      </c>
      <c r="AK48" s="3" t="s">
        <v>2</v>
      </c>
      <c r="AL48" s="3" t="s">
        <v>3</v>
      </c>
      <c r="AM48" s="3" t="s">
        <v>4</v>
      </c>
      <c r="AQ48" s="3" t="s">
        <v>0</v>
      </c>
      <c r="AR48" s="3" t="s">
        <v>1</v>
      </c>
      <c r="AS48" s="3" t="s">
        <v>2</v>
      </c>
      <c r="AT48" s="3" t="s">
        <v>3</v>
      </c>
      <c r="AU48" s="3" t="s">
        <v>4</v>
      </c>
    </row>
    <row r="49" spans="1:47">
      <c r="A49" s="1"/>
    </row>
    <row r="50" spans="1:47">
      <c r="A50" s="1" t="s">
        <v>17</v>
      </c>
    </row>
    <row r="51" spans="1:47" ht="17">
      <c r="A51" s="1" t="s">
        <v>11</v>
      </c>
      <c r="B51" t="s">
        <v>0</v>
      </c>
      <c r="I51" t="s">
        <v>11</v>
      </c>
      <c r="J51" t="s">
        <v>0</v>
      </c>
      <c r="Q51" t="s">
        <v>22</v>
      </c>
      <c r="R51" t="s">
        <v>0</v>
      </c>
      <c r="Y51" t="s">
        <v>22</v>
      </c>
      <c r="Z51" t="s">
        <v>0</v>
      </c>
      <c r="AG51" t="s">
        <v>22</v>
      </c>
      <c r="AH51" s="3" t="s">
        <v>0</v>
      </c>
      <c r="AO51" t="s">
        <v>22</v>
      </c>
      <c r="AP51" s="3" t="s">
        <v>0</v>
      </c>
    </row>
    <row r="52" spans="1:47" ht="17">
      <c r="A52" s="1"/>
      <c r="B52" t="s">
        <v>1</v>
      </c>
      <c r="C52" s="2" t="s">
        <v>13</v>
      </c>
      <c r="D52" s="2"/>
      <c r="J52" t="s">
        <v>1</v>
      </c>
      <c r="K52" s="2"/>
      <c r="L52" s="2"/>
      <c r="R52" t="s">
        <v>1</v>
      </c>
      <c r="S52" s="2" t="s">
        <v>13</v>
      </c>
      <c r="T52" s="2"/>
      <c r="Z52" t="s">
        <v>1</v>
      </c>
      <c r="AA52" s="2"/>
      <c r="AB52" s="2" t="s">
        <v>13</v>
      </c>
      <c r="AH52" s="3" t="s">
        <v>1</v>
      </c>
      <c r="AI52" t="s">
        <v>13</v>
      </c>
      <c r="AP52" s="3" t="s">
        <v>1</v>
      </c>
    </row>
    <row r="53" spans="1:47" ht="17">
      <c r="B53" t="s">
        <v>2</v>
      </c>
      <c r="C53" s="2" t="s">
        <v>13</v>
      </c>
      <c r="D53" s="2" t="s">
        <v>13</v>
      </c>
      <c r="J53" t="s">
        <v>2</v>
      </c>
      <c r="K53" s="2"/>
      <c r="L53" s="2" t="s">
        <v>13</v>
      </c>
      <c r="R53" t="s">
        <v>2</v>
      </c>
      <c r="S53" s="2" t="s">
        <v>13</v>
      </c>
      <c r="T53" s="2" t="s">
        <v>13</v>
      </c>
      <c r="Z53" t="s">
        <v>2</v>
      </c>
      <c r="AA53" s="2"/>
      <c r="AB53" s="2"/>
      <c r="AH53" s="3" t="s">
        <v>2</v>
      </c>
      <c r="AI53" t="s">
        <v>13</v>
      </c>
      <c r="AP53" s="3" t="s">
        <v>2</v>
      </c>
    </row>
    <row r="54" spans="1:47" ht="17">
      <c r="B54" t="s">
        <v>3</v>
      </c>
      <c r="J54" t="s">
        <v>3</v>
      </c>
      <c r="R54" t="s">
        <v>3</v>
      </c>
      <c r="Z54" t="s">
        <v>3</v>
      </c>
      <c r="AH54" s="3" t="s">
        <v>3</v>
      </c>
      <c r="AP54" s="3" t="s">
        <v>3</v>
      </c>
    </row>
    <row r="55" spans="1:47" ht="17">
      <c r="B55" t="s">
        <v>4</v>
      </c>
      <c r="J55" t="s">
        <v>4</v>
      </c>
      <c r="L55" s="2" t="s">
        <v>13</v>
      </c>
      <c r="R55" t="s">
        <v>4</v>
      </c>
      <c r="Z55" t="s">
        <v>4</v>
      </c>
      <c r="AB55" s="2"/>
      <c r="AH55" s="3" t="s">
        <v>4</v>
      </c>
      <c r="AP55" s="3" t="s">
        <v>4</v>
      </c>
      <c r="AR55" t="s">
        <v>13</v>
      </c>
    </row>
    <row r="56" spans="1:47" ht="17">
      <c r="C56" t="s">
        <v>0</v>
      </c>
      <c r="D56" t="s">
        <v>1</v>
      </c>
      <c r="E56" t="s">
        <v>2</v>
      </c>
      <c r="F56" t="s">
        <v>3</v>
      </c>
      <c r="G56" t="s">
        <v>4</v>
      </c>
      <c r="K56" t="s">
        <v>0</v>
      </c>
      <c r="L56" t="s">
        <v>1</v>
      </c>
      <c r="M56" t="s">
        <v>2</v>
      </c>
      <c r="N56" t="s">
        <v>3</v>
      </c>
      <c r="O56" t="s">
        <v>4</v>
      </c>
      <c r="S56" t="s">
        <v>0</v>
      </c>
      <c r="T56" t="s">
        <v>1</v>
      </c>
      <c r="U56" t="s">
        <v>2</v>
      </c>
      <c r="V56" t="s">
        <v>3</v>
      </c>
      <c r="W56" t="s">
        <v>4</v>
      </c>
      <c r="AA56" t="s">
        <v>0</v>
      </c>
      <c r="AB56" t="s">
        <v>1</v>
      </c>
      <c r="AC56" t="s">
        <v>2</v>
      </c>
      <c r="AD56" t="s">
        <v>3</v>
      </c>
      <c r="AE56" t="s">
        <v>4</v>
      </c>
      <c r="AI56" s="3" t="s">
        <v>0</v>
      </c>
      <c r="AJ56" s="3" t="s">
        <v>1</v>
      </c>
      <c r="AK56" s="3" t="s">
        <v>2</v>
      </c>
      <c r="AL56" s="3" t="s">
        <v>3</v>
      </c>
      <c r="AM56" s="3" t="s">
        <v>4</v>
      </c>
      <c r="AQ56" s="3" t="s">
        <v>0</v>
      </c>
      <c r="AR56" s="3" t="s">
        <v>1</v>
      </c>
      <c r="AS56" s="3" t="s">
        <v>2</v>
      </c>
      <c r="AT56" s="3" t="s">
        <v>3</v>
      </c>
      <c r="AU56" s="3" t="s">
        <v>4</v>
      </c>
    </row>
    <row r="59" spans="1:47">
      <c r="A59" s="1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71D4-574D-9F46-99D0-20F6CC144F76}">
  <dimension ref="A1:W64"/>
  <sheetViews>
    <sheetView topLeftCell="A36" workbookViewId="0">
      <selection activeCell="A64" sqref="A64"/>
    </sheetView>
  </sheetViews>
  <sheetFormatPr baseColWidth="10" defaultRowHeight="16"/>
  <cols>
    <col min="1" max="1" width="20.33203125" customWidth="1"/>
    <col min="9" max="9" width="20.83203125" customWidth="1"/>
    <col min="17" max="17" width="17.6640625" customWidth="1"/>
    <col min="24" max="24" width="10.6640625" customWidth="1"/>
    <col min="25" max="25" width="19.33203125" customWidth="1"/>
  </cols>
  <sheetData>
    <row r="1" spans="1:23">
      <c r="A1" s="1"/>
      <c r="B1" t="s">
        <v>29</v>
      </c>
      <c r="J1" t="s">
        <v>30</v>
      </c>
      <c r="R1" t="s">
        <v>35</v>
      </c>
    </row>
    <row r="3" spans="1:23">
      <c r="A3" s="1"/>
      <c r="B3" t="s">
        <v>24</v>
      </c>
      <c r="C3">
        <v>100</v>
      </c>
      <c r="D3">
        <v>66</v>
      </c>
      <c r="E3">
        <v>50</v>
      </c>
      <c r="F3">
        <v>34</v>
      </c>
      <c r="G3">
        <v>0</v>
      </c>
      <c r="I3" s="1"/>
      <c r="J3" t="s">
        <v>24</v>
      </c>
      <c r="K3">
        <v>100</v>
      </c>
      <c r="L3">
        <v>66</v>
      </c>
      <c r="M3">
        <v>50</v>
      </c>
      <c r="N3">
        <v>34</v>
      </c>
      <c r="O3">
        <v>0</v>
      </c>
      <c r="Q3" s="1"/>
      <c r="R3" t="s">
        <v>25</v>
      </c>
      <c r="S3">
        <v>100</v>
      </c>
      <c r="T3">
        <v>66</v>
      </c>
      <c r="U3">
        <v>50</v>
      </c>
      <c r="V3">
        <v>34</v>
      </c>
      <c r="W3">
        <v>0</v>
      </c>
    </row>
    <row r="4" spans="1:23">
      <c r="B4" t="s">
        <v>25</v>
      </c>
      <c r="C4">
        <v>0</v>
      </c>
      <c r="D4">
        <v>34</v>
      </c>
      <c r="E4">
        <v>50</v>
      </c>
      <c r="F4">
        <v>66</v>
      </c>
      <c r="G4">
        <v>100</v>
      </c>
      <c r="J4" t="s">
        <v>31</v>
      </c>
      <c r="K4">
        <v>0</v>
      </c>
      <c r="L4">
        <v>34</v>
      </c>
      <c r="M4">
        <v>50</v>
      </c>
      <c r="N4">
        <v>66</v>
      </c>
      <c r="O4">
        <v>100</v>
      </c>
      <c r="R4" t="s">
        <v>31</v>
      </c>
      <c r="S4">
        <v>0</v>
      </c>
      <c r="T4">
        <v>34</v>
      </c>
      <c r="U4">
        <v>50</v>
      </c>
      <c r="V4">
        <v>66</v>
      </c>
      <c r="W4">
        <v>100</v>
      </c>
    </row>
    <row r="6" spans="1:23">
      <c r="A6" t="s">
        <v>26</v>
      </c>
      <c r="B6" t="s">
        <v>6</v>
      </c>
      <c r="C6" s="4">
        <v>2.3570000000000002</v>
      </c>
      <c r="D6" s="4">
        <v>0.97877999999999998</v>
      </c>
      <c r="E6" s="4">
        <v>0.78200000000000003</v>
      </c>
      <c r="F6" s="4">
        <v>0.90950000000000009</v>
      </c>
      <c r="G6" s="4">
        <v>0</v>
      </c>
      <c r="I6" t="s">
        <v>26</v>
      </c>
      <c r="J6" t="s">
        <v>6</v>
      </c>
      <c r="K6" s="4">
        <v>2.3570000000000002</v>
      </c>
      <c r="L6" s="4">
        <v>0.39401999999999998</v>
      </c>
      <c r="M6" s="4">
        <v>0.38219999999999998</v>
      </c>
      <c r="N6" s="4">
        <v>0.25466</v>
      </c>
      <c r="O6" s="4">
        <v>0</v>
      </c>
      <c r="Q6" t="s">
        <v>27</v>
      </c>
      <c r="R6" t="s">
        <v>6</v>
      </c>
      <c r="S6">
        <v>1.2510000000000001</v>
      </c>
      <c r="T6">
        <v>0.12969</v>
      </c>
      <c r="U6">
        <v>9.2100000000000001E-2</v>
      </c>
      <c r="V6">
        <v>5.4093999999999996E-2</v>
      </c>
      <c r="W6">
        <v>0</v>
      </c>
    </row>
    <row r="7" spans="1:23">
      <c r="B7" t="s">
        <v>7</v>
      </c>
      <c r="C7" s="4">
        <v>2.681</v>
      </c>
      <c r="D7" s="4">
        <v>1.0289400000000002</v>
      </c>
      <c r="E7" s="4">
        <v>0.85799999999999998</v>
      </c>
      <c r="F7" s="4">
        <v>0.52937999999999996</v>
      </c>
      <c r="G7" s="4">
        <v>0</v>
      </c>
      <c r="J7" t="s">
        <v>7</v>
      </c>
      <c r="K7" s="4">
        <v>2.681</v>
      </c>
      <c r="L7" s="4">
        <v>0.94709999999999994</v>
      </c>
      <c r="M7" s="4">
        <v>0.72450000000000003</v>
      </c>
      <c r="N7" s="4">
        <v>0.38998000000000005</v>
      </c>
      <c r="O7" s="4">
        <v>0</v>
      </c>
      <c r="R7" t="s">
        <v>7</v>
      </c>
      <c r="S7">
        <v>1.6950000000000001</v>
      </c>
      <c r="T7">
        <v>0.43190400000000001</v>
      </c>
      <c r="U7">
        <v>0.32665</v>
      </c>
      <c r="V7">
        <v>0.10040200000000001</v>
      </c>
      <c r="W7">
        <v>0</v>
      </c>
    </row>
    <row r="8" spans="1:23">
      <c r="B8" t="s">
        <v>8</v>
      </c>
      <c r="C8" s="4">
        <v>2.8879999999999999</v>
      </c>
      <c r="D8" s="4">
        <v>1.2883199999999999</v>
      </c>
      <c r="E8" s="4">
        <v>1.0014999999999998</v>
      </c>
      <c r="F8" s="4">
        <v>0.71536000000000011</v>
      </c>
      <c r="G8" s="4">
        <v>0</v>
      </c>
      <c r="J8" t="s">
        <v>8</v>
      </c>
      <c r="K8" s="4">
        <v>2.8879999999999999</v>
      </c>
      <c r="L8" s="4">
        <v>0.97284000000000004</v>
      </c>
      <c r="M8" s="4">
        <v>0.69</v>
      </c>
      <c r="N8" s="4">
        <v>0.37842000000000003</v>
      </c>
      <c r="O8" s="4">
        <v>0</v>
      </c>
      <c r="R8" t="s">
        <v>8</v>
      </c>
      <c r="S8">
        <v>1.8740000000000001</v>
      </c>
      <c r="T8">
        <v>0.38035799999999997</v>
      </c>
      <c r="U8">
        <v>0.35395000000000004</v>
      </c>
      <c r="V8">
        <v>0.14365</v>
      </c>
      <c r="W8">
        <v>0</v>
      </c>
    </row>
    <row r="9" spans="1:23">
      <c r="B9" s="1" t="s">
        <v>9</v>
      </c>
      <c r="C9" s="1">
        <f>AVERAGE(C6:C8)</f>
        <v>2.6419999999999999</v>
      </c>
      <c r="D9" s="1">
        <f t="shared" ref="D9:G9" si="0">AVERAGE(D6:D8)</f>
        <v>1.0986799999999999</v>
      </c>
      <c r="E9" s="1">
        <f t="shared" si="0"/>
        <v>0.88049999999999995</v>
      </c>
      <c r="F9" s="1">
        <f t="shared" si="0"/>
        <v>0.71808000000000005</v>
      </c>
      <c r="G9" s="1">
        <f t="shared" si="0"/>
        <v>0</v>
      </c>
      <c r="J9" s="1" t="s">
        <v>9</v>
      </c>
      <c r="K9" s="1">
        <f>AVERAGE(K6:K8)</f>
        <v>2.6419999999999999</v>
      </c>
      <c r="L9" s="1">
        <f t="shared" ref="L9" si="1">AVERAGE(L6:L8)</f>
        <v>0.77131999999999989</v>
      </c>
      <c r="M9" s="1">
        <f t="shared" ref="M9" si="2">AVERAGE(M6:M8)</f>
        <v>0.59889999999999999</v>
      </c>
      <c r="N9" s="1">
        <f t="shared" ref="N9" si="3">AVERAGE(N6:N8)</f>
        <v>0.34102000000000005</v>
      </c>
      <c r="O9" s="1">
        <f t="shared" ref="O9" si="4">AVERAGE(O6:O8)</f>
        <v>0</v>
      </c>
      <c r="R9" s="1" t="s">
        <v>9</v>
      </c>
      <c r="S9" s="1">
        <f>AVERAGE(S6:S8)</f>
        <v>1.6066666666666667</v>
      </c>
      <c r="T9" s="1">
        <f t="shared" ref="T9" si="5">AVERAGE(T6:T8)</f>
        <v>0.31398399999999999</v>
      </c>
      <c r="U9" s="1">
        <f t="shared" ref="U9" si="6">AVERAGE(U6:U8)</f>
        <v>0.25756666666666667</v>
      </c>
      <c r="V9" s="1">
        <f t="shared" ref="V9" si="7">AVERAGE(V6:V8)</f>
        <v>9.9382000000000012E-2</v>
      </c>
      <c r="W9" s="1">
        <f t="shared" ref="W9" si="8">AVERAGE(W6:W8)</f>
        <v>0</v>
      </c>
    </row>
    <row r="10" spans="1:23">
      <c r="B10" s="1" t="s">
        <v>20</v>
      </c>
      <c r="C10" s="1">
        <f>STDEV(C6:C8)</f>
        <v>0.26763968315629116</v>
      </c>
      <c r="D10" s="1">
        <f t="shared" ref="D10:G10" si="9">STDEV(D6:D8)</f>
        <v>0.16613700250094973</v>
      </c>
      <c r="E10" s="1">
        <f t="shared" si="9"/>
        <v>0.11146636263913824</v>
      </c>
      <c r="F10" s="1">
        <f t="shared" si="9"/>
        <v>0.19007459693499318</v>
      </c>
      <c r="G10" s="1">
        <f t="shared" si="9"/>
        <v>0</v>
      </c>
      <c r="J10" s="1" t="s">
        <v>20</v>
      </c>
      <c r="K10" s="1">
        <f>STDEV(K6:K8)</f>
        <v>0.26763968315629116</v>
      </c>
      <c r="L10" s="1">
        <f t="shared" ref="L10:O10" si="10">STDEV(L6:L8)</f>
        <v>0.32700474675453889</v>
      </c>
      <c r="M10" s="1">
        <f t="shared" si="10"/>
        <v>0.1884588283949574</v>
      </c>
      <c r="N10" s="1">
        <f t="shared" si="10"/>
        <v>7.5012969545272742E-2</v>
      </c>
      <c r="O10" s="1">
        <f t="shared" si="10"/>
        <v>0</v>
      </c>
      <c r="R10" s="1" t="s">
        <v>20</v>
      </c>
      <c r="S10" s="1">
        <f>STDEV(S6:S8)</f>
        <v>0.32075587809630829</v>
      </c>
      <c r="T10" s="1">
        <f t="shared" ref="T10:W10" si="11">STDEV(T6:T8)</f>
        <v>0.16167082716433409</v>
      </c>
      <c r="U10" s="1">
        <f t="shared" si="11"/>
        <v>0.1439469896640195</v>
      </c>
      <c r="V10" s="1">
        <f t="shared" si="11"/>
        <v>4.4786712136525492E-2</v>
      </c>
      <c r="W10" s="1">
        <f t="shared" si="11"/>
        <v>0</v>
      </c>
    </row>
    <row r="12" spans="1:23">
      <c r="A12" t="s">
        <v>27</v>
      </c>
      <c r="B12" t="s">
        <v>6</v>
      </c>
      <c r="C12">
        <v>0</v>
      </c>
      <c r="D12">
        <v>0.108664</v>
      </c>
      <c r="E12">
        <v>0.16914999999999999</v>
      </c>
      <c r="F12">
        <v>0.38128200000000001</v>
      </c>
      <c r="G12">
        <v>1.2510000000000001</v>
      </c>
      <c r="I12" t="s">
        <v>32</v>
      </c>
      <c r="J12" t="s">
        <v>6</v>
      </c>
      <c r="K12">
        <v>0</v>
      </c>
      <c r="L12">
        <v>4.3791999999999991</v>
      </c>
      <c r="M12">
        <v>8.2900000000000009</v>
      </c>
      <c r="N12">
        <v>10.698599999999999</v>
      </c>
      <c r="O12">
        <v>15.07</v>
      </c>
      <c r="Q12" t="s">
        <v>32</v>
      </c>
      <c r="R12" t="s">
        <v>6</v>
      </c>
      <c r="S12">
        <v>0</v>
      </c>
      <c r="T12">
        <v>6.681</v>
      </c>
      <c r="U12">
        <v>9.2099999999999991</v>
      </c>
      <c r="V12">
        <v>10.500599999999999</v>
      </c>
      <c r="W12">
        <v>15.07</v>
      </c>
    </row>
    <row r="13" spans="1:23">
      <c r="B13" t="s">
        <v>7</v>
      </c>
      <c r="C13">
        <v>0</v>
      </c>
      <c r="D13">
        <v>0.24602399999999999</v>
      </c>
      <c r="E13">
        <v>0.40115000000000006</v>
      </c>
      <c r="F13">
        <v>0.48061199999999998</v>
      </c>
      <c r="G13">
        <v>1.6950000000000001</v>
      </c>
      <c r="J13" t="s">
        <v>7</v>
      </c>
      <c r="K13">
        <v>0</v>
      </c>
      <c r="L13">
        <v>4.8790000000000004</v>
      </c>
      <c r="M13">
        <v>7.2450000000000001</v>
      </c>
      <c r="N13">
        <v>7.5701999999999998</v>
      </c>
      <c r="O13">
        <v>13.120000000000001</v>
      </c>
      <c r="R13" t="s">
        <v>7</v>
      </c>
      <c r="S13">
        <v>0</v>
      </c>
      <c r="T13">
        <v>4.8076000000000008</v>
      </c>
      <c r="U13">
        <v>6.99</v>
      </c>
      <c r="V13">
        <v>4.1995800000000001</v>
      </c>
      <c r="W13">
        <v>13.120000000000001</v>
      </c>
    </row>
    <row r="14" spans="1:23">
      <c r="B14" t="s">
        <v>8</v>
      </c>
      <c r="C14">
        <v>0</v>
      </c>
      <c r="D14">
        <v>0.30973999999999996</v>
      </c>
      <c r="E14">
        <v>0.46725</v>
      </c>
      <c r="F14">
        <v>0.64950600000000003</v>
      </c>
      <c r="G14">
        <v>1.8740000000000001</v>
      </c>
      <c r="J14" t="s">
        <v>8</v>
      </c>
      <c r="K14">
        <v>0</v>
      </c>
      <c r="L14">
        <v>5.1339999999999995</v>
      </c>
      <c r="M14">
        <v>6.9</v>
      </c>
      <c r="N14">
        <v>7.3457999999999997</v>
      </c>
      <c r="O14">
        <v>12.8</v>
      </c>
      <c r="R14" t="s">
        <v>8</v>
      </c>
      <c r="S14">
        <v>0</v>
      </c>
      <c r="T14">
        <v>4.1989999999999998</v>
      </c>
      <c r="U14">
        <v>7.5750000000000002</v>
      </c>
      <c r="V14">
        <v>5.9987399999999997</v>
      </c>
      <c r="W14">
        <v>12.8</v>
      </c>
    </row>
    <row r="15" spans="1:23">
      <c r="B15" s="1" t="s">
        <v>9</v>
      </c>
      <c r="C15" s="1">
        <f>AVERAGE(C12:C14)</f>
        <v>0</v>
      </c>
      <c r="D15" s="1">
        <f t="shared" ref="D15" si="12">AVERAGE(D12:D14)</f>
        <v>0.22147600000000001</v>
      </c>
      <c r="E15" s="1">
        <f t="shared" ref="E15" si="13">AVERAGE(E12:E14)</f>
        <v>0.34584999999999999</v>
      </c>
      <c r="F15" s="1">
        <f t="shared" ref="F15" si="14">AVERAGE(F12:F14)</f>
        <v>0.50380000000000003</v>
      </c>
      <c r="G15" s="1">
        <f t="shared" ref="G15" si="15">AVERAGE(G12:G14)</f>
        <v>1.6066666666666667</v>
      </c>
      <c r="J15" s="1" t="s">
        <v>9</v>
      </c>
      <c r="K15" s="1">
        <f>AVERAGE(K12:K14)</f>
        <v>0</v>
      </c>
      <c r="L15" s="1">
        <f t="shared" ref="L15" si="16">AVERAGE(L12:L14)</f>
        <v>4.7973999999999997</v>
      </c>
      <c r="M15" s="1">
        <f t="shared" ref="M15" si="17">AVERAGE(M12:M14)</f>
        <v>7.4783333333333344</v>
      </c>
      <c r="N15" s="1">
        <f t="shared" ref="N15" si="18">AVERAGE(N12:N14)</f>
        <v>8.5381999999999998</v>
      </c>
      <c r="O15" s="1">
        <f t="shared" ref="O15" si="19">AVERAGE(O12:O14)</f>
        <v>13.663333333333334</v>
      </c>
      <c r="R15" s="1" t="s">
        <v>9</v>
      </c>
      <c r="S15" s="1">
        <f>AVERAGE(S12:S14)</f>
        <v>0</v>
      </c>
      <c r="T15" s="1">
        <f t="shared" ref="T15" si="20">AVERAGE(T12:T14)</f>
        <v>5.2292000000000005</v>
      </c>
      <c r="U15" s="1">
        <f t="shared" ref="U15" si="21">AVERAGE(U12:U14)</f>
        <v>7.9249999999999998</v>
      </c>
      <c r="V15" s="1">
        <f t="shared" ref="V15" si="22">AVERAGE(V12:V14)</f>
        <v>6.8996400000000007</v>
      </c>
      <c r="W15" s="1">
        <f t="shared" ref="W15" si="23">AVERAGE(W12:W14)</f>
        <v>13.663333333333334</v>
      </c>
    </row>
    <row r="16" spans="1:23">
      <c r="B16" s="1" t="s">
        <v>20</v>
      </c>
      <c r="C16" s="1">
        <f>STDEV(C12:C14)</f>
        <v>0</v>
      </c>
      <c r="D16" s="1">
        <f t="shared" ref="D16:G16" si="24">STDEV(D12:D14)</f>
        <v>0.10276109512845795</v>
      </c>
      <c r="E16" s="1">
        <f t="shared" si="24"/>
        <v>0.15655500630768746</v>
      </c>
      <c r="F16" s="1">
        <f t="shared" si="24"/>
        <v>0.13560712021129251</v>
      </c>
      <c r="G16" s="1">
        <f t="shared" si="24"/>
        <v>0.32075587809630829</v>
      </c>
      <c r="J16" s="1" t="s">
        <v>20</v>
      </c>
      <c r="K16" s="1">
        <f>STDEV(K12:K14)</f>
        <v>0</v>
      </c>
      <c r="L16" s="1">
        <f t="shared" ref="L16:O16" si="25">STDEV(L12:L14)</f>
        <v>0.38395921658426202</v>
      </c>
      <c r="M16" s="1">
        <f t="shared" si="25"/>
        <v>0.72378058369462617</v>
      </c>
      <c r="N16" s="1">
        <f t="shared" si="25"/>
        <v>1.8743225336104778</v>
      </c>
      <c r="O16" s="1">
        <f t="shared" si="25"/>
        <v>1.2286713691355116</v>
      </c>
      <c r="R16" s="1" t="s">
        <v>20</v>
      </c>
      <c r="S16" s="1">
        <f>STDEV(S12:S14)</f>
        <v>0</v>
      </c>
      <c r="T16" s="1">
        <f t="shared" ref="T16:W16" si="26">STDEV(T12:T14)</f>
        <v>1.2935961193510113</v>
      </c>
      <c r="U16" s="1">
        <f t="shared" si="26"/>
        <v>1.1506411256338809</v>
      </c>
      <c r="V16" s="1">
        <f t="shared" si="26"/>
        <v>3.2456784911016636</v>
      </c>
      <c r="W16" s="1">
        <f t="shared" si="26"/>
        <v>1.2286713691355116</v>
      </c>
    </row>
    <row r="18" spans="1:23">
      <c r="B18" t="s">
        <v>24</v>
      </c>
      <c r="D18">
        <v>66</v>
      </c>
      <c r="E18">
        <v>50</v>
      </c>
      <c r="F18">
        <v>34</v>
      </c>
      <c r="J18" t="s">
        <v>24</v>
      </c>
      <c r="L18">
        <v>66</v>
      </c>
      <c r="M18">
        <v>50</v>
      </c>
      <c r="N18">
        <v>34</v>
      </c>
      <c r="R18" t="s">
        <v>24</v>
      </c>
      <c r="T18">
        <v>66</v>
      </c>
      <c r="U18">
        <v>50</v>
      </c>
      <c r="V18">
        <v>34</v>
      </c>
    </row>
    <row r="19" spans="1:23">
      <c r="B19" t="s">
        <v>25</v>
      </c>
      <c r="D19">
        <v>34</v>
      </c>
      <c r="E19">
        <v>50</v>
      </c>
      <c r="F19">
        <v>66</v>
      </c>
      <c r="J19" s="5" t="s">
        <v>31</v>
      </c>
      <c r="L19">
        <v>34</v>
      </c>
      <c r="M19">
        <v>50</v>
      </c>
      <c r="N19">
        <v>66</v>
      </c>
      <c r="R19" s="5" t="s">
        <v>31</v>
      </c>
      <c r="T19">
        <v>34</v>
      </c>
      <c r="U19">
        <v>50</v>
      </c>
      <c r="V19">
        <v>66</v>
      </c>
    </row>
    <row r="21" spans="1:23">
      <c r="A21" t="s">
        <v>28</v>
      </c>
      <c r="B21" t="s">
        <v>6</v>
      </c>
      <c r="D21">
        <v>0.50212687821740909</v>
      </c>
      <c r="E21">
        <v>0.46698951403154099</v>
      </c>
      <c r="F21">
        <v>0.69065364560282194</v>
      </c>
      <c r="I21" t="s">
        <v>28</v>
      </c>
      <c r="J21" t="s">
        <v>6</v>
      </c>
      <c r="L21">
        <v>0.45776070882902831</v>
      </c>
      <c r="M21">
        <v>0.71225481763930687</v>
      </c>
      <c r="N21">
        <v>0.81797113118556608</v>
      </c>
      <c r="Q21" t="s">
        <v>28</v>
      </c>
      <c r="R21" t="s">
        <v>6</v>
      </c>
      <c r="T21">
        <v>0.54700018618151258</v>
      </c>
      <c r="U21">
        <v>0.68476907922898567</v>
      </c>
      <c r="V21">
        <v>0.74002892868187198</v>
      </c>
    </row>
    <row r="22" spans="1:23">
      <c r="B22" t="s">
        <v>7</v>
      </c>
      <c r="D22">
        <v>0.52893653338966773</v>
      </c>
      <c r="E22">
        <v>0.55669650627875167</v>
      </c>
      <c r="F22">
        <v>0.48100307572461731</v>
      </c>
      <c r="J22" t="s">
        <v>7</v>
      </c>
      <c r="L22">
        <v>0.72513870757180154</v>
      </c>
      <c r="M22">
        <v>0.82244535279882824</v>
      </c>
      <c r="N22">
        <v>0.72245760023107497</v>
      </c>
      <c r="R22" t="s">
        <v>7</v>
      </c>
      <c r="T22">
        <v>0.62124354629829481</v>
      </c>
      <c r="U22">
        <v>0.725488254550687</v>
      </c>
      <c r="V22">
        <v>0.37932415731347574</v>
      </c>
    </row>
    <row r="23" spans="1:23">
      <c r="B23" t="s">
        <v>8</v>
      </c>
      <c r="D23">
        <v>0.61137700032815279</v>
      </c>
      <c r="E23">
        <v>0.59611275598139879</v>
      </c>
      <c r="F23">
        <v>0.59428887798330865</v>
      </c>
      <c r="J23" t="s">
        <v>8</v>
      </c>
      <c r="L23">
        <v>0.73794970567867035</v>
      </c>
      <c r="M23">
        <v>0.7779821675900277</v>
      </c>
      <c r="N23">
        <v>0.70492248095567867</v>
      </c>
      <c r="R23" t="s">
        <v>8</v>
      </c>
      <c r="T23">
        <v>0.53101272345250794</v>
      </c>
      <c r="U23">
        <v>0.78067094116862323</v>
      </c>
      <c r="V23">
        <v>0.54530577808164349</v>
      </c>
    </row>
    <row r="24" spans="1:23">
      <c r="B24" s="1" t="s">
        <v>9</v>
      </c>
      <c r="C24" s="1"/>
      <c r="D24" s="1">
        <f>AVERAGE(D21:D23)</f>
        <v>0.54748013731174316</v>
      </c>
      <c r="E24" s="1">
        <f>AVERAGE(E21:E23)</f>
        <v>0.53993292543056381</v>
      </c>
      <c r="F24" s="1">
        <f>AVERAGE(F21:F23)</f>
        <v>0.58864853310358256</v>
      </c>
      <c r="G24" s="1"/>
      <c r="J24" s="1" t="s">
        <v>9</v>
      </c>
      <c r="K24" s="1"/>
      <c r="L24" s="1">
        <f>AVERAGE(L21:L23)</f>
        <v>0.64028304069316666</v>
      </c>
      <c r="M24" s="1">
        <f>AVERAGE(M21:M23)</f>
        <v>0.77089411267605434</v>
      </c>
      <c r="N24" s="1">
        <f>AVERAGE(N21:N23)</f>
        <v>0.74845040412410657</v>
      </c>
      <c r="O24" s="1"/>
      <c r="R24" s="1" t="s">
        <v>9</v>
      </c>
      <c r="S24" s="1"/>
      <c r="T24" s="1">
        <f>AVERAGE(T21:T23)</f>
        <v>0.56641881864410515</v>
      </c>
      <c r="U24" s="1">
        <f>AVERAGE(U21:U23)</f>
        <v>0.73030942498276519</v>
      </c>
      <c r="V24" s="1">
        <f>AVERAGE(V21:V23)</f>
        <v>0.55488628802566375</v>
      </c>
      <c r="W24" s="1"/>
    </row>
    <row r="25" spans="1:23">
      <c r="B25" s="1" t="s">
        <v>20</v>
      </c>
      <c r="C25" s="1"/>
      <c r="D25" s="1">
        <f>STDEV(D21:D23)</f>
        <v>5.6936773970055692E-2</v>
      </c>
      <c r="E25" s="1">
        <f>STDEV(E21:E23)</f>
        <v>6.6173757147759693E-2</v>
      </c>
      <c r="F25" s="1">
        <f>STDEV(F21:F23)</f>
        <v>0.10493903220601802</v>
      </c>
      <c r="G25" s="1"/>
      <c r="J25" s="1" t="s">
        <v>20</v>
      </c>
      <c r="K25" s="1"/>
      <c r="L25" s="1">
        <f>STDEV(L21:L23)</f>
        <v>0.15819870934987321</v>
      </c>
      <c r="M25" s="1">
        <f>STDEV(M21:M23)</f>
        <v>5.5436169614549093E-2</v>
      </c>
      <c r="N25" s="1">
        <f>STDEV(N21:N23)</f>
        <v>6.0841751457087881E-2</v>
      </c>
      <c r="O25" s="1"/>
      <c r="R25" s="1" t="s">
        <v>20</v>
      </c>
      <c r="S25" s="1"/>
      <c r="T25" s="1">
        <f>STDEV(T21:T23)</f>
        <v>4.8147822514573627E-2</v>
      </c>
      <c r="U25" s="1">
        <f>STDEV(U21:U23)</f>
        <v>4.8132364829952888E-2</v>
      </c>
      <c r="V25" s="1">
        <f>STDEV(V21:V23)</f>
        <v>0.18054313238135736</v>
      </c>
      <c r="W25" s="1"/>
    </row>
    <row r="27" spans="1:23">
      <c r="A27" t="s">
        <v>33</v>
      </c>
      <c r="D27">
        <f>(D24-1)/(D25/SQRT(3))</f>
        <v>-13.765925586552617</v>
      </c>
      <c r="E27">
        <f>(E24-1)/(E25/SQRT(3))</f>
        <v>-12.041926926780526</v>
      </c>
      <c r="F27">
        <f>(F24-1)/(F25/SQRT(3))</f>
        <v>-6.7894817157626006</v>
      </c>
      <c r="I27" t="s">
        <v>33</v>
      </c>
      <c r="L27">
        <f>(L24-1)/(L25/SQRT(3))</f>
        <v>-3.9383889566740073</v>
      </c>
      <c r="M27">
        <f>(M24-1)/(M25/SQRT(3))</f>
        <v>-7.1581972549214337</v>
      </c>
      <c r="N27">
        <f>(N24-1)/(N25/SQRT(3))</f>
        <v>-7.1611462564118629</v>
      </c>
      <c r="Q27" t="s">
        <v>33</v>
      </c>
      <c r="T27">
        <f>(T24-1)/(T25/SQRT(3))</f>
        <v>-15.597478683212177</v>
      </c>
      <c r="U27">
        <f>(U24-1)/(U25/SQRT(3))</f>
        <v>-9.7048582570708835</v>
      </c>
      <c r="V27">
        <f>(V24-1)/(V25/SQRT(3))</f>
        <v>-4.2702237084080741</v>
      </c>
    </row>
    <row r="29" spans="1:23">
      <c r="A29" t="s">
        <v>34</v>
      </c>
      <c r="D29" t="s">
        <v>13</v>
      </c>
      <c r="E29" t="s">
        <v>13</v>
      </c>
      <c r="F29" t="s">
        <v>13</v>
      </c>
      <c r="I29" t="s">
        <v>34</v>
      </c>
      <c r="L29" t="s">
        <v>13</v>
      </c>
      <c r="M29" t="s">
        <v>13</v>
      </c>
      <c r="N29" t="s">
        <v>13</v>
      </c>
      <c r="Q29" t="s">
        <v>34</v>
      </c>
      <c r="T29" t="s">
        <v>13</v>
      </c>
      <c r="U29" t="s">
        <v>13</v>
      </c>
      <c r="V29" t="s">
        <v>13</v>
      </c>
    </row>
    <row r="31" spans="1:23">
      <c r="A31" s="1" t="s">
        <v>18</v>
      </c>
    </row>
    <row r="33" spans="1:23">
      <c r="B33" t="s">
        <v>36</v>
      </c>
      <c r="J33" t="s">
        <v>38</v>
      </c>
      <c r="R33" t="s">
        <v>38</v>
      </c>
    </row>
    <row r="35" spans="1:23">
      <c r="A35" s="1"/>
      <c r="B35" t="s">
        <v>24</v>
      </c>
      <c r="C35">
        <v>50</v>
      </c>
      <c r="D35">
        <v>33</v>
      </c>
      <c r="E35">
        <v>25</v>
      </c>
      <c r="F35">
        <v>17</v>
      </c>
      <c r="G35">
        <v>0</v>
      </c>
      <c r="I35" s="1"/>
      <c r="J35" t="s">
        <v>24</v>
      </c>
      <c r="K35">
        <v>50</v>
      </c>
      <c r="L35">
        <v>33</v>
      </c>
      <c r="M35">
        <v>25</v>
      </c>
      <c r="N35">
        <v>17</v>
      </c>
      <c r="O35">
        <v>0</v>
      </c>
      <c r="Q35" s="1"/>
      <c r="R35" t="s">
        <v>24</v>
      </c>
      <c r="S35">
        <v>0</v>
      </c>
      <c r="T35">
        <v>34</v>
      </c>
      <c r="U35">
        <v>50</v>
      </c>
      <c r="V35">
        <v>66</v>
      </c>
      <c r="W35">
        <v>100</v>
      </c>
    </row>
    <row r="36" spans="1:23">
      <c r="B36" t="s">
        <v>25</v>
      </c>
      <c r="C36">
        <v>50</v>
      </c>
      <c r="D36">
        <v>33</v>
      </c>
      <c r="E36">
        <v>25</v>
      </c>
      <c r="F36">
        <v>17</v>
      </c>
      <c r="J36" t="s">
        <v>25</v>
      </c>
      <c r="K36">
        <v>0</v>
      </c>
      <c r="L36">
        <v>34</v>
      </c>
      <c r="M36">
        <v>50</v>
      </c>
      <c r="N36">
        <v>66</v>
      </c>
      <c r="O36">
        <v>100</v>
      </c>
      <c r="R36" t="s">
        <v>25</v>
      </c>
      <c r="S36">
        <v>50</v>
      </c>
      <c r="T36">
        <v>33</v>
      </c>
      <c r="U36">
        <v>25</v>
      </c>
      <c r="V36">
        <v>17</v>
      </c>
      <c r="W36">
        <v>0</v>
      </c>
    </row>
    <row r="37" spans="1:23">
      <c r="B37" t="s">
        <v>31</v>
      </c>
      <c r="C37">
        <v>0</v>
      </c>
      <c r="D37">
        <v>34</v>
      </c>
      <c r="E37">
        <v>50</v>
      </c>
      <c r="F37">
        <v>66</v>
      </c>
      <c r="G37">
        <v>100</v>
      </c>
      <c r="J37" t="s">
        <v>31</v>
      </c>
      <c r="K37">
        <v>50</v>
      </c>
      <c r="L37">
        <v>33</v>
      </c>
      <c r="M37">
        <v>25</v>
      </c>
      <c r="N37">
        <v>17</v>
      </c>
      <c r="O37">
        <v>0</v>
      </c>
      <c r="R37" t="s">
        <v>31</v>
      </c>
      <c r="S37">
        <v>50</v>
      </c>
      <c r="T37">
        <v>33</v>
      </c>
      <c r="U37">
        <v>25</v>
      </c>
      <c r="V37">
        <v>17</v>
      </c>
      <c r="W37">
        <v>0</v>
      </c>
    </row>
    <row r="39" spans="1:23">
      <c r="A39" t="s">
        <v>37</v>
      </c>
      <c r="B39" t="s">
        <v>6</v>
      </c>
      <c r="C39">
        <v>1.5640000000000001</v>
      </c>
      <c r="D39">
        <v>0.48430800000000002</v>
      </c>
      <c r="E39">
        <v>0.33545000000000003</v>
      </c>
      <c r="F39">
        <v>0.21637599999999999</v>
      </c>
      <c r="G39">
        <v>0</v>
      </c>
      <c r="I39" t="s">
        <v>39</v>
      </c>
      <c r="J39" t="s">
        <v>6</v>
      </c>
      <c r="K39">
        <v>7.6440000000000001</v>
      </c>
      <c r="L39">
        <v>4.8193200000000003</v>
      </c>
      <c r="M39">
        <v>2.0640000000000001</v>
      </c>
      <c r="N39">
        <v>5.0591999999999997</v>
      </c>
      <c r="O39">
        <v>0</v>
      </c>
      <c r="Q39" t="s">
        <v>40</v>
      </c>
      <c r="R39" t="s">
        <v>6</v>
      </c>
      <c r="S39">
        <v>1.8420000000000001</v>
      </c>
      <c r="T39">
        <v>0.87978000000000012</v>
      </c>
      <c r="U39">
        <v>0.91049999999999998</v>
      </c>
      <c r="V39">
        <v>0.61812</v>
      </c>
      <c r="W39">
        <v>0</v>
      </c>
    </row>
    <row r="40" spans="1:23">
      <c r="B40" t="s">
        <v>7</v>
      </c>
      <c r="C40">
        <v>1.716</v>
      </c>
      <c r="D40">
        <v>0.70751999999999993</v>
      </c>
      <c r="E40">
        <v>0.55349999999999999</v>
      </c>
      <c r="F40">
        <v>0.28379800000000005</v>
      </c>
      <c r="G40">
        <v>0</v>
      </c>
      <c r="J40" t="s">
        <v>7</v>
      </c>
      <c r="K40">
        <v>14.49</v>
      </c>
      <c r="L40">
        <v>7.9332000000000003</v>
      </c>
      <c r="M40">
        <v>7.0350000000000001</v>
      </c>
      <c r="N40">
        <v>5.5386000000000006</v>
      </c>
      <c r="O40">
        <v>0</v>
      </c>
      <c r="R40" t="s">
        <v>7</v>
      </c>
      <c r="S40">
        <v>1.3979999999999999</v>
      </c>
      <c r="T40">
        <v>0.8085</v>
      </c>
      <c r="U40">
        <v>0.59750000000000003</v>
      </c>
      <c r="V40">
        <v>0.57494000000000001</v>
      </c>
      <c r="W40">
        <v>0</v>
      </c>
    </row>
    <row r="41" spans="1:23">
      <c r="B41" t="s">
        <v>8</v>
      </c>
      <c r="C41">
        <v>2.0029999999999997</v>
      </c>
      <c r="D41">
        <v>0.91278000000000004</v>
      </c>
      <c r="E41">
        <v>0.51550000000000007</v>
      </c>
      <c r="F41">
        <v>0.35291999999999996</v>
      </c>
      <c r="G41">
        <v>0</v>
      </c>
      <c r="J41" t="s">
        <v>8</v>
      </c>
      <c r="K41">
        <v>13.799999999999999</v>
      </c>
      <c r="L41">
        <v>8.7647999999999993</v>
      </c>
      <c r="M41">
        <v>8.7750000000000004</v>
      </c>
      <c r="N41">
        <v>4.7872000000000003</v>
      </c>
      <c r="O41">
        <v>0</v>
      </c>
      <c r="R41" t="s">
        <v>8</v>
      </c>
      <c r="S41">
        <v>1.5150000000000001</v>
      </c>
      <c r="T41">
        <v>0.97416000000000003</v>
      </c>
      <c r="U41">
        <v>0.69600000000000006</v>
      </c>
      <c r="V41">
        <v>0.47090000000000004</v>
      </c>
      <c r="W41">
        <v>0</v>
      </c>
    </row>
    <row r="42" spans="1:23">
      <c r="B42" s="1" t="s">
        <v>9</v>
      </c>
      <c r="C42" s="1">
        <f>AVERAGE(C39:C41)</f>
        <v>1.7609999999999999</v>
      </c>
      <c r="D42" s="1">
        <f t="shared" ref="D42" si="27">AVERAGE(D39:D41)</f>
        <v>0.70153599999999994</v>
      </c>
      <c r="E42" s="1">
        <f t="shared" ref="E42" si="28">AVERAGE(E39:E41)</f>
        <v>0.46815000000000007</v>
      </c>
      <c r="F42" s="1">
        <f t="shared" ref="F42" si="29">AVERAGE(F39:F41)</f>
        <v>0.28436466666666665</v>
      </c>
      <c r="G42" s="1">
        <f t="shared" ref="G42" si="30">AVERAGE(G39:G41)</f>
        <v>0</v>
      </c>
      <c r="J42" s="1" t="s">
        <v>9</v>
      </c>
      <c r="K42" s="1">
        <f>AVERAGE(K39:K41)</f>
        <v>11.978</v>
      </c>
      <c r="L42" s="1">
        <f t="shared" ref="L42" si="31">AVERAGE(L39:L41)</f>
        <v>7.172439999999999</v>
      </c>
      <c r="M42" s="1">
        <f t="shared" ref="M42" si="32">AVERAGE(M39:M41)</f>
        <v>5.9580000000000011</v>
      </c>
      <c r="N42" s="1">
        <f t="shared" ref="N42" si="33">AVERAGE(N39:N41)</f>
        <v>5.128333333333333</v>
      </c>
      <c r="O42" s="1">
        <f t="shared" ref="O42" si="34">AVERAGE(O39:O41)</f>
        <v>0</v>
      </c>
      <c r="R42" s="1" t="s">
        <v>9</v>
      </c>
      <c r="S42" s="1">
        <f>AVERAGE(S39:S41)</f>
        <v>1.5850000000000002</v>
      </c>
      <c r="T42" s="1">
        <f t="shared" ref="T42" si="35">AVERAGE(T39:T41)</f>
        <v>0.88748000000000005</v>
      </c>
      <c r="U42" s="1">
        <f t="shared" ref="U42" si="36">AVERAGE(U39:U41)</f>
        <v>0.73466666666666669</v>
      </c>
      <c r="V42" s="1">
        <f t="shared" ref="V42" si="37">AVERAGE(V39:V41)</f>
        <v>0.55465333333333333</v>
      </c>
      <c r="W42" s="1">
        <f t="shared" ref="W42" si="38">AVERAGE(W39:W41)</f>
        <v>0</v>
      </c>
    </row>
    <row r="43" spans="1:23">
      <c r="B43" s="1" t="s">
        <v>20</v>
      </c>
      <c r="C43" s="1">
        <f>STDEV(C39:C41)</f>
        <v>0.22293272527827648</v>
      </c>
      <c r="D43" s="1">
        <f t="shared" ref="D43:G43" si="39">STDEV(D39:D41)</f>
        <v>0.21429866982321694</v>
      </c>
      <c r="E43" s="1">
        <f t="shared" si="39"/>
        <v>0.11648161872158175</v>
      </c>
      <c r="F43" s="1">
        <f t="shared" si="39"/>
        <v>6.8273763755437575E-2</v>
      </c>
      <c r="G43" s="1">
        <f t="shared" si="39"/>
        <v>0</v>
      </c>
      <c r="J43" s="1" t="s">
        <v>20</v>
      </c>
      <c r="K43" s="1">
        <f>STDEV(K39:K41)</f>
        <v>3.769176567899152</v>
      </c>
      <c r="L43" s="1">
        <f t="shared" ref="L43:O43" si="40">STDEV(L39:L41)</f>
        <v>2.0798485379469378</v>
      </c>
      <c r="M43" s="1">
        <f t="shared" si="40"/>
        <v>3.4827183348643027</v>
      </c>
      <c r="N43" s="1">
        <f t="shared" si="40"/>
        <v>0.3804406042121864</v>
      </c>
      <c r="O43" s="1">
        <f t="shared" si="40"/>
        <v>0</v>
      </c>
      <c r="R43" s="1" t="s">
        <v>20</v>
      </c>
      <c r="S43" s="1">
        <f>STDEV(S39:S41)</f>
        <v>0.23012822512677286</v>
      </c>
      <c r="T43" s="1">
        <f t="shared" ref="T43:W43" si="41">STDEV(T39:T41)</f>
        <v>8.3097992755541347E-2</v>
      </c>
      <c r="U43" s="1">
        <f t="shared" si="41"/>
        <v>0.16004244228745446</v>
      </c>
      <c r="V43" s="1">
        <f t="shared" si="41"/>
        <v>7.567756426665273E-2</v>
      </c>
      <c r="W43" s="1">
        <f t="shared" si="41"/>
        <v>0</v>
      </c>
    </row>
    <row r="45" spans="1:23">
      <c r="A45" t="s">
        <v>32</v>
      </c>
      <c r="B45" t="s">
        <v>6</v>
      </c>
      <c r="C45">
        <v>0</v>
      </c>
      <c r="D45">
        <v>5.3822000000000001</v>
      </c>
      <c r="E45">
        <v>7.2549999999999999</v>
      </c>
      <c r="F45">
        <v>9.0486000000000004</v>
      </c>
      <c r="G45">
        <v>15.07</v>
      </c>
      <c r="I45" t="s">
        <v>27</v>
      </c>
      <c r="J45" t="s">
        <v>6</v>
      </c>
      <c r="K45">
        <v>0</v>
      </c>
      <c r="L45">
        <v>5.3244E-2</v>
      </c>
      <c r="M45">
        <v>4.4475000000000001E-2</v>
      </c>
      <c r="N45">
        <v>0.234234</v>
      </c>
      <c r="O45">
        <v>1.2510000000000001</v>
      </c>
      <c r="Q45" t="s">
        <v>26</v>
      </c>
      <c r="R45" t="s">
        <v>6</v>
      </c>
      <c r="S45">
        <v>0</v>
      </c>
      <c r="T45">
        <v>0.20988200000000001</v>
      </c>
      <c r="U45">
        <v>0.42120000000000002</v>
      </c>
      <c r="V45">
        <v>0.556446</v>
      </c>
      <c r="W45">
        <v>2.3570000000000002</v>
      </c>
    </row>
    <row r="46" spans="1:23">
      <c r="B46" t="s">
        <v>7</v>
      </c>
      <c r="C46">
        <v>0</v>
      </c>
      <c r="D46">
        <v>3.6447999999999996</v>
      </c>
      <c r="E46">
        <v>5.5350000000000001</v>
      </c>
      <c r="F46">
        <v>5.5090200000000005</v>
      </c>
      <c r="G46">
        <v>13.120000000000001</v>
      </c>
      <c r="J46" t="s">
        <v>7</v>
      </c>
      <c r="K46">
        <v>0</v>
      </c>
      <c r="L46">
        <v>0.19023000000000001</v>
      </c>
      <c r="M46">
        <v>0.32830000000000004</v>
      </c>
      <c r="N46">
        <v>0.50226000000000004</v>
      </c>
      <c r="O46">
        <v>1.6950000000000001</v>
      </c>
      <c r="R46" t="s">
        <v>7</v>
      </c>
      <c r="S46">
        <v>0</v>
      </c>
      <c r="T46">
        <v>0.41649999999999998</v>
      </c>
      <c r="U46">
        <v>0.59749999999999992</v>
      </c>
      <c r="V46">
        <v>1.1160600000000001</v>
      </c>
      <c r="W46">
        <v>2.681</v>
      </c>
    </row>
    <row r="47" spans="1:23">
      <c r="B47" t="s">
        <v>8</v>
      </c>
      <c r="C47">
        <v>0</v>
      </c>
      <c r="D47">
        <v>4.7021999999999995</v>
      </c>
      <c r="E47">
        <v>5.1549999999999994</v>
      </c>
      <c r="F47">
        <v>6.8508000000000004</v>
      </c>
      <c r="G47">
        <v>12.8</v>
      </c>
      <c r="J47" t="s">
        <v>8</v>
      </c>
      <c r="K47">
        <v>0</v>
      </c>
      <c r="L47">
        <v>0.21028999999999998</v>
      </c>
      <c r="M47">
        <v>0.40945000000000004</v>
      </c>
      <c r="N47">
        <v>0.43467600000000006</v>
      </c>
      <c r="O47">
        <v>1.8740000000000001</v>
      </c>
      <c r="R47" t="s">
        <v>8</v>
      </c>
      <c r="S47">
        <v>0</v>
      </c>
      <c r="T47">
        <v>0.50184000000000006</v>
      </c>
      <c r="U47">
        <v>0.69600000000000006</v>
      </c>
      <c r="V47">
        <v>0.91410000000000013</v>
      </c>
      <c r="W47">
        <v>2.8879999999999999</v>
      </c>
    </row>
    <row r="48" spans="1:23">
      <c r="B48" s="1" t="s">
        <v>9</v>
      </c>
      <c r="C48" s="1">
        <f>AVERAGE(C45:C47)</f>
        <v>0</v>
      </c>
      <c r="D48" s="1">
        <f t="shared" ref="D48" si="42">AVERAGE(D45:D47)</f>
        <v>4.5763999999999996</v>
      </c>
      <c r="E48" s="1">
        <f t="shared" ref="E48" si="43">AVERAGE(E45:E47)</f>
        <v>5.9816666666666665</v>
      </c>
      <c r="F48" s="1">
        <f t="shared" ref="F48" si="44">AVERAGE(F45:F47)</f>
        <v>7.1361400000000001</v>
      </c>
      <c r="G48" s="1">
        <f t="shared" ref="G48" si="45">AVERAGE(G45:G47)</f>
        <v>13.663333333333334</v>
      </c>
      <c r="J48" s="1" t="s">
        <v>9</v>
      </c>
      <c r="K48" s="1">
        <f>AVERAGE(K45:K47)</f>
        <v>0</v>
      </c>
      <c r="L48" s="1">
        <f t="shared" ref="L48" si="46">AVERAGE(L45:L47)</f>
        <v>0.15125466666666668</v>
      </c>
      <c r="M48" s="1">
        <f t="shared" ref="M48" si="47">AVERAGE(M45:M47)</f>
        <v>0.2607416666666667</v>
      </c>
      <c r="N48" s="1">
        <f t="shared" ref="N48" si="48">AVERAGE(N45:N47)</f>
        <v>0.39039000000000001</v>
      </c>
      <c r="O48" s="1">
        <f t="shared" ref="O48" si="49">AVERAGE(O45:O47)</f>
        <v>1.6066666666666667</v>
      </c>
      <c r="R48" s="1" t="s">
        <v>9</v>
      </c>
      <c r="S48" s="1">
        <f>AVERAGE(S45:S47)</f>
        <v>0</v>
      </c>
      <c r="T48" s="1">
        <f t="shared" ref="T48" si="50">AVERAGE(T45:T47)</f>
        <v>0.37607400000000002</v>
      </c>
      <c r="U48" s="1">
        <f t="shared" ref="U48" si="51">AVERAGE(U45:U47)</f>
        <v>0.57156666666666667</v>
      </c>
      <c r="V48" s="1">
        <f t="shared" ref="V48" si="52">AVERAGE(V45:V47)</f>
        <v>0.86220200000000002</v>
      </c>
      <c r="W48" s="1">
        <f t="shared" ref="W48" si="53">AVERAGE(W45:W47)</f>
        <v>2.6419999999999999</v>
      </c>
    </row>
    <row r="49" spans="1:23">
      <c r="B49" s="1" t="s">
        <v>20</v>
      </c>
      <c r="C49" s="1">
        <f>STDEV(C45:C47)</f>
        <v>0</v>
      </c>
      <c r="D49" s="1">
        <f t="shared" ref="D49:G49" si="54">STDEV(D45:D47)</f>
        <v>0.875504951442313</v>
      </c>
      <c r="E49" s="1">
        <f t="shared" si="54"/>
        <v>1.118987637703533</v>
      </c>
      <c r="F49" s="1">
        <f t="shared" si="54"/>
        <v>1.7869585419925151</v>
      </c>
      <c r="G49" s="1">
        <f t="shared" si="54"/>
        <v>1.2286713691355116</v>
      </c>
      <c r="J49" s="1" t="s">
        <v>20</v>
      </c>
      <c r="K49" s="1">
        <f>STDEV(K45:K47)</f>
        <v>0</v>
      </c>
      <c r="L49" s="1">
        <f t="shared" ref="L49:O49" si="55">STDEV(L45:L47)</f>
        <v>8.5470281299018375E-2</v>
      </c>
      <c r="M49" s="1">
        <f t="shared" si="55"/>
        <v>0.19163711529433264</v>
      </c>
      <c r="N49" s="1">
        <f t="shared" si="55"/>
        <v>0.13939304687106893</v>
      </c>
      <c r="O49" s="1">
        <f t="shared" si="55"/>
        <v>0.32075587809630829</v>
      </c>
      <c r="R49" s="1" t="s">
        <v>20</v>
      </c>
      <c r="S49" s="1">
        <f>STDEV(S45:S47)</f>
        <v>0</v>
      </c>
      <c r="T49" s="1">
        <f t="shared" ref="T49:W49" si="56">STDEV(T45:T47)</f>
        <v>0.15011850168450261</v>
      </c>
      <c r="U49" s="1">
        <f t="shared" si="56"/>
        <v>0.13922342954162986</v>
      </c>
      <c r="V49" s="1">
        <f t="shared" si="56"/>
        <v>0.28339373502602344</v>
      </c>
      <c r="W49" s="1">
        <f t="shared" si="56"/>
        <v>0.26763968315629116</v>
      </c>
    </row>
    <row r="51" spans="1:23">
      <c r="B51" t="s">
        <v>24</v>
      </c>
      <c r="D51">
        <v>66</v>
      </c>
      <c r="E51">
        <v>50</v>
      </c>
      <c r="F51">
        <v>34</v>
      </c>
      <c r="J51" t="s">
        <v>24</v>
      </c>
      <c r="L51">
        <v>66</v>
      </c>
      <c r="M51">
        <v>50</v>
      </c>
      <c r="N51">
        <v>34</v>
      </c>
      <c r="R51" t="s">
        <v>24</v>
      </c>
      <c r="T51">
        <v>66</v>
      </c>
      <c r="U51">
        <v>50</v>
      </c>
      <c r="V51">
        <v>34</v>
      </c>
    </row>
    <row r="52" spans="1:23">
      <c r="B52" s="5" t="s">
        <v>31</v>
      </c>
      <c r="D52">
        <v>34</v>
      </c>
      <c r="E52">
        <v>50</v>
      </c>
      <c r="F52">
        <v>66</v>
      </c>
      <c r="J52" s="5" t="s">
        <v>31</v>
      </c>
      <c r="L52">
        <v>34</v>
      </c>
      <c r="M52">
        <v>50</v>
      </c>
      <c r="N52">
        <v>66</v>
      </c>
      <c r="R52" s="5" t="s">
        <v>31</v>
      </c>
      <c r="T52">
        <v>34</v>
      </c>
      <c r="U52">
        <v>50</v>
      </c>
      <c r="V52">
        <v>66</v>
      </c>
    </row>
    <row r="54" spans="1:23">
      <c r="A54" t="s">
        <v>28</v>
      </c>
      <c r="B54" t="s">
        <v>6</v>
      </c>
      <c r="D54">
        <v>0.66680649551878113</v>
      </c>
      <c r="E54">
        <v>0.6959021370009012</v>
      </c>
      <c r="F54">
        <v>0.73878578229133607</v>
      </c>
      <c r="I54" t="s">
        <v>28</v>
      </c>
      <c r="J54" t="s">
        <v>6</v>
      </c>
      <c r="L54">
        <v>0.67303210869295149</v>
      </c>
      <c r="M54">
        <v>0.30556725734012474</v>
      </c>
      <c r="N54">
        <v>0.84908984335294702</v>
      </c>
      <c r="Q54" t="s">
        <v>28</v>
      </c>
      <c r="R54" t="s">
        <v>6</v>
      </c>
      <c r="T54">
        <v>0.56666839506411704</v>
      </c>
      <c r="U54">
        <v>0.6730014137664645</v>
      </c>
      <c r="V54">
        <v>0.57165234059195769</v>
      </c>
    </row>
    <row r="55" spans="1:23">
      <c r="B55" t="s">
        <v>7</v>
      </c>
      <c r="D55">
        <v>0.69011257035647278</v>
      </c>
      <c r="E55">
        <v>0.7444274475524475</v>
      </c>
      <c r="F55">
        <v>0.58527826695662066</v>
      </c>
      <c r="J55" t="s">
        <v>7</v>
      </c>
      <c r="L55">
        <v>0.65972491251213838</v>
      </c>
      <c r="M55">
        <v>0.6791945620110299</v>
      </c>
      <c r="N55">
        <v>0.678554608915517</v>
      </c>
      <c r="R55" t="s">
        <v>7</v>
      </c>
      <c r="T55">
        <v>0.73367866067526544</v>
      </c>
      <c r="U55">
        <v>0.65026088316073638</v>
      </c>
      <c r="V55">
        <v>0.82754390964019042</v>
      </c>
    </row>
    <row r="56" spans="1:23">
      <c r="B56" t="s">
        <v>8</v>
      </c>
      <c r="D56">
        <v>0.82306581533949075</v>
      </c>
      <c r="E56">
        <v>0.66009832906889665</v>
      </c>
      <c r="F56">
        <v>0.71141445644033952</v>
      </c>
      <c r="J56" t="s">
        <v>8</v>
      </c>
      <c r="L56">
        <v>0.74734494919029271</v>
      </c>
      <c r="M56">
        <v>0.85435942647672969</v>
      </c>
      <c r="N56">
        <v>0.57884945787511799</v>
      </c>
      <c r="R56" t="s">
        <v>8</v>
      </c>
      <c r="T56">
        <v>0.81677721400948966</v>
      </c>
      <c r="U56">
        <v>0.70040317051095702</v>
      </c>
      <c r="V56">
        <v>0.62734170300686576</v>
      </c>
    </row>
    <row r="57" spans="1:23">
      <c r="B57" s="1" t="s">
        <v>9</v>
      </c>
      <c r="C57" s="1"/>
      <c r="D57" s="1">
        <f>AVERAGE(D54:D56)</f>
        <v>0.72666162707158166</v>
      </c>
      <c r="E57" s="1">
        <f>AVERAGE(E54:E56)</f>
        <v>0.70014263787408171</v>
      </c>
      <c r="F57" s="1">
        <f>AVERAGE(F54:F56)</f>
        <v>0.67849283522943205</v>
      </c>
      <c r="G57" s="1"/>
      <c r="J57" s="1" t="s">
        <v>9</v>
      </c>
      <c r="K57" s="1"/>
      <c r="L57" s="1">
        <f>AVERAGE(L54:L56)</f>
        <v>0.69336732346512753</v>
      </c>
      <c r="M57" s="1">
        <f>AVERAGE(M54:M56)</f>
        <v>0.61304041527596143</v>
      </c>
      <c r="N57" s="1">
        <f>AVERAGE(N54:N56)</f>
        <v>0.70216463671452745</v>
      </c>
      <c r="O57" s="1"/>
      <c r="R57" s="1" t="s">
        <v>9</v>
      </c>
      <c r="S57" s="1"/>
      <c r="T57" s="1">
        <f>AVERAGE(T54:T56)</f>
        <v>0.70570808991629075</v>
      </c>
      <c r="U57" s="1">
        <f>AVERAGE(U54:U56)</f>
        <v>0.6745551558127193</v>
      </c>
      <c r="V57" s="1">
        <f>AVERAGE(V54:V56)</f>
        <v>0.6755126510796714</v>
      </c>
      <c r="W57" s="1"/>
    </row>
    <row r="58" spans="1:23">
      <c r="B58" s="1" t="s">
        <v>20</v>
      </c>
      <c r="C58" s="1"/>
      <c r="D58" s="1">
        <f>STDEV(D54:D56)</f>
        <v>8.4297799009113411E-2</v>
      </c>
      <c r="E58" s="1">
        <f>STDEV(E54:E56)</f>
        <v>4.2324182706754934E-2</v>
      </c>
      <c r="F58" s="1">
        <f>STDEV(F54:F56)</f>
        <v>8.1878044513931353E-2</v>
      </c>
      <c r="G58" s="1"/>
      <c r="J58" s="1" t="s">
        <v>20</v>
      </c>
      <c r="K58" s="1"/>
      <c r="L58" s="1">
        <f>STDEV(L54:L56)</f>
        <v>4.7217141238571105E-2</v>
      </c>
      <c r="M58" s="1">
        <f>STDEV(M54:M56)</f>
        <v>0.28031319907221414</v>
      </c>
      <c r="N58" s="1">
        <f>STDEV(N54:N56)</f>
        <v>0.13665848508345066</v>
      </c>
      <c r="O58" s="1"/>
      <c r="R58" s="1" t="s">
        <v>20</v>
      </c>
      <c r="S58" s="1"/>
      <c r="T58" s="1">
        <f>STDEV(T54:T56)</f>
        <v>0.12737884420106604</v>
      </c>
      <c r="U58" s="1">
        <f>STDEV(U54:U56)</f>
        <v>2.5107226667590136E-2</v>
      </c>
      <c r="V58" s="1">
        <f>STDEV(V54:V56)</f>
        <v>0.13457508668459428</v>
      </c>
      <c r="W58" s="1"/>
    </row>
    <row r="60" spans="1:23">
      <c r="A60" t="s">
        <v>33</v>
      </c>
      <c r="D60">
        <f>(D57-1)/(D58/SQRT(3))</f>
        <v>-5.6162314453672373</v>
      </c>
      <c r="E60">
        <f>(E57-1)/(E58/SQRT(3))</f>
        <v>-12.271192330496648</v>
      </c>
      <c r="F60">
        <f>(F57-1)/(F58/SQRT(3))</f>
        <v>-6.8011729846001971</v>
      </c>
      <c r="I60" t="s">
        <v>33</v>
      </c>
      <c r="L60">
        <f>(L57-1)/(L58/SQRT(3))</f>
        <v>-11.248105266173555</v>
      </c>
      <c r="M60">
        <f>(M57-1)/(M58/SQRT(3))</f>
        <v>-2.3910171316803499</v>
      </c>
      <c r="N60">
        <f>(N57-1)/(N58/SQRT(3))</f>
        <v>-3.7748551155543582</v>
      </c>
      <c r="Q60" t="s">
        <v>33</v>
      </c>
      <c r="T60">
        <f>(T57-1)/(T58/SQRT(3))</f>
        <v>-4.0016734624854609</v>
      </c>
      <c r="U60">
        <f>(U57-1)/(U58/SQRT(3))</f>
        <v>-22.451185575241045</v>
      </c>
      <c r="V60">
        <f>(V57-1)/(V58/SQRT(3))</f>
        <v>-4.1763196189542438</v>
      </c>
    </row>
    <row r="62" spans="1:23">
      <c r="A62" t="s">
        <v>34</v>
      </c>
      <c r="D62" t="s">
        <v>13</v>
      </c>
      <c r="E62" t="s">
        <v>13</v>
      </c>
      <c r="F62" t="s">
        <v>13</v>
      </c>
      <c r="I62" t="s">
        <v>34</v>
      </c>
      <c r="L62" t="s">
        <v>13</v>
      </c>
      <c r="M62" t="s">
        <v>13</v>
      </c>
      <c r="N62" t="s">
        <v>13</v>
      </c>
      <c r="Q62" t="s">
        <v>34</v>
      </c>
      <c r="T62" t="s">
        <v>13</v>
      </c>
      <c r="U62" t="s">
        <v>13</v>
      </c>
      <c r="V62" t="s">
        <v>13</v>
      </c>
    </row>
    <row r="64" spans="1:23">
      <c r="A64" s="1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3613-6EE1-3248-83DD-1FDFBD0F3F9D}">
  <dimension ref="A2:Q26"/>
  <sheetViews>
    <sheetView tabSelected="1" workbookViewId="0">
      <selection activeCell="A26" sqref="A26"/>
    </sheetView>
  </sheetViews>
  <sheetFormatPr baseColWidth="10" defaultRowHeight="16"/>
  <sheetData>
    <row r="2" spans="1:14">
      <c r="A2" t="s">
        <v>24</v>
      </c>
      <c r="B2">
        <v>66</v>
      </c>
      <c r="C2">
        <v>50</v>
      </c>
      <c r="D2">
        <v>34</v>
      </c>
      <c r="F2">
        <v>66</v>
      </c>
      <c r="G2">
        <v>50</v>
      </c>
      <c r="H2">
        <v>34</v>
      </c>
      <c r="J2">
        <v>0</v>
      </c>
      <c r="K2">
        <v>0</v>
      </c>
      <c r="L2">
        <v>0</v>
      </c>
      <c r="N2">
        <v>33</v>
      </c>
    </row>
    <row r="3" spans="1:14">
      <c r="A3" t="s">
        <v>25</v>
      </c>
      <c r="B3">
        <v>34</v>
      </c>
      <c r="C3">
        <v>50</v>
      </c>
      <c r="D3">
        <v>66</v>
      </c>
      <c r="F3">
        <v>0</v>
      </c>
      <c r="G3">
        <v>0</v>
      </c>
      <c r="H3">
        <v>0</v>
      </c>
      <c r="J3">
        <v>34</v>
      </c>
      <c r="K3">
        <v>50</v>
      </c>
      <c r="L3">
        <v>66</v>
      </c>
      <c r="N3">
        <v>33</v>
      </c>
    </row>
    <row r="4" spans="1:14">
      <c r="A4" t="s">
        <v>31</v>
      </c>
      <c r="B4">
        <v>0</v>
      </c>
      <c r="C4">
        <v>0</v>
      </c>
      <c r="D4">
        <v>0</v>
      </c>
      <c r="F4">
        <v>34</v>
      </c>
      <c r="G4">
        <v>50</v>
      </c>
      <c r="H4">
        <v>66</v>
      </c>
      <c r="J4">
        <v>66</v>
      </c>
      <c r="K4">
        <v>50</v>
      </c>
      <c r="L4">
        <v>34</v>
      </c>
      <c r="N4">
        <v>33</v>
      </c>
    </row>
    <row r="6" spans="1:14">
      <c r="A6" t="s">
        <v>6</v>
      </c>
      <c r="B6" s="6">
        <v>0.50212688000000005</v>
      </c>
      <c r="C6" s="6">
        <v>0.46698951</v>
      </c>
      <c r="D6" s="6">
        <v>0.69065365000000001</v>
      </c>
      <c r="E6" s="6"/>
      <c r="F6" s="6">
        <v>0.45776071000000002</v>
      </c>
      <c r="G6" s="6">
        <v>0.71225481999999996</v>
      </c>
      <c r="H6" s="6">
        <v>0.81797112999999999</v>
      </c>
      <c r="I6" s="6"/>
      <c r="J6" s="6">
        <v>0.54700019</v>
      </c>
      <c r="K6" s="6">
        <v>0.68476908000000003</v>
      </c>
      <c r="L6" s="6">
        <v>0.74002893000000003</v>
      </c>
      <c r="M6" s="6"/>
      <c r="N6" s="6">
        <v>0.50164266999999996</v>
      </c>
    </row>
    <row r="7" spans="1:14">
      <c r="M7" s="6"/>
      <c r="N7" s="6">
        <v>0.50710078000000003</v>
      </c>
    </row>
    <row r="8" spans="1:14">
      <c r="M8" s="6"/>
      <c r="N8" s="6">
        <v>0.63881125000000005</v>
      </c>
    </row>
    <row r="9" spans="1:14">
      <c r="A9" t="s">
        <v>7</v>
      </c>
      <c r="B9" s="6">
        <v>0.52893652999999996</v>
      </c>
      <c r="C9" s="6">
        <v>0.55669650999999998</v>
      </c>
      <c r="D9" s="6">
        <v>0.48100308000000003</v>
      </c>
      <c r="E9" s="6"/>
      <c r="F9" s="6">
        <v>0.72513870999999996</v>
      </c>
      <c r="G9" s="6">
        <v>0.82244534999999996</v>
      </c>
      <c r="H9" s="6">
        <v>0.72245760000000003</v>
      </c>
      <c r="I9" s="6"/>
      <c r="J9" s="6">
        <v>0.62124354999999998</v>
      </c>
      <c r="K9" s="6">
        <v>0.72548824999999995</v>
      </c>
      <c r="L9" s="6">
        <v>0.37932416000000002</v>
      </c>
      <c r="M9" s="6"/>
      <c r="N9" s="6">
        <v>0.48771505999999998</v>
      </c>
    </row>
    <row r="10" spans="1:14">
      <c r="M10" s="6"/>
      <c r="N10" s="6">
        <v>0.56251466000000006</v>
      </c>
    </row>
    <row r="11" spans="1:1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v>0.60633466999999996</v>
      </c>
    </row>
    <row r="12" spans="1:14">
      <c r="A12" t="s">
        <v>8</v>
      </c>
      <c r="B12" s="6">
        <v>0.61137699999999995</v>
      </c>
      <c r="C12" s="6">
        <v>0.59611276000000002</v>
      </c>
      <c r="D12" s="6">
        <v>0.59428888000000002</v>
      </c>
      <c r="E12" s="6"/>
      <c r="F12" s="6">
        <v>0.73794970999999998</v>
      </c>
      <c r="G12" s="6">
        <v>0.77798217000000003</v>
      </c>
      <c r="H12" s="6">
        <v>0.70492248000000002</v>
      </c>
      <c r="I12" s="6"/>
      <c r="J12" s="6">
        <v>0.53101271999999999</v>
      </c>
      <c r="K12" s="6">
        <v>0.78067094000000004</v>
      </c>
      <c r="L12" s="6">
        <v>0.54530577999999996</v>
      </c>
      <c r="M12" s="6"/>
      <c r="N12" s="6">
        <v>0.41610712</v>
      </c>
    </row>
    <row r="13" spans="1:1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0.57461852999999996</v>
      </c>
    </row>
    <row r="14" spans="1:1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>
        <v>0.67538074000000003</v>
      </c>
    </row>
    <row r="16" spans="1:14">
      <c r="A16" s="8" t="s">
        <v>41</v>
      </c>
      <c r="B16" s="1">
        <f>AVERAGE(B6:B15)</f>
        <v>0.54748013666666662</v>
      </c>
      <c r="C16" s="1">
        <f t="shared" ref="C16:D16" si="0">AVERAGE(C6:C15)</f>
        <v>0.5399329266666667</v>
      </c>
      <c r="D16" s="1">
        <f t="shared" si="0"/>
        <v>0.58864853666666672</v>
      </c>
      <c r="E16" s="1"/>
      <c r="F16" s="1">
        <f>AVERAGE(F6:F15)</f>
        <v>0.64028304333333341</v>
      </c>
      <c r="G16" s="1">
        <f t="shared" ref="G16" si="1">AVERAGE(G6:G15)</f>
        <v>0.77089411333333324</v>
      </c>
      <c r="H16" s="1">
        <f t="shared" ref="H16" si="2">AVERAGE(H6:H15)</f>
        <v>0.74845040333333335</v>
      </c>
      <c r="I16" s="1"/>
      <c r="J16" s="1">
        <f>AVERAGE(J6:J15)</f>
        <v>0.56641881999999999</v>
      </c>
      <c r="K16" s="1">
        <f t="shared" ref="K16" si="3">AVERAGE(K6:K15)</f>
        <v>0.73030942333333326</v>
      </c>
      <c r="L16" s="1">
        <f t="shared" ref="L16" si="4">AVERAGE(L6:L15)</f>
        <v>0.55488629000000012</v>
      </c>
      <c r="M16" s="1"/>
      <c r="N16" s="1">
        <f>AVERAGE(N6:N15)</f>
        <v>0.55224727555555553</v>
      </c>
    </row>
    <row r="17" spans="1:17">
      <c r="A17" s="1" t="s">
        <v>20</v>
      </c>
      <c r="B17" s="8">
        <f>STDEV(B6:B15)</f>
        <v>5.6936773627943027E-2</v>
      </c>
      <c r="C17" s="8">
        <f t="shared" ref="C17:D17" si="5">STDEV(C6:C15)</f>
        <v>6.6173761546936674E-2</v>
      </c>
      <c r="D17" s="8">
        <f t="shared" si="5"/>
        <v>0.10493903220451201</v>
      </c>
      <c r="E17" s="8"/>
      <c r="F17" s="8">
        <f>STDEV(F6:F15)</f>
        <v>0.15819871065951582</v>
      </c>
      <c r="G17" s="8">
        <f t="shared" ref="G17:H17" si="6">STDEV(G6:G15)</f>
        <v>5.5436167218726753E-2</v>
      </c>
      <c r="H17" s="8">
        <f t="shared" si="6"/>
        <v>6.0841751170965082E-2</v>
      </c>
      <c r="I17" s="8"/>
      <c r="J17" s="8">
        <f>STDEV(J6:J15)</f>
        <v>4.8147825121493279E-2</v>
      </c>
      <c r="K17" s="8">
        <f t="shared" ref="K17:L17" si="7">STDEV(K6:K15)</f>
        <v>4.8132364081742693E-2</v>
      </c>
      <c r="L17" s="8">
        <f t="shared" si="7"/>
        <v>0.18054313170010985</v>
      </c>
      <c r="M17" s="8"/>
      <c r="N17" s="8">
        <f>STDEV(N6:N15)</f>
        <v>8.1764976569913161E-2</v>
      </c>
    </row>
    <row r="18" spans="1:17" s="1" customFormat="1">
      <c r="A1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/>
    </row>
    <row r="19" spans="1:17" s="1" customFormat="1">
      <c r="A19" t="s">
        <v>33</v>
      </c>
      <c r="B19">
        <f>(B16-1)/(B17/SQRT(3))</f>
        <v>-13.765925688890745</v>
      </c>
      <c r="C19">
        <f t="shared" ref="C19:D19" si="8">(C16-1)/(C17/SQRT(3))</f>
        <v>-12.041926093889069</v>
      </c>
      <c r="D19">
        <f t="shared" si="8"/>
        <v>-6.7894816570502456</v>
      </c>
      <c r="E19"/>
      <c r="F19">
        <f>(F16-1)/(F17/SQRT(3))</f>
        <v>-3.9383888951641191</v>
      </c>
      <c r="G19">
        <f t="shared" ref="G19:H19" si="9">(G16-1)/(G17/SQRT(3))</f>
        <v>-7.1581975437460263</v>
      </c>
      <c r="H19">
        <f t="shared" si="9"/>
        <v>-7.1611463126006898</v>
      </c>
      <c r="I19"/>
      <c r="J19">
        <f>(J16-1)/(J17/SQRT(3))</f>
        <v>-15.597477789924634</v>
      </c>
      <c r="K19">
        <f t="shared" ref="K19:L19" si="10">(K16-1)/(K17/SQRT(3))</f>
        <v>-9.7048584672864813</v>
      </c>
      <c r="L19">
        <f t="shared" si="10"/>
        <v>-4.270223705580098</v>
      </c>
      <c r="M19"/>
      <c r="N19">
        <f>(N16-1)/(N17/SQRT(9))</f>
        <v>-16.428282984766469</v>
      </c>
      <c r="P19" s="8"/>
      <c r="Q19" s="8"/>
    </row>
    <row r="21" spans="1:17">
      <c r="A21" t="s">
        <v>34</v>
      </c>
      <c r="B21" s="7" t="s">
        <v>13</v>
      </c>
      <c r="C21" s="7" t="s">
        <v>13</v>
      </c>
      <c r="D21" s="7" t="s">
        <v>13</v>
      </c>
      <c r="E21" s="7"/>
      <c r="F21" s="7" t="s">
        <v>13</v>
      </c>
      <c r="G21" s="7" t="s">
        <v>13</v>
      </c>
      <c r="H21" s="7" t="s">
        <v>13</v>
      </c>
      <c r="I21" s="7"/>
      <c r="J21" s="7" t="s">
        <v>13</v>
      </c>
      <c r="K21" s="7" t="s">
        <v>13</v>
      </c>
      <c r="L21" s="7" t="s">
        <v>13</v>
      </c>
      <c r="M21" s="7"/>
      <c r="N21" s="7" t="s">
        <v>13</v>
      </c>
    </row>
    <row r="25" spans="1:17">
      <c r="A25" s="1" t="s">
        <v>43</v>
      </c>
    </row>
    <row r="26" spans="1:17">
      <c r="A26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7B</vt:lpstr>
      <vt:lpstr>Fig 7C and D</vt:lpstr>
      <vt:lpstr>Fig 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2020-05-16T20:33:26Z</dcterms:created>
  <dcterms:modified xsi:type="dcterms:W3CDTF">2020-05-17T11:50:02Z</dcterms:modified>
</cp:coreProperties>
</file>