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9"/>
  <workbookPr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Louise/Desktop/"/>
    </mc:Choice>
  </mc:AlternateContent>
  <xr:revisionPtr revIDLastSave="0" documentId="13_ncr:1_{DD4582C5-25A0-834B-99C9-92001E298B62}" xr6:coauthVersionLast="47" xr6:coauthVersionMax="47" xr10:uidLastSave="{00000000-0000-0000-0000-000000000000}"/>
  <bookViews>
    <workbookView xWindow="2360" yWindow="460" windowWidth="26440" windowHeight="14780" xr2:uid="{00000000-000D-0000-FFFF-FFFF00000000}"/>
  </bookViews>
  <sheets>
    <sheet name="Figure 3A-H - echo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5" i="4" l="1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</calcChain>
</file>

<file path=xl/sharedStrings.xml><?xml version="1.0" encoding="utf-8"?>
<sst xmlns="http://schemas.openxmlformats.org/spreadsheetml/2006/main" count="100" uniqueCount="27">
  <si>
    <t>BW (g)</t>
  </si>
  <si>
    <t>Age (wks)</t>
  </si>
  <si>
    <t>HR M-mode (bpm)</t>
  </si>
  <si>
    <t>LVIDd (mm)</t>
  </si>
  <si>
    <t>LVIDs (mm)</t>
  </si>
  <si>
    <t>EF (%)</t>
  </si>
  <si>
    <t>FS (%)</t>
  </si>
  <si>
    <t>IVSd (mm)</t>
  </si>
  <si>
    <t>IVSs (mm)</t>
  </si>
  <si>
    <t>LVPWd (mm)</t>
  </si>
  <si>
    <t>LVPWs (mm)</t>
  </si>
  <si>
    <t>SEM</t>
  </si>
  <si>
    <t>HR  (bpm)</t>
  </si>
  <si>
    <t>WT 10W</t>
  </si>
  <si>
    <t>MKO 10W</t>
  </si>
  <si>
    <t>WT 4M</t>
  </si>
  <si>
    <t>MKO 4M</t>
  </si>
  <si>
    <t>WT 6M</t>
  </si>
  <si>
    <t>MKO 6M</t>
  </si>
  <si>
    <t>Total</t>
  </si>
  <si>
    <t>Age (weeks)</t>
  </si>
  <si>
    <t>RWT</t>
  </si>
  <si>
    <t xml:space="preserve"> </t>
  </si>
  <si>
    <t>CO (µl/min)</t>
  </si>
  <si>
    <t>Excluded outliers are indicated in red</t>
  </si>
  <si>
    <t>A-H</t>
  </si>
  <si>
    <t>Figure 3–source data 2 : Echocardiographic analyses on WT and MKO male mice under basal conditions.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</si>
</sst>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1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color theme="1"/>
      <name val="Calibri (Body)_x0000_"/>
    </font>
    <font>
      <sz val="12"/>
      <name val="Calibri"/>
      <family val="2"/>
    </font>
    <font>
      <sz val="12"/>
      <name val="Calibri (Body)_x0000_"/>
    </font>
    <font>
      <b/>
      <sz val="12"/>
      <name val="Calibri"/>
      <family val="2"/>
    </font>
    <font>
      <sz val="12"/>
      <name val="Arial"/>
      <family val="2"/>
    </font>
    <font>
      <sz val="12"/>
      <color rgb="FFFF0000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84">
    <xf numFmtId="0" fontId="0" fillId="0" borderId="0" xfId="0"/>
    <xf numFmtId="2" fontId="4" fillId="0" borderId="0" xfId="0" applyNumberFormat="1" applyFont="1" applyBorder="1" applyAlignment="1">
      <alignment horizontal="center"/>
    </xf>
    <xf numFmtId="0" fontId="3" fillId="0" borderId="0" xfId="0" applyFont="1" applyFill="1"/>
    <xf numFmtId="164" fontId="4" fillId="0" borderId="1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Border="1"/>
    <xf numFmtId="0" fontId="3" fillId="0" borderId="0" xfId="0" applyFont="1" applyFill="1" applyBorder="1"/>
    <xf numFmtId="2" fontId="4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6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Border="1"/>
    <xf numFmtId="0" fontId="2" fillId="0" borderId="0" xfId="0" applyFont="1" applyBorder="1"/>
    <xf numFmtId="0" fontId="2" fillId="0" borderId="0" xfId="0" applyFont="1"/>
    <xf numFmtId="164" fontId="4" fillId="0" borderId="2" xfId="0" applyNumberFormat="1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14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</xf>
    <xf numFmtId="14" fontId="4" fillId="0" borderId="3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4" fillId="0" borderId="2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3" fillId="0" borderId="0" xfId="0" applyNumberFormat="1" applyFont="1" applyFill="1" applyBorder="1"/>
    <xf numFmtId="1" fontId="4" fillId="0" borderId="3" xfId="0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1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Fill="1" applyBorder="1"/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Border="1"/>
    <xf numFmtId="16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4" fillId="0" borderId="1" xfId="0" applyNumberFormat="1" applyFont="1" applyFill="1" applyBorder="1" applyAlignment="1">
      <alignment horizontal="center"/>
    </xf>
    <xf numFmtId="0" fontId="10" fillId="0" borderId="0" xfId="0" applyFont="1"/>
    <xf numFmtId="166" fontId="7" fillId="0" borderId="0" xfId="0" applyNumberFormat="1" applyFont="1" applyAlignment="1">
      <alignment horizontal="center"/>
    </xf>
    <xf numFmtId="166" fontId="9" fillId="0" borderId="2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0" fillId="0" borderId="0" xfId="0" applyNumberFormat="1"/>
    <xf numFmtId="0" fontId="14" fillId="0" borderId="3" xfId="0" applyFont="1" applyBorder="1" applyAlignment="1" applyProtection="1">
      <alignment horizontal="center" vertical="center" wrapText="1"/>
      <protection locked="0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F181"/>
  <sheetViews>
    <sheetView tabSelected="1" zoomScale="93" workbookViewId="0">
      <selection activeCell="D4" sqref="D4"/>
    </sheetView>
  </sheetViews>
  <sheetFormatPr baseColWidth="10" defaultRowHeight="16"/>
  <cols>
    <col min="3" max="3" width="10.83203125" style="5" customWidth="1"/>
    <col min="4" max="9" width="10.83203125" customWidth="1"/>
    <col min="10" max="11" width="12.83203125" customWidth="1"/>
    <col min="12" max="13" width="10.83203125" customWidth="1"/>
    <col min="14" max="14" width="10.83203125" style="61" customWidth="1"/>
  </cols>
  <sheetData>
    <row r="1" spans="1:16">
      <c r="A1" s="37" t="s">
        <v>26</v>
      </c>
    </row>
    <row r="3" spans="1:16">
      <c r="A3" s="37" t="s">
        <v>25</v>
      </c>
      <c r="C3" s="34" t="s">
        <v>13</v>
      </c>
      <c r="E3" s="2"/>
      <c r="F3" s="2"/>
      <c r="G3" s="2"/>
      <c r="H3" s="2"/>
      <c r="I3" s="2"/>
      <c r="J3" s="2"/>
      <c r="K3" s="2"/>
      <c r="L3" s="2"/>
      <c r="M3" s="2"/>
    </row>
    <row r="4" spans="1:16" ht="34">
      <c r="B4" s="5"/>
      <c r="C4" s="41" t="s">
        <v>20</v>
      </c>
      <c r="D4" s="42" t="s">
        <v>0</v>
      </c>
      <c r="E4" s="43" t="s">
        <v>12</v>
      </c>
      <c r="F4" s="42" t="s">
        <v>3</v>
      </c>
      <c r="G4" s="42" t="s">
        <v>4</v>
      </c>
      <c r="H4" s="42" t="s">
        <v>7</v>
      </c>
      <c r="I4" s="42" t="s">
        <v>8</v>
      </c>
      <c r="J4" s="42" t="s">
        <v>9</v>
      </c>
      <c r="K4" s="42" t="s">
        <v>10</v>
      </c>
      <c r="L4" s="42" t="s">
        <v>6</v>
      </c>
      <c r="M4" s="42" t="s">
        <v>5</v>
      </c>
      <c r="N4" s="42" t="s">
        <v>21</v>
      </c>
      <c r="O4" s="42" t="s">
        <v>23</v>
      </c>
    </row>
    <row r="5" spans="1:16">
      <c r="B5" s="5"/>
      <c r="C5" s="28">
        <v>10.3</v>
      </c>
      <c r="D5" s="11">
        <v>26</v>
      </c>
      <c r="E5" s="12">
        <v>771</v>
      </c>
      <c r="F5" s="11">
        <v>3.65</v>
      </c>
      <c r="G5" s="11">
        <v>2.2200000000000002</v>
      </c>
      <c r="H5" s="12">
        <v>0.84</v>
      </c>
      <c r="I5" s="11">
        <v>1.22</v>
      </c>
      <c r="J5" s="13">
        <v>0.8</v>
      </c>
      <c r="K5" s="11">
        <v>1.23</v>
      </c>
      <c r="L5" s="14">
        <v>39.1</v>
      </c>
      <c r="M5" s="14">
        <v>70.400000000000006</v>
      </c>
      <c r="N5" s="71">
        <f>(J5+H5)/F5</f>
        <v>0.44931506849315073</v>
      </c>
      <c r="O5" s="79">
        <v>30.8</v>
      </c>
    </row>
    <row r="6" spans="1:16">
      <c r="B6" s="5"/>
      <c r="C6" s="28">
        <v>10.3</v>
      </c>
      <c r="D6" s="11">
        <v>21</v>
      </c>
      <c r="E6" s="12">
        <v>638</v>
      </c>
      <c r="F6" s="11">
        <v>3.56</v>
      </c>
      <c r="G6" s="11">
        <v>2.19</v>
      </c>
      <c r="H6" s="12">
        <v>0.78</v>
      </c>
      <c r="I6" s="11">
        <v>1.21</v>
      </c>
      <c r="J6" s="12">
        <v>0.75</v>
      </c>
      <c r="K6" s="11">
        <v>1.27</v>
      </c>
      <c r="L6" s="14">
        <v>38.4</v>
      </c>
      <c r="M6" s="14">
        <v>69.7</v>
      </c>
      <c r="N6" s="71">
        <f t="shared" ref="N6:N22" si="0">(J6+H6)/F6</f>
        <v>0.4297752808988764</v>
      </c>
      <c r="O6" s="76">
        <v>23.6</v>
      </c>
    </row>
    <row r="7" spans="1:16">
      <c r="B7" s="5"/>
      <c r="C7" s="28">
        <v>10.3</v>
      </c>
      <c r="D7" s="11">
        <v>24</v>
      </c>
      <c r="E7" s="12">
        <v>556</v>
      </c>
      <c r="F7" s="11">
        <v>3.76</v>
      </c>
      <c r="G7" s="11">
        <v>2.2999999999999998</v>
      </c>
      <c r="H7" s="12">
        <v>0.74</v>
      </c>
      <c r="I7" s="11">
        <v>1.21</v>
      </c>
      <c r="J7" s="12">
        <v>0.78</v>
      </c>
      <c r="K7" s="11">
        <v>1.17</v>
      </c>
      <c r="L7" s="14">
        <v>38.9</v>
      </c>
      <c r="M7" s="14">
        <v>70.099999999999994</v>
      </c>
      <c r="N7" s="71">
        <f t="shared" si="0"/>
        <v>0.4042553191489362</v>
      </c>
      <c r="O7" s="76">
        <v>23.4</v>
      </c>
    </row>
    <row r="8" spans="1:16">
      <c r="B8" s="5"/>
      <c r="C8" s="28">
        <v>10.6</v>
      </c>
      <c r="D8" s="11">
        <v>27</v>
      </c>
      <c r="E8" s="12">
        <v>613</v>
      </c>
      <c r="F8" s="13">
        <v>3.5</v>
      </c>
      <c r="G8" s="11">
        <v>2.21</v>
      </c>
      <c r="H8" s="12">
        <v>0.83</v>
      </c>
      <c r="I8" s="13">
        <v>1.2</v>
      </c>
      <c r="J8" s="12">
        <v>0.79</v>
      </c>
      <c r="K8" s="11">
        <v>1.27</v>
      </c>
      <c r="L8" s="14">
        <v>36.799999999999997</v>
      </c>
      <c r="M8" s="14">
        <v>67.8</v>
      </c>
      <c r="N8" s="71">
        <f t="shared" si="0"/>
        <v>0.46285714285714291</v>
      </c>
      <c r="O8" s="76">
        <v>20.8</v>
      </c>
    </row>
    <row r="9" spans="1:16">
      <c r="B9" s="5"/>
      <c r="C9" s="28">
        <v>10.6</v>
      </c>
      <c r="D9" s="11">
        <v>26</v>
      </c>
      <c r="E9" s="12">
        <v>639</v>
      </c>
      <c r="F9" s="11">
        <v>3.58</v>
      </c>
      <c r="G9" s="11">
        <v>2.21</v>
      </c>
      <c r="H9" s="12">
        <v>0.84</v>
      </c>
      <c r="I9" s="13">
        <v>1.2</v>
      </c>
      <c r="J9" s="12">
        <v>0.83</v>
      </c>
      <c r="K9" s="11">
        <v>1.19</v>
      </c>
      <c r="L9" s="14">
        <v>38.299999999999997</v>
      </c>
      <c r="M9" s="14">
        <v>69.599999999999994</v>
      </c>
      <c r="N9" s="71">
        <f t="shared" si="0"/>
        <v>0.46648044692737428</v>
      </c>
      <c r="O9" s="76">
        <v>23.6</v>
      </c>
    </row>
    <row r="10" spans="1:16">
      <c r="B10" s="5"/>
      <c r="C10" s="28">
        <v>10.6</v>
      </c>
      <c r="D10" s="11">
        <v>27</v>
      </c>
      <c r="E10" s="12">
        <v>557</v>
      </c>
      <c r="F10" s="11">
        <v>3.33</v>
      </c>
      <c r="G10" s="11">
        <v>2.04</v>
      </c>
      <c r="H10" s="12">
        <v>0.83</v>
      </c>
      <c r="I10" s="11">
        <v>1.1299999999999999</v>
      </c>
      <c r="J10" s="12">
        <v>0.76</v>
      </c>
      <c r="K10" s="11">
        <v>1.22</v>
      </c>
      <c r="L10" s="14">
        <v>38.700000000000003</v>
      </c>
      <c r="M10" s="14">
        <v>70.3</v>
      </c>
      <c r="N10" s="71">
        <f t="shared" si="0"/>
        <v>0.47747747747747743</v>
      </c>
      <c r="O10" s="76">
        <v>17.8</v>
      </c>
    </row>
    <row r="11" spans="1:16">
      <c r="B11" s="5"/>
      <c r="C11" s="28">
        <v>10.6</v>
      </c>
      <c r="D11" s="11">
        <v>23</v>
      </c>
      <c r="E11" s="12">
        <v>594</v>
      </c>
      <c r="F11" s="11">
        <v>3.23</v>
      </c>
      <c r="G11" s="11">
        <v>1.98</v>
      </c>
      <c r="H11" s="12">
        <v>0.76</v>
      </c>
      <c r="I11" s="11">
        <v>1.25</v>
      </c>
      <c r="J11" s="12">
        <v>0.83</v>
      </c>
      <c r="K11" s="11">
        <v>1.23</v>
      </c>
      <c r="L11" s="14">
        <v>38.5</v>
      </c>
      <c r="M11" s="14">
        <v>70.099999999999994</v>
      </c>
      <c r="N11" s="71">
        <f t="shared" si="0"/>
        <v>0.49226006191950461</v>
      </c>
      <c r="O11" s="76">
        <v>17.2</v>
      </c>
    </row>
    <row r="12" spans="1:16">
      <c r="B12" s="5"/>
      <c r="C12" s="28">
        <v>10.6</v>
      </c>
      <c r="D12" s="11">
        <v>24</v>
      </c>
      <c r="E12" s="12">
        <v>566</v>
      </c>
      <c r="F12" s="11">
        <v>3.34</v>
      </c>
      <c r="G12" s="13">
        <v>2</v>
      </c>
      <c r="H12" s="12">
        <v>0.82</v>
      </c>
      <c r="I12" s="11">
        <v>1.26</v>
      </c>
      <c r="J12" s="12">
        <v>0.64</v>
      </c>
      <c r="K12" s="11">
        <v>1.26</v>
      </c>
      <c r="L12" s="14">
        <v>40.1</v>
      </c>
      <c r="M12" s="14">
        <v>71.900000000000006</v>
      </c>
      <c r="N12" s="71">
        <f t="shared" si="0"/>
        <v>0.43712574850299402</v>
      </c>
      <c r="O12" s="76">
        <v>18.7</v>
      </c>
    </row>
    <row r="13" spans="1:16">
      <c r="B13" s="5"/>
      <c r="C13" s="28">
        <v>10.3</v>
      </c>
      <c r="D13" s="11">
        <v>21</v>
      </c>
      <c r="E13" s="12">
        <v>627</v>
      </c>
      <c r="F13" s="11">
        <v>3.47</v>
      </c>
      <c r="G13" s="11">
        <v>2.1800000000000002</v>
      </c>
      <c r="H13" s="12">
        <v>0.74</v>
      </c>
      <c r="I13" s="11">
        <v>1.1100000000000001</v>
      </c>
      <c r="J13" s="12">
        <v>0.62</v>
      </c>
      <c r="K13" s="11">
        <v>1.07</v>
      </c>
      <c r="L13" s="14">
        <v>37</v>
      </c>
      <c r="M13" s="14">
        <v>68.099999999999994</v>
      </c>
      <c r="N13" s="71">
        <f t="shared" si="0"/>
        <v>0.39193083573487025</v>
      </c>
      <c r="O13" s="76">
        <v>21.3</v>
      </c>
      <c r="P13" t="s">
        <v>22</v>
      </c>
    </row>
    <row r="14" spans="1:16">
      <c r="B14" s="5"/>
      <c r="C14" s="28">
        <v>10.3</v>
      </c>
      <c r="D14" s="11">
        <v>24</v>
      </c>
      <c r="E14" s="12">
        <v>507</v>
      </c>
      <c r="F14" s="11">
        <v>3.65</v>
      </c>
      <c r="G14" s="13">
        <v>2.2999999999999998</v>
      </c>
      <c r="H14" s="12">
        <v>0.72</v>
      </c>
      <c r="I14" s="11">
        <v>1.23</v>
      </c>
      <c r="J14" s="12">
        <v>0.76</v>
      </c>
      <c r="K14" s="11">
        <v>1.23</v>
      </c>
      <c r="L14" s="14">
        <v>37.1</v>
      </c>
      <c r="M14" s="14">
        <v>67.900000000000006</v>
      </c>
      <c r="N14" s="71">
        <f t="shared" si="0"/>
        <v>0.40547945205479452</v>
      </c>
      <c r="O14" s="76">
        <v>19.3</v>
      </c>
    </row>
    <row r="15" spans="1:16">
      <c r="B15" s="5"/>
      <c r="C15" s="29">
        <v>9.9</v>
      </c>
      <c r="D15" s="15">
        <v>25</v>
      </c>
      <c r="E15" s="15">
        <v>620</v>
      </c>
      <c r="F15" s="16">
        <v>3.31</v>
      </c>
      <c r="G15" s="16">
        <v>1.96</v>
      </c>
      <c r="H15" s="16">
        <v>0.79</v>
      </c>
      <c r="I15" s="16">
        <v>1.08</v>
      </c>
      <c r="J15" s="16">
        <v>0.75</v>
      </c>
      <c r="K15" s="16">
        <v>1.19</v>
      </c>
      <c r="L15" s="17">
        <v>40.700000000000003</v>
      </c>
      <c r="M15" s="17">
        <v>72.7</v>
      </c>
      <c r="N15" s="71">
        <f t="shared" si="0"/>
        <v>0.46525679758308158</v>
      </c>
      <c r="O15" s="76">
        <v>19.8</v>
      </c>
    </row>
    <row r="16" spans="1:16">
      <c r="B16" s="5"/>
      <c r="C16" s="29">
        <v>9.9</v>
      </c>
      <c r="D16" s="15">
        <v>26</v>
      </c>
      <c r="E16" s="15">
        <v>627</v>
      </c>
      <c r="F16" s="16">
        <v>3.26</v>
      </c>
      <c r="G16" s="16">
        <v>1.97</v>
      </c>
      <c r="H16" s="16">
        <v>0.79</v>
      </c>
      <c r="I16" s="16">
        <v>1.1499999999999999</v>
      </c>
      <c r="J16" s="16">
        <v>0.88</v>
      </c>
      <c r="K16" s="16">
        <v>1.19</v>
      </c>
      <c r="L16" s="17">
        <v>39.6</v>
      </c>
      <c r="M16" s="17">
        <v>71.5</v>
      </c>
      <c r="N16" s="71">
        <f t="shared" si="0"/>
        <v>0.51226993865030679</v>
      </c>
      <c r="O16" s="76">
        <v>19.399999999999999</v>
      </c>
    </row>
    <row r="17" spans="2:16">
      <c r="B17" s="5"/>
      <c r="C17" s="29">
        <v>9.9</v>
      </c>
      <c r="D17" s="15">
        <v>25</v>
      </c>
      <c r="E17" s="15">
        <v>626</v>
      </c>
      <c r="F17" s="16">
        <v>3.13</v>
      </c>
      <c r="G17" s="16">
        <v>1.73</v>
      </c>
      <c r="H17" s="16">
        <v>0.78</v>
      </c>
      <c r="I17" s="16">
        <v>1.1299999999999999</v>
      </c>
      <c r="J17" s="16">
        <v>0.79</v>
      </c>
      <c r="K17" s="16">
        <v>1.26</v>
      </c>
      <c r="L17" s="17">
        <v>44.8</v>
      </c>
      <c r="M17" s="17">
        <v>77.5</v>
      </c>
      <c r="N17" s="71">
        <f t="shared" si="0"/>
        <v>0.50159744408945695</v>
      </c>
      <c r="O17" s="76">
        <v>18.8</v>
      </c>
    </row>
    <row r="18" spans="2:16">
      <c r="B18" s="5"/>
      <c r="C18" s="30">
        <v>8.4</v>
      </c>
      <c r="D18" s="18">
        <v>24</v>
      </c>
      <c r="E18" s="20">
        <v>609</v>
      </c>
      <c r="F18" s="19">
        <v>3.54</v>
      </c>
      <c r="G18" s="18">
        <v>2.21</v>
      </c>
      <c r="H18" s="18">
        <v>0.74</v>
      </c>
      <c r="I18" s="18">
        <v>1.19</v>
      </c>
      <c r="J18" s="18">
        <v>0.68</v>
      </c>
      <c r="K18" s="18">
        <v>1.1399999999999999</v>
      </c>
      <c r="L18" s="21">
        <v>37.6</v>
      </c>
      <c r="M18" s="21">
        <v>68.7</v>
      </c>
      <c r="N18" s="71">
        <f t="shared" si="0"/>
        <v>0.40112994350282483</v>
      </c>
      <c r="O18" s="76">
        <v>21.9</v>
      </c>
    </row>
    <row r="19" spans="2:16">
      <c r="B19" s="5"/>
      <c r="C19" s="30">
        <v>8.4</v>
      </c>
      <c r="D19" s="18">
        <v>22</v>
      </c>
      <c r="E19" s="20">
        <v>575</v>
      </c>
      <c r="F19" s="19">
        <v>3.1</v>
      </c>
      <c r="G19" s="18">
        <v>1.95</v>
      </c>
      <c r="H19" s="18">
        <v>0.71</v>
      </c>
      <c r="I19" s="18">
        <v>1.1100000000000001</v>
      </c>
      <c r="J19" s="18">
        <v>0.69</v>
      </c>
      <c r="K19" s="18">
        <v>1.23</v>
      </c>
      <c r="L19" s="21">
        <v>37.1</v>
      </c>
      <c r="M19" s="21">
        <v>68.5</v>
      </c>
      <c r="N19" s="71">
        <f t="shared" si="0"/>
        <v>0.45161290322580638</v>
      </c>
      <c r="O19" s="76">
        <v>15</v>
      </c>
    </row>
    <row r="20" spans="2:16">
      <c r="B20" s="5"/>
      <c r="C20" s="31">
        <v>8</v>
      </c>
      <c r="D20" s="18">
        <v>28</v>
      </c>
      <c r="E20" s="20">
        <v>564</v>
      </c>
      <c r="F20" s="18">
        <v>3.21</v>
      </c>
      <c r="G20" s="18">
        <v>1.98</v>
      </c>
      <c r="H20" s="18">
        <v>0.76</v>
      </c>
      <c r="I20" s="18">
        <v>1.07</v>
      </c>
      <c r="J20" s="18">
        <v>0.85</v>
      </c>
      <c r="K20" s="18">
        <v>1.18</v>
      </c>
      <c r="L20" s="21">
        <v>38.4</v>
      </c>
      <c r="M20" s="21">
        <v>70.099999999999994</v>
      </c>
      <c r="N20" s="71">
        <f t="shared" si="0"/>
        <v>0.50155763239875384</v>
      </c>
      <c r="O20" s="76">
        <v>16.399999999999999</v>
      </c>
    </row>
    <row r="21" spans="2:16">
      <c r="B21" s="5"/>
      <c r="C21" s="31">
        <v>8</v>
      </c>
      <c r="D21" s="18">
        <v>27</v>
      </c>
      <c r="E21" s="20">
        <v>647</v>
      </c>
      <c r="F21" s="18">
        <v>3.28</v>
      </c>
      <c r="G21" s="18">
        <v>1.94</v>
      </c>
      <c r="H21" s="18">
        <v>0.73</v>
      </c>
      <c r="I21" s="18">
        <v>1.1499999999999999</v>
      </c>
      <c r="J21" s="18">
        <v>0.73</v>
      </c>
      <c r="K21" s="18">
        <v>1.18</v>
      </c>
      <c r="L21" s="21">
        <v>41</v>
      </c>
      <c r="M21" s="21">
        <v>73.099999999999994</v>
      </c>
      <c r="N21" s="71">
        <f t="shared" si="0"/>
        <v>0.4451219512195122</v>
      </c>
      <c r="O21" s="76">
        <v>20.7</v>
      </c>
    </row>
    <row r="22" spans="2:16">
      <c r="B22" s="64"/>
      <c r="C22" s="31">
        <v>8</v>
      </c>
      <c r="D22" s="18">
        <v>29</v>
      </c>
      <c r="E22" s="20">
        <v>510</v>
      </c>
      <c r="F22" s="19">
        <v>3.3</v>
      </c>
      <c r="G22" s="18">
        <v>2.02</v>
      </c>
      <c r="H22" s="18">
        <v>0.76</v>
      </c>
      <c r="I22" s="18">
        <v>1.08</v>
      </c>
      <c r="J22" s="18">
        <v>0.91</v>
      </c>
      <c r="K22" s="18">
        <v>1.22</v>
      </c>
      <c r="L22" s="21">
        <v>38.799999999999997</v>
      </c>
      <c r="M22" s="21">
        <v>70.400000000000006</v>
      </c>
      <c r="N22" s="71">
        <f t="shared" si="0"/>
        <v>0.5060606060606061</v>
      </c>
      <c r="O22" s="76">
        <v>15.8</v>
      </c>
    </row>
    <row r="23" spans="2:16">
      <c r="B23" s="65" t="s">
        <v>19</v>
      </c>
      <c r="C23" s="38">
        <v>9.7222222222222214</v>
      </c>
      <c r="D23" s="38">
        <v>24.944444444444443</v>
      </c>
      <c r="E23" s="49">
        <v>602.55555555555554</v>
      </c>
      <c r="F23" s="39">
        <v>3.4</v>
      </c>
      <c r="G23" s="39">
        <v>2.0772222222222223</v>
      </c>
      <c r="H23" s="39">
        <v>0.77555555555555555</v>
      </c>
      <c r="I23" s="39">
        <v>1.1655555555555555</v>
      </c>
      <c r="J23" s="39">
        <v>0.76888888888888884</v>
      </c>
      <c r="K23" s="39">
        <v>1.207222222222222</v>
      </c>
      <c r="L23" s="38">
        <v>38.93888888888889</v>
      </c>
      <c r="M23" s="38">
        <v>70.466666666666669</v>
      </c>
      <c r="N23" s="72">
        <f>AVERAGE(N5:N22)</f>
        <v>0.45564244726363717</v>
      </c>
      <c r="O23" s="74">
        <v>19.617647058823529</v>
      </c>
      <c r="P23" s="82"/>
    </row>
    <row r="24" spans="2:16">
      <c r="B24" s="65" t="s">
        <v>11</v>
      </c>
      <c r="C24" s="45">
        <v>0.24261047016233395</v>
      </c>
      <c r="D24" s="45">
        <v>0.53913645684510314</v>
      </c>
      <c r="E24" s="51">
        <v>14.087546584579384</v>
      </c>
      <c r="F24" s="40">
        <v>4.557547786920655E-2</v>
      </c>
      <c r="G24" s="40">
        <v>3.6432456580911078E-2</v>
      </c>
      <c r="H24" s="40">
        <v>1.0007259529086781E-2</v>
      </c>
      <c r="I24" s="40">
        <v>1.4353661422218184E-2</v>
      </c>
      <c r="J24" s="40">
        <v>1.8398083320335819E-2</v>
      </c>
      <c r="K24" s="40">
        <v>1.1848872855457925E-2</v>
      </c>
      <c r="L24" s="45">
        <v>0.44890126495590577</v>
      </c>
      <c r="M24" s="45">
        <v>0.55004456147465297</v>
      </c>
      <c r="N24" s="66">
        <v>8.9999999999999993E-3</v>
      </c>
      <c r="O24" s="75">
        <v>0.64661080746626931</v>
      </c>
    </row>
    <row r="25" spans="2:16">
      <c r="C25" s="1"/>
      <c r="D25" s="7"/>
      <c r="E25" s="50"/>
      <c r="F25" s="8"/>
      <c r="G25" s="8"/>
      <c r="H25" s="8"/>
      <c r="I25" s="8"/>
      <c r="J25" s="8"/>
      <c r="K25" s="8"/>
      <c r="L25" s="22"/>
      <c r="M25" s="22"/>
    </row>
    <row r="26" spans="2:16">
      <c r="C26" s="1"/>
      <c r="D26" s="7"/>
      <c r="E26" s="50"/>
      <c r="F26" s="8"/>
      <c r="G26" s="8"/>
      <c r="H26" s="8"/>
      <c r="I26" s="8"/>
      <c r="J26" s="8"/>
      <c r="K26" s="8"/>
      <c r="L26" s="22"/>
      <c r="M26" s="22"/>
    </row>
    <row r="27" spans="2:16">
      <c r="C27" s="35" t="s">
        <v>14</v>
      </c>
      <c r="E27" s="52"/>
      <c r="F27" s="6"/>
      <c r="G27" s="6"/>
      <c r="H27" s="6"/>
      <c r="I27" s="6"/>
      <c r="J27" s="6"/>
      <c r="K27" s="6"/>
      <c r="L27" s="57"/>
      <c r="M27" s="57"/>
    </row>
    <row r="28" spans="2:16" ht="34">
      <c r="B28" s="5"/>
      <c r="C28" s="44" t="s">
        <v>1</v>
      </c>
      <c r="D28" s="43" t="s">
        <v>0</v>
      </c>
      <c r="E28" s="53" t="s">
        <v>12</v>
      </c>
      <c r="F28" s="43" t="s">
        <v>3</v>
      </c>
      <c r="G28" s="43" t="s">
        <v>4</v>
      </c>
      <c r="H28" s="43" t="s">
        <v>7</v>
      </c>
      <c r="I28" s="43" t="s">
        <v>8</v>
      </c>
      <c r="J28" s="43" t="s">
        <v>9</v>
      </c>
      <c r="K28" s="43" t="s">
        <v>10</v>
      </c>
      <c r="L28" s="58" t="s">
        <v>6</v>
      </c>
      <c r="M28" s="58" t="s">
        <v>5</v>
      </c>
      <c r="N28" s="42" t="s">
        <v>21</v>
      </c>
      <c r="O28" s="42" t="s">
        <v>23</v>
      </c>
    </row>
    <row r="29" spans="2:16">
      <c r="B29" s="5"/>
      <c r="C29" s="29">
        <v>8.9</v>
      </c>
      <c r="D29" s="15">
        <v>22</v>
      </c>
      <c r="E29" s="47">
        <v>424</v>
      </c>
      <c r="F29" s="16">
        <v>3.52</v>
      </c>
      <c r="G29" s="15">
        <v>2.2400000000000002</v>
      </c>
      <c r="H29" s="15">
        <v>0.81</v>
      </c>
      <c r="I29" s="15">
        <v>1.25</v>
      </c>
      <c r="J29" s="15">
        <v>0.72</v>
      </c>
      <c r="K29" s="15">
        <v>1.05</v>
      </c>
      <c r="L29" s="17">
        <v>36.200000000000003</v>
      </c>
      <c r="M29" s="17">
        <v>66.900000000000006</v>
      </c>
      <c r="N29" s="68">
        <v>0.43469999999999998</v>
      </c>
      <c r="O29" s="76">
        <v>14.4</v>
      </c>
    </row>
    <row r="30" spans="2:16">
      <c r="B30" s="5"/>
      <c r="C30" s="29">
        <v>8.9</v>
      </c>
      <c r="D30" s="15">
        <v>24</v>
      </c>
      <c r="E30" s="47">
        <v>610</v>
      </c>
      <c r="F30" s="16">
        <v>3.87</v>
      </c>
      <c r="G30" s="15">
        <v>2.5499999999999998</v>
      </c>
      <c r="H30" s="15">
        <v>0.86</v>
      </c>
      <c r="I30" s="15">
        <v>1.24</v>
      </c>
      <c r="J30" s="15">
        <v>0.73</v>
      </c>
      <c r="K30" s="15">
        <v>1.1200000000000001</v>
      </c>
      <c r="L30" s="17">
        <v>34</v>
      </c>
      <c r="M30" s="17">
        <v>63.7</v>
      </c>
      <c r="N30" s="68">
        <v>0.41089999999999999</v>
      </c>
      <c r="O30" s="76">
        <v>25</v>
      </c>
    </row>
    <row r="31" spans="2:16">
      <c r="B31" s="5"/>
      <c r="C31" s="29">
        <v>8.9</v>
      </c>
      <c r="D31" s="15">
        <v>23</v>
      </c>
      <c r="E31" s="47">
        <v>541</v>
      </c>
      <c r="F31" s="16">
        <v>3.6</v>
      </c>
      <c r="G31" s="15">
        <v>2.31</v>
      </c>
      <c r="H31" s="15">
        <v>0.78</v>
      </c>
      <c r="I31" s="15">
        <v>1.22</v>
      </c>
      <c r="J31" s="16">
        <v>0.8</v>
      </c>
      <c r="K31" s="15">
        <v>1.1200000000000001</v>
      </c>
      <c r="L31" s="17">
        <v>35.9</v>
      </c>
      <c r="M31" s="17">
        <v>66.400000000000006</v>
      </c>
      <c r="N31" s="68">
        <v>0.43890000000000001</v>
      </c>
      <c r="O31" s="76">
        <v>19.5</v>
      </c>
    </row>
    <row r="32" spans="2:16">
      <c r="B32" s="5"/>
      <c r="C32" s="29">
        <v>9.1</v>
      </c>
      <c r="D32" s="15">
        <v>23</v>
      </c>
      <c r="E32" s="47">
        <v>529</v>
      </c>
      <c r="F32" s="16">
        <v>3.64</v>
      </c>
      <c r="G32" s="16">
        <v>2.4</v>
      </c>
      <c r="H32" s="15">
        <v>0.85</v>
      </c>
      <c r="I32" s="15">
        <v>1.1499999999999999</v>
      </c>
      <c r="J32" s="15">
        <v>0.67</v>
      </c>
      <c r="K32" s="15">
        <v>1.08</v>
      </c>
      <c r="L32" s="17">
        <v>34.1</v>
      </c>
      <c r="M32" s="17">
        <v>64</v>
      </c>
      <c r="N32" s="68">
        <v>0.41760000000000003</v>
      </c>
      <c r="O32" s="76">
        <v>19</v>
      </c>
    </row>
    <row r="33" spans="2:37">
      <c r="B33" s="5"/>
      <c r="C33" s="29">
        <v>9.1</v>
      </c>
      <c r="D33" s="15">
        <v>23</v>
      </c>
      <c r="E33" s="47">
        <v>496</v>
      </c>
      <c r="F33" s="16">
        <v>3.66</v>
      </c>
      <c r="G33" s="15">
        <v>2.44</v>
      </c>
      <c r="H33" s="15">
        <v>0.76</v>
      </c>
      <c r="I33" s="15">
        <v>1.28</v>
      </c>
      <c r="J33" s="15">
        <v>0.93</v>
      </c>
      <c r="K33" s="15">
        <v>1.1499999999999999</v>
      </c>
      <c r="L33" s="17">
        <v>33.200000000000003</v>
      </c>
      <c r="M33" s="17">
        <v>62.7</v>
      </c>
      <c r="N33" s="68">
        <v>0.4617</v>
      </c>
      <c r="O33" s="76">
        <v>17.399999999999999</v>
      </c>
    </row>
    <row r="34" spans="2:37">
      <c r="B34" s="5"/>
      <c r="C34" s="29">
        <v>10.1</v>
      </c>
      <c r="D34" s="15">
        <v>25</v>
      </c>
      <c r="E34" s="47">
        <v>444</v>
      </c>
      <c r="F34" s="15">
        <v>3.84</v>
      </c>
      <c r="G34" s="15">
        <v>2.56</v>
      </c>
      <c r="H34" s="15">
        <v>0.74</v>
      </c>
      <c r="I34" s="15">
        <v>1.21</v>
      </c>
      <c r="J34" s="16">
        <v>0.78</v>
      </c>
      <c r="K34" s="15">
        <v>1.28</v>
      </c>
      <c r="L34" s="17">
        <v>33.299999999999997</v>
      </c>
      <c r="M34" s="17">
        <v>62.7</v>
      </c>
      <c r="N34" s="68">
        <v>0.39579999999999999</v>
      </c>
      <c r="O34" s="76">
        <v>17.8</v>
      </c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</row>
    <row r="35" spans="2:37">
      <c r="B35" s="5"/>
      <c r="C35" s="11">
        <v>9.6999999999999993</v>
      </c>
      <c r="D35" s="11">
        <v>23</v>
      </c>
      <c r="E35" s="46">
        <v>597</v>
      </c>
      <c r="F35" s="11">
        <v>3.46</v>
      </c>
      <c r="G35" s="11">
        <v>2.13</v>
      </c>
      <c r="H35" s="12">
        <v>0.76</v>
      </c>
      <c r="I35" s="11">
        <v>1.18</v>
      </c>
      <c r="J35" s="12">
        <v>0.65</v>
      </c>
      <c r="K35" s="11">
        <v>1.23</v>
      </c>
      <c r="L35" s="14">
        <v>38.6</v>
      </c>
      <c r="M35" s="14">
        <v>70</v>
      </c>
      <c r="N35" s="68">
        <v>0.40749999999999997</v>
      </c>
      <c r="O35" s="76">
        <v>20.9</v>
      </c>
    </row>
    <row r="36" spans="2:37">
      <c r="B36" s="5"/>
      <c r="C36" s="28">
        <v>10.1</v>
      </c>
      <c r="D36" s="11">
        <v>23</v>
      </c>
      <c r="E36" s="46">
        <v>543</v>
      </c>
      <c r="F36" s="11">
        <v>3.43</v>
      </c>
      <c r="G36" s="11">
        <v>2.1800000000000002</v>
      </c>
      <c r="H36" s="13">
        <v>0.8</v>
      </c>
      <c r="I36" s="11">
        <v>1.19</v>
      </c>
      <c r="J36" s="13">
        <v>0.8</v>
      </c>
      <c r="K36" s="11">
        <v>1.1399999999999999</v>
      </c>
      <c r="L36" s="14">
        <v>36.6</v>
      </c>
      <c r="M36" s="14">
        <v>67.5</v>
      </c>
      <c r="N36" s="68">
        <v>0.46650000000000003</v>
      </c>
      <c r="O36" s="76">
        <v>17.899999999999999</v>
      </c>
    </row>
    <row r="37" spans="2:37">
      <c r="B37" s="5"/>
      <c r="C37" s="28">
        <v>9.6999999999999993</v>
      </c>
      <c r="D37" s="11">
        <v>23</v>
      </c>
      <c r="E37" s="46">
        <v>533</v>
      </c>
      <c r="F37" s="13">
        <v>3.5</v>
      </c>
      <c r="G37" s="11">
        <v>2.1800000000000002</v>
      </c>
      <c r="H37" s="12">
        <v>0.82</v>
      </c>
      <c r="I37" s="11">
        <v>1.21</v>
      </c>
      <c r="J37" s="13">
        <v>0.7</v>
      </c>
      <c r="K37" s="11">
        <v>1.21</v>
      </c>
      <c r="L37" s="14">
        <v>37.799999999999997</v>
      </c>
      <c r="M37" s="14">
        <v>68.900000000000006</v>
      </c>
      <c r="N37" s="68">
        <v>0.43430000000000002</v>
      </c>
      <c r="O37" s="76">
        <v>18.7</v>
      </c>
    </row>
    <row r="38" spans="2:37">
      <c r="B38" s="5"/>
      <c r="C38" s="29">
        <v>10.1</v>
      </c>
      <c r="D38" s="15">
        <v>25</v>
      </c>
      <c r="E38" s="47">
        <v>444</v>
      </c>
      <c r="F38" s="15">
        <v>3.84</v>
      </c>
      <c r="G38" s="15">
        <v>2.56</v>
      </c>
      <c r="H38" s="15">
        <v>0.74</v>
      </c>
      <c r="I38" s="15">
        <v>1.21</v>
      </c>
      <c r="J38" s="16">
        <v>0.78</v>
      </c>
      <c r="K38" s="15">
        <v>1.28</v>
      </c>
      <c r="L38" s="17">
        <v>33.299999999999997</v>
      </c>
      <c r="M38" s="17">
        <v>62.7</v>
      </c>
      <c r="N38" s="68">
        <v>0.39579999999999999</v>
      </c>
      <c r="O38" s="76">
        <v>17.8</v>
      </c>
    </row>
    <row r="39" spans="2:37">
      <c r="B39" s="5"/>
      <c r="C39" s="28">
        <v>10.1</v>
      </c>
      <c r="D39" s="11">
        <v>28</v>
      </c>
      <c r="E39" s="46">
        <v>827</v>
      </c>
      <c r="F39" s="11">
        <v>3.68</v>
      </c>
      <c r="G39" s="11">
        <v>2.3199999999999998</v>
      </c>
      <c r="H39" s="12">
        <v>0.81</v>
      </c>
      <c r="I39" s="11">
        <v>1.29</v>
      </c>
      <c r="J39" s="13">
        <v>0.72</v>
      </c>
      <c r="K39" s="11">
        <v>1.05</v>
      </c>
      <c r="L39" s="14">
        <v>37.1</v>
      </c>
      <c r="M39" s="14">
        <v>67.900000000000006</v>
      </c>
      <c r="N39" s="68">
        <v>0.4158</v>
      </c>
      <c r="O39" s="81">
        <v>32.299999999999997</v>
      </c>
    </row>
    <row r="40" spans="2:37">
      <c r="B40" s="5"/>
      <c r="C40" s="28">
        <v>9.6</v>
      </c>
      <c r="D40" s="11">
        <v>24</v>
      </c>
      <c r="E40" s="46">
        <v>585</v>
      </c>
      <c r="F40" s="11">
        <v>3.63</v>
      </c>
      <c r="G40" s="11">
        <v>2.2599999999999998</v>
      </c>
      <c r="H40" s="12">
        <v>0.84</v>
      </c>
      <c r="I40" s="11">
        <v>1.41</v>
      </c>
      <c r="J40" s="13">
        <v>0.81</v>
      </c>
      <c r="K40" s="11">
        <v>1.24</v>
      </c>
      <c r="L40" s="14">
        <v>37.799999999999997</v>
      </c>
      <c r="M40" s="14">
        <v>68.8</v>
      </c>
      <c r="N40" s="68">
        <v>0.45450000000000002</v>
      </c>
      <c r="O40" s="76">
        <v>22.2</v>
      </c>
    </row>
    <row r="41" spans="2:37">
      <c r="B41" s="5"/>
      <c r="C41" s="28">
        <v>9.6</v>
      </c>
      <c r="D41" s="11">
        <v>23</v>
      </c>
      <c r="E41" s="46">
        <v>579</v>
      </c>
      <c r="F41" s="11">
        <v>3.48</v>
      </c>
      <c r="G41" s="11">
        <v>2.14</v>
      </c>
      <c r="H41" s="12">
        <v>0.82</v>
      </c>
      <c r="I41" s="11">
        <v>1.27</v>
      </c>
      <c r="J41" s="13">
        <v>0.8</v>
      </c>
      <c r="K41" s="11">
        <v>1.19</v>
      </c>
      <c r="L41" s="14">
        <v>38.5</v>
      </c>
      <c r="M41" s="14">
        <v>69.900000000000006</v>
      </c>
      <c r="N41" s="68">
        <v>0.46550000000000002</v>
      </c>
      <c r="O41" s="76">
        <v>20.3</v>
      </c>
    </row>
    <row r="42" spans="2:37">
      <c r="B42" s="5"/>
      <c r="C42" s="11">
        <v>8.3000000000000007</v>
      </c>
      <c r="D42" s="11">
        <v>23</v>
      </c>
      <c r="E42" s="46">
        <v>580</v>
      </c>
      <c r="F42" s="11">
        <v>3.28</v>
      </c>
      <c r="G42" s="11">
        <v>2.08</v>
      </c>
      <c r="H42" s="12">
        <v>0.78</v>
      </c>
      <c r="I42" s="11">
        <v>1.1599999999999999</v>
      </c>
      <c r="J42" s="12">
        <v>0.78</v>
      </c>
      <c r="K42" s="11">
        <v>1.22</v>
      </c>
      <c r="L42" s="14">
        <v>36.799999999999997</v>
      </c>
      <c r="M42" s="14">
        <v>67.900000000000006</v>
      </c>
      <c r="N42" s="68">
        <v>0.47560000000000002</v>
      </c>
      <c r="O42" s="76">
        <v>17.399999999999999</v>
      </c>
    </row>
    <row r="43" spans="2:37">
      <c r="B43" s="5"/>
      <c r="C43" s="29">
        <v>9.4</v>
      </c>
      <c r="D43" s="15">
        <v>25</v>
      </c>
      <c r="E43" s="47">
        <v>676</v>
      </c>
      <c r="F43" s="16">
        <v>3.3</v>
      </c>
      <c r="G43" s="16">
        <v>2</v>
      </c>
      <c r="H43" s="16">
        <v>0.77</v>
      </c>
      <c r="I43" s="16">
        <v>1.1499999999999999</v>
      </c>
      <c r="J43" s="16">
        <v>0.77</v>
      </c>
      <c r="K43" s="16">
        <v>1.19</v>
      </c>
      <c r="L43" s="17">
        <v>39.4</v>
      </c>
      <c r="M43" s="17">
        <v>71.099999999999994</v>
      </c>
      <c r="N43" s="68">
        <v>0.4667</v>
      </c>
      <c r="O43" s="76">
        <v>21</v>
      </c>
    </row>
    <row r="44" spans="2:37">
      <c r="B44" s="5"/>
      <c r="C44" s="29">
        <v>9.4</v>
      </c>
      <c r="D44" s="15">
        <v>24</v>
      </c>
      <c r="E44" s="47">
        <v>578</v>
      </c>
      <c r="F44" s="16">
        <v>3.56</v>
      </c>
      <c r="G44" s="16">
        <v>2.2400000000000002</v>
      </c>
      <c r="H44" s="16">
        <v>0.7</v>
      </c>
      <c r="I44" s="16">
        <v>1.0900000000000001</v>
      </c>
      <c r="J44" s="16">
        <v>0.8</v>
      </c>
      <c r="K44" s="16">
        <v>1.1599999999999999</v>
      </c>
      <c r="L44" s="17">
        <v>37.1</v>
      </c>
      <c r="M44" s="17">
        <v>68</v>
      </c>
      <c r="N44" s="68">
        <v>0.42130000000000001</v>
      </c>
      <c r="O44" s="76">
        <v>20.8</v>
      </c>
    </row>
    <row r="45" spans="2:37">
      <c r="B45" s="5"/>
      <c r="C45" s="29">
        <v>9.4</v>
      </c>
      <c r="D45" s="15">
        <v>24</v>
      </c>
      <c r="E45" s="47">
        <v>660</v>
      </c>
      <c r="F45" s="16">
        <v>3.48</v>
      </c>
      <c r="G45" s="16">
        <v>2.1800000000000002</v>
      </c>
      <c r="H45" s="16">
        <v>0.84</v>
      </c>
      <c r="I45" s="16">
        <v>1.07</v>
      </c>
      <c r="J45" s="16">
        <v>0.88</v>
      </c>
      <c r="K45" s="16">
        <v>1.2</v>
      </c>
      <c r="L45" s="17">
        <v>37.4</v>
      </c>
      <c r="M45" s="17">
        <v>68.5</v>
      </c>
      <c r="N45" s="68">
        <v>0.49430000000000002</v>
      </c>
      <c r="O45" s="76">
        <v>22.4</v>
      </c>
    </row>
    <row r="46" spans="2:37">
      <c r="B46" s="5"/>
      <c r="C46" s="29">
        <v>9.4</v>
      </c>
      <c r="D46" s="15">
        <v>25</v>
      </c>
      <c r="E46" s="47">
        <v>635</v>
      </c>
      <c r="F46" s="16">
        <v>3.53</v>
      </c>
      <c r="G46" s="16">
        <v>2.12</v>
      </c>
      <c r="H46" s="16">
        <v>0.76</v>
      </c>
      <c r="I46" s="16">
        <v>1.21</v>
      </c>
      <c r="J46" s="16">
        <v>0.92</v>
      </c>
      <c r="K46" s="16">
        <v>1.22</v>
      </c>
      <c r="L46" s="17">
        <v>40</v>
      </c>
      <c r="M46" s="17">
        <v>71.7</v>
      </c>
      <c r="N46" s="68">
        <v>0.47589999999999999</v>
      </c>
      <c r="O46" s="76">
        <v>23.5</v>
      </c>
    </row>
    <row r="47" spans="2:37">
      <c r="B47" s="5"/>
      <c r="C47" s="29">
        <v>9.4</v>
      </c>
      <c r="D47" s="15">
        <v>26</v>
      </c>
      <c r="E47" s="47">
        <v>643</v>
      </c>
      <c r="F47" s="16">
        <v>3.54</v>
      </c>
      <c r="G47" s="16">
        <v>2.2000000000000002</v>
      </c>
      <c r="H47" s="16">
        <v>0.68</v>
      </c>
      <c r="I47" s="16">
        <v>1.17</v>
      </c>
      <c r="J47" s="16">
        <v>0.72</v>
      </c>
      <c r="K47" s="16">
        <v>1.21</v>
      </c>
      <c r="L47" s="17">
        <v>38</v>
      </c>
      <c r="M47" s="17">
        <v>69.2</v>
      </c>
      <c r="N47" s="68">
        <v>0.39550000000000002</v>
      </c>
      <c r="O47" s="76">
        <v>23.1</v>
      </c>
    </row>
    <row r="48" spans="2:37">
      <c r="B48" s="5"/>
      <c r="C48" s="4">
        <v>8.6999999999999993</v>
      </c>
      <c r="D48" s="9">
        <v>23</v>
      </c>
      <c r="E48" s="54">
        <v>603</v>
      </c>
      <c r="F48" s="9">
        <v>3.58</v>
      </c>
      <c r="G48" s="9">
        <v>2.2400000000000002</v>
      </c>
      <c r="H48" s="10">
        <v>0.86</v>
      </c>
      <c r="I48" s="9">
        <v>1.19</v>
      </c>
      <c r="J48" s="10">
        <v>0.86</v>
      </c>
      <c r="K48" s="23">
        <v>1.2</v>
      </c>
      <c r="L48" s="24">
        <v>37.4</v>
      </c>
      <c r="M48" s="24">
        <v>68.400000000000006</v>
      </c>
      <c r="N48" s="68">
        <v>0.48039999999999999</v>
      </c>
      <c r="O48" s="76">
        <v>22.3</v>
      </c>
    </row>
    <row r="49" spans="2:58">
      <c r="B49" s="5"/>
      <c r="C49" s="4">
        <v>8.6999999999999993</v>
      </c>
      <c r="D49" s="9">
        <v>24</v>
      </c>
      <c r="E49" s="54">
        <v>485</v>
      </c>
      <c r="F49" s="9">
        <v>3.62</v>
      </c>
      <c r="G49" s="23">
        <v>2.2999999999999998</v>
      </c>
      <c r="H49" s="23">
        <v>0.7</v>
      </c>
      <c r="I49" s="9">
        <v>1.1499999999999999</v>
      </c>
      <c r="J49" s="10">
        <v>0.76</v>
      </c>
      <c r="K49" s="9">
        <v>1.21</v>
      </c>
      <c r="L49" s="24">
        <v>36.4</v>
      </c>
      <c r="M49" s="24">
        <v>67.099999999999994</v>
      </c>
      <c r="N49" s="68">
        <v>0.40329999999999999</v>
      </c>
      <c r="O49" s="76">
        <v>17.899999999999999</v>
      </c>
    </row>
    <row r="50" spans="2:58">
      <c r="B50" s="5"/>
      <c r="C50" s="4">
        <v>8.6999999999999993</v>
      </c>
      <c r="D50" s="9">
        <v>22</v>
      </c>
      <c r="E50" s="54">
        <v>584</v>
      </c>
      <c r="F50" s="9">
        <v>3.56</v>
      </c>
      <c r="G50" s="23">
        <v>2.2000000000000002</v>
      </c>
      <c r="H50" s="10">
        <v>0.76</v>
      </c>
      <c r="I50" s="9">
        <v>1.07</v>
      </c>
      <c r="J50" s="10">
        <v>0.72</v>
      </c>
      <c r="K50" s="9">
        <v>1.1399999999999999</v>
      </c>
      <c r="L50" s="24">
        <v>38.1</v>
      </c>
      <c r="M50" s="24">
        <v>69.2</v>
      </c>
      <c r="N50" s="68">
        <v>0.41570000000000001</v>
      </c>
      <c r="O50" s="76">
        <v>21.6</v>
      </c>
    </row>
    <row r="51" spans="2:58">
      <c r="B51" s="5"/>
      <c r="C51" s="4">
        <v>9.6</v>
      </c>
      <c r="D51" s="9">
        <v>24</v>
      </c>
      <c r="E51" s="54">
        <v>607</v>
      </c>
      <c r="F51" s="9">
        <v>3.34</v>
      </c>
      <c r="G51" s="9">
        <v>2.0699999999999998</v>
      </c>
      <c r="H51" s="10">
        <v>0.88</v>
      </c>
      <c r="I51" s="9">
        <v>1.23</v>
      </c>
      <c r="J51" s="10">
        <v>0.92</v>
      </c>
      <c r="K51" s="9">
        <v>1.1599999999999999</v>
      </c>
      <c r="L51" s="24">
        <v>38</v>
      </c>
      <c r="M51" s="24">
        <v>69.400000000000006</v>
      </c>
      <c r="N51" s="68">
        <v>0.53890000000000005</v>
      </c>
      <c r="O51" s="76">
        <v>18.8</v>
      </c>
    </row>
    <row r="52" spans="2:58">
      <c r="B52" s="65" t="s">
        <v>19</v>
      </c>
      <c r="C52" s="38">
        <v>9.3434782608695635</v>
      </c>
      <c r="D52" s="38">
        <v>23.869565217391305</v>
      </c>
      <c r="E52" s="49">
        <v>574.04347826086962</v>
      </c>
      <c r="F52" s="39">
        <v>3.5626086956521745</v>
      </c>
      <c r="G52" s="39">
        <v>2.2565217391304349</v>
      </c>
      <c r="H52" s="39">
        <v>0.78782608695652168</v>
      </c>
      <c r="I52" s="39">
        <v>1.2</v>
      </c>
      <c r="J52" s="39">
        <v>0.7834782608695654</v>
      </c>
      <c r="K52" s="39">
        <v>1.1760869565217391</v>
      </c>
      <c r="L52" s="38">
        <v>36.739130434782609</v>
      </c>
      <c r="M52" s="38">
        <v>67.504347826086956</v>
      </c>
      <c r="N52" s="69">
        <v>0.44204782608695697</v>
      </c>
      <c r="O52" s="77">
        <v>19.986363636363638</v>
      </c>
      <c r="P52" s="67"/>
    </row>
    <row r="53" spans="2:58">
      <c r="B53" s="65" t="s">
        <v>11</v>
      </c>
      <c r="C53" s="45">
        <v>0.10703072717470581</v>
      </c>
      <c r="D53" s="45">
        <v>0.28329196817690638</v>
      </c>
      <c r="E53" s="51">
        <v>18.351258506656727</v>
      </c>
      <c r="F53" s="40">
        <v>3.2505502065760708E-2</v>
      </c>
      <c r="G53" s="40">
        <v>3.2611067107444283E-2</v>
      </c>
      <c r="H53" s="40">
        <v>1.147185112683808E-2</v>
      </c>
      <c r="I53" s="40">
        <v>1.576758068920257E-2</v>
      </c>
      <c r="J53" s="40">
        <v>1.6219939610529963E-2</v>
      </c>
      <c r="K53" s="40">
        <v>1.3228594170552025E-2</v>
      </c>
      <c r="L53" s="45">
        <v>0.40859051713068656</v>
      </c>
      <c r="M53" s="45">
        <v>0.5544814998096943</v>
      </c>
      <c r="N53" s="70">
        <v>7.8012562826482003E-3</v>
      </c>
      <c r="O53" s="78">
        <v>0.54177419996393061</v>
      </c>
    </row>
    <row r="54" spans="2:58">
      <c r="D54" s="25"/>
      <c r="E54" s="55"/>
      <c r="F54" s="25"/>
      <c r="G54" s="25"/>
      <c r="H54" s="25"/>
      <c r="I54" s="25"/>
      <c r="J54" s="25"/>
      <c r="K54" s="25"/>
      <c r="L54" s="59"/>
      <c r="M54" s="59"/>
    </row>
    <row r="55" spans="2:58">
      <c r="C55" s="36" t="s">
        <v>15</v>
      </c>
      <c r="D55" s="6"/>
      <c r="E55" s="52"/>
      <c r="F55" s="6"/>
      <c r="G55" s="6"/>
      <c r="H55" s="6"/>
      <c r="I55" s="6"/>
      <c r="J55" s="6"/>
      <c r="K55" s="6"/>
      <c r="L55" s="57"/>
      <c r="M55" s="57"/>
    </row>
    <row r="56" spans="2:58" ht="34">
      <c r="B56" s="5"/>
      <c r="C56" s="41" t="s">
        <v>1</v>
      </c>
      <c r="D56" s="42" t="s">
        <v>0</v>
      </c>
      <c r="E56" s="53" t="s">
        <v>12</v>
      </c>
      <c r="F56" s="42" t="s">
        <v>3</v>
      </c>
      <c r="G56" s="42" t="s">
        <v>4</v>
      </c>
      <c r="H56" s="42" t="s">
        <v>7</v>
      </c>
      <c r="I56" s="42" t="s">
        <v>8</v>
      </c>
      <c r="J56" s="42" t="s">
        <v>9</v>
      </c>
      <c r="K56" s="42" t="s">
        <v>10</v>
      </c>
      <c r="L56" s="60" t="s">
        <v>6</v>
      </c>
      <c r="M56" s="60" t="s">
        <v>5</v>
      </c>
      <c r="N56" s="42" t="s">
        <v>21</v>
      </c>
      <c r="O56" s="83" t="s">
        <v>23</v>
      </c>
    </row>
    <row r="57" spans="2:58">
      <c r="B57" s="5"/>
      <c r="C57" s="28">
        <v>17.3</v>
      </c>
      <c r="D57" s="11">
        <v>30</v>
      </c>
      <c r="E57" s="46">
        <v>607</v>
      </c>
      <c r="F57" s="11">
        <v>3.56</v>
      </c>
      <c r="G57" s="11">
        <v>2.15</v>
      </c>
      <c r="H57" s="12">
        <v>0.86</v>
      </c>
      <c r="I57" s="11">
        <v>1.28</v>
      </c>
      <c r="J57" s="12">
        <v>0.85</v>
      </c>
      <c r="K57" s="11">
        <v>1.26</v>
      </c>
      <c r="L57" s="14">
        <v>39.5</v>
      </c>
      <c r="M57" s="14">
        <v>71</v>
      </c>
      <c r="N57" s="68">
        <v>0.4803</v>
      </c>
      <c r="O57" s="76">
        <v>23.1</v>
      </c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</row>
    <row r="58" spans="2:58">
      <c r="B58" s="5"/>
      <c r="C58" s="28">
        <v>17.3</v>
      </c>
      <c r="D58" s="11">
        <v>28</v>
      </c>
      <c r="E58" s="46">
        <v>656</v>
      </c>
      <c r="F58" s="11">
        <v>3.51</v>
      </c>
      <c r="G58" s="11">
        <v>2.12</v>
      </c>
      <c r="H58" s="12">
        <v>0.71</v>
      </c>
      <c r="I58" s="11">
        <v>1.23</v>
      </c>
      <c r="J58" s="12">
        <v>0.74</v>
      </c>
      <c r="K58" s="11">
        <v>1.25</v>
      </c>
      <c r="L58" s="14">
        <v>39.700000000000003</v>
      </c>
      <c r="M58" s="14">
        <v>71.3</v>
      </c>
      <c r="N58" s="68">
        <v>0.41310000000000002</v>
      </c>
      <c r="O58" s="76">
        <v>24.3</v>
      </c>
    </row>
    <row r="59" spans="2:58">
      <c r="B59" s="5"/>
      <c r="C59" s="28">
        <v>17.3</v>
      </c>
      <c r="D59" s="11">
        <v>28</v>
      </c>
      <c r="E59" s="46">
        <v>458</v>
      </c>
      <c r="F59" s="13">
        <v>3.6</v>
      </c>
      <c r="G59" s="11">
        <v>2.13</v>
      </c>
      <c r="H59" s="12">
        <v>0.72</v>
      </c>
      <c r="I59" s="11">
        <v>1.19</v>
      </c>
      <c r="J59" s="13">
        <v>0.8</v>
      </c>
      <c r="K59" s="11">
        <v>1.19</v>
      </c>
      <c r="L59" s="14">
        <v>40.799999999999997</v>
      </c>
      <c r="M59" s="14">
        <v>72.5</v>
      </c>
      <c r="N59" s="68">
        <v>0.42220000000000002</v>
      </c>
      <c r="O59" s="76">
        <v>17.899999999999999</v>
      </c>
    </row>
    <row r="60" spans="2:58">
      <c r="B60" s="5"/>
      <c r="C60" s="11">
        <v>17.3</v>
      </c>
      <c r="D60" s="11">
        <v>28</v>
      </c>
      <c r="E60" s="46">
        <v>590</v>
      </c>
      <c r="F60" s="11">
        <v>3.11</v>
      </c>
      <c r="G60" s="11">
        <v>1.82</v>
      </c>
      <c r="H60" s="12">
        <v>0.82</v>
      </c>
      <c r="I60" s="11">
        <v>1.31</v>
      </c>
      <c r="J60" s="13">
        <v>0.83</v>
      </c>
      <c r="K60" s="11">
        <v>1.23</v>
      </c>
      <c r="L60" s="14">
        <v>41.4</v>
      </c>
      <c r="M60" s="14">
        <v>73.7</v>
      </c>
      <c r="N60" s="68">
        <v>0.53049999999999997</v>
      </c>
      <c r="O60" s="76">
        <v>16.5</v>
      </c>
    </row>
    <row r="61" spans="2:58">
      <c r="B61" s="5"/>
      <c r="C61" s="28">
        <v>17.600000000000001</v>
      </c>
      <c r="D61" s="11">
        <v>29</v>
      </c>
      <c r="E61" s="46">
        <v>519</v>
      </c>
      <c r="F61" s="13">
        <v>3.3</v>
      </c>
      <c r="G61" s="11">
        <v>1.98</v>
      </c>
      <c r="H61" s="12">
        <v>0.85</v>
      </c>
      <c r="I61" s="11">
        <v>1.33</v>
      </c>
      <c r="J61" s="13">
        <v>0.9</v>
      </c>
      <c r="K61" s="11">
        <v>1.1499999999999999</v>
      </c>
      <c r="L61" s="14">
        <v>40.200000000000003</v>
      </c>
      <c r="M61" s="14">
        <v>72.099999999999994</v>
      </c>
      <c r="N61" s="68">
        <v>0.53029999999999999</v>
      </c>
      <c r="O61" s="76">
        <v>16.600000000000001</v>
      </c>
    </row>
    <row r="62" spans="2:58">
      <c r="B62" s="5"/>
      <c r="C62" s="28">
        <v>17.600000000000001</v>
      </c>
      <c r="D62" s="11">
        <v>31</v>
      </c>
      <c r="E62" s="46">
        <v>725</v>
      </c>
      <c r="F62" s="11">
        <v>3.32</v>
      </c>
      <c r="G62" s="11">
        <v>1.98</v>
      </c>
      <c r="H62" s="12">
        <v>0.86</v>
      </c>
      <c r="I62" s="11">
        <v>1.31</v>
      </c>
      <c r="J62" s="13">
        <v>0.91</v>
      </c>
      <c r="K62" s="11">
        <v>1.26</v>
      </c>
      <c r="L62" s="14">
        <v>40.5</v>
      </c>
      <c r="M62" s="14">
        <v>72.5</v>
      </c>
      <c r="N62" s="68">
        <v>0.53310000000000002</v>
      </c>
      <c r="O62" s="76">
        <v>23.9</v>
      </c>
    </row>
    <row r="63" spans="2:58">
      <c r="B63" s="5"/>
      <c r="C63" s="28">
        <v>17.600000000000001</v>
      </c>
      <c r="D63" s="11">
        <v>28</v>
      </c>
      <c r="E63" s="46">
        <v>619</v>
      </c>
      <c r="F63" s="11">
        <v>3.23</v>
      </c>
      <c r="G63" s="11">
        <v>1.92</v>
      </c>
      <c r="H63" s="12">
        <v>0.86</v>
      </c>
      <c r="I63" s="11">
        <v>1.27</v>
      </c>
      <c r="J63" s="12">
        <v>0.77</v>
      </c>
      <c r="K63" s="11">
        <v>1.1499999999999999</v>
      </c>
      <c r="L63" s="14">
        <v>40.5</v>
      </c>
      <c r="M63" s="14">
        <v>72.5</v>
      </c>
      <c r="N63" s="68">
        <v>0.50460000000000005</v>
      </c>
      <c r="O63" s="76">
        <v>18.600000000000001</v>
      </c>
    </row>
    <row r="64" spans="2:58">
      <c r="B64" s="5"/>
      <c r="C64" s="28">
        <v>17.600000000000001</v>
      </c>
      <c r="D64" s="11">
        <v>27</v>
      </c>
      <c r="E64" s="46">
        <v>581</v>
      </c>
      <c r="F64" s="13">
        <v>3.4</v>
      </c>
      <c r="G64" s="11">
        <v>1.93</v>
      </c>
      <c r="H64" s="12">
        <v>0.8</v>
      </c>
      <c r="I64" s="11">
        <v>1.18</v>
      </c>
      <c r="J64" s="12">
        <v>0.82</v>
      </c>
      <c r="K64" s="11">
        <v>1.1599999999999999</v>
      </c>
      <c r="L64" s="14">
        <v>43.2</v>
      </c>
      <c r="M64" s="14">
        <v>75.400000000000006</v>
      </c>
      <c r="N64" s="68">
        <v>0.47649999999999998</v>
      </c>
      <c r="O64" s="76">
        <v>20.9</v>
      </c>
    </row>
    <row r="65" spans="2:15">
      <c r="B65" s="5"/>
      <c r="C65" s="28">
        <v>17.3</v>
      </c>
      <c r="D65" s="11">
        <v>26</v>
      </c>
      <c r="E65" s="46">
        <v>588</v>
      </c>
      <c r="F65" s="11">
        <v>3.42</v>
      </c>
      <c r="G65" s="13">
        <v>2.2000000000000002</v>
      </c>
      <c r="H65" s="12">
        <v>0.82</v>
      </c>
      <c r="I65" s="11">
        <v>1.21</v>
      </c>
      <c r="J65" s="13">
        <v>0.73</v>
      </c>
      <c r="K65" s="11">
        <v>1.1299999999999999</v>
      </c>
      <c r="L65" s="14">
        <v>35.700000000000003</v>
      </c>
      <c r="M65" s="14">
        <v>66.400000000000006</v>
      </c>
      <c r="N65" s="68">
        <v>0.45319999999999999</v>
      </c>
      <c r="O65" s="76">
        <v>18.8</v>
      </c>
    </row>
    <row r="66" spans="2:15">
      <c r="B66" s="5"/>
      <c r="C66" s="28">
        <v>17.3</v>
      </c>
      <c r="D66" s="11">
        <v>28</v>
      </c>
      <c r="E66" s="46">
        <v>646</v>
      </c>
      <c r="F66" s="11">
        <v>3.33</v>
      </c>
      <c r="G66" s="11">
        <v>1.89</v>
      </c>
      <c r="H66" s="12">
        <v>0.76</v>
      </c>
      <c r="I66" s="11">
        <v>1.31</v>
      </c>
      <c r="J66" s="13">
        <v>0.75</v>
      </c>
      <c r="K66" s="11">
        <v>1.19</v>
      </c>
      <c r="L66" s="14">
        <v>43.2</v>
      </c>
      <c r="M66" s="14">
        <v>75.599999999999994</v>
      </c>
      <c r="N66" s="68">
        <v>0.45350000000000001</v>
      </c>
      <c r="O66" s="76">
        <v>22</v>
      </c>
    </row>
    <row r="67" spans="2:15">
      <c r="B67" s="5"/>
      <c r="C67" s="31">
        <v>17</v>
      </c>
      <c r="D67" s="18">
        <v>29</v>
      </c>
      <c r="E67" s="48">
        <v>481</v>
      </c>
      <c r="F67" s="18">
        <v>3.53</v>
      </c>
      <c r="G67" s="18">
        <v>2.27</v>
      </c>
      <c r="H67" s="20">
        <v>0.82</v>
      </c>
      <c r="I67" s="19">
        <v>1.24</v>
      </c>
      <c r="J67" s="19">
        <v>0.76</v>
      </c>
      <c r="K67" s="18">
        <v>1.1499999999999999</v>
      </c>
      <c r="L67" s="21">
        <v>35.700000000000003</v>
      </c>
      <c r="M67" s="21">
        <v>66.3</v>
      </c>
      <c r="N67" s="68">
        <v>0.4476</v>
      </c>
      <c r="O67" s="76">
        <v>16.399999999999999</v>
      </c>
    </row>
    <row r="68" spans="2:15">
      <c r="B68" s="5"/>
      <c r="C68" s="31">
        <v>17</v>
      </c>
      <c r="D68" s="18">
        <v>34</v>
      </c>
      <c r="E68" s="48">
        <v>547</v>
      </c>
      <c r="F68" s="18">
        <v>3.74</v>
      </c>
      <c r="G68" s="18">
        <v>2.41</v>
      </c>
      <c r="H68" s="20">
        <v>0.74</v>
      </c>
      <c r="I68" s="19">
        <v>1.25</v>
      </c>
      <c r="J68" s="19">
        <v>0.9</v>
      </c>
      <c r="K68" s="18">
        <v>1.17</v>
      </c>
      <c r="L68" s="21">
        <v>35.6</v>
      </c>
      <c r="M68" s="21">
        <v>65.900000000000006</v>
      </c>
      <c r="N68" s="68">
        <v>0.4385</v>
      </c>
      <c r="O68" s="76">
        <v>21.3</v>
      </c>
    </row>
    <row r="69" spans="2:15">
      <c r="B69" s="5"/>
      <c r="C69" s="31">
        <v>16.600000000000001</v>
      </c>
      <c r="D69" s="18">
        <v>28</v>
      </c>
      <c r="E69" s="48">
        <v>552</v>
      </c>
      <c r="F69" s="18">
        <v>3.67</v>
      </c>
      <c r="G69" s="18">
        <v>2.35</v>
      </c>
      <c r="H69" s="20">
        <v>0.86</v>
      </c>
      <c r="I69" s="19">
        <v>1.21</v>
      </c>
      <c r="J69" s="19">
        <v>0.78</v>
      </c>
      <c r="K69" s="18">
        <v>1.24</v>
      </c>
      <c r="L69" s="21">
        <v>36</v>
      </c>
      <c r="M69" s="21">
        <v>66.5</v>
      </c>
      <c r="N69" s="68">
        <v>0.44690000000000002</v>
      </c>
      <c r="O69" s="76">
        <v>21</v>
      </c>
    </row>
    <row r="70" spans="2:15">
      <c r="B70" s="5"/>
      <c r="C70" s="31">
        <v>16.600000000000001</v>
      </c>
      <c r="D70" s="18">
        <v>28</v>
      </c>
      <c r="E70" s="48">
        <v>574</v>
      </c>
      <c r="F70" s="18">
        <v>3.54</v>
      </c>
      <c r="G70" s="18">
        <v>2.2799999999999998</v>
      </c>
      <c r="H70" s="19">
        <v>0.8</v>
      </c>
      <c r="I70" s="19">
        <v>1.24</v>
      </c>
      <c r="J70" s="19">
        <v>0.74</v>
      </c>
      <c r="K70" s="18">
        <v>1.17</v>
      </c>
      <c r="L70" s="21">
        <v>35.6</v>
      </c>
      <c r="M70" s="21">
        <v>66.2</v>
      </c>
      <c r="N70" s="68">
        <v>0.435</v>
      </c>
      <c r="O70" s="76">
        <v>20.100000000000001</v>
      </c>
    </row>
    <row r="71" spans="2:15">
      <c r="B71" s="5"/>
      <c r="C71" s="18">
        <v>17.7</v>
      </c>
      <c r="D71" s="18">
        <v>28</v>
      </c>
      <c r="E71" s="48">
        <v>594</v>
      </c>
      <c r="F71" s="18">
        <v>3.42</v>
      </c>
      <c r="G71" s="18">
        <v>1.92</v>
      </c>
      <c r="H71" s="18">
        <v>0.82</v>
      </c>
      <c r="I71" s="19">
        <v>1.27</v>
      </c>
      <c r="J71" s="19">
        <v>0.9</v>
      </c>
      <c r="K71" s="18">
        <v>1.24</v>
      </c>
      <c r="L71" s="21">
        <v>43.7</v>
      </c>
      <c r="M71" s="21">
        <v>76</v>
      </c>
      <c r="N71" s="68">
        <v>0.50290000000000001</v>
      </c>
      <c r="O71" s="76">
        <v>21.4</v>
      </c>
    </row>
    <row r="72" spans="2:15">
      <c r="B72" s="5"/>
      <c r="C72" s="18">
        <v>17.7</v>
      </c>
      <c r="D72" s="18">
        <v>28</v>
      </c>
      <c r="E72" s="48">
        <v>568</v>
      </c>
      <c r="F72" s="18">
        <v>3.34</v>
      </c>
      <c r="G72" s="18">
        <v>1.89</v>
      </c>
      <c r="H72" s="18">
        <v>0.76</v>
      </c>
      <c r="I72" s="19">
        <v>1.22</v>
      </c>
      <c r="J72" s="19">
        <v>0.71</v>
      </c>
      <c r="K72" s="18">
        <v>1.1599999999999999</v>
      </c>
      <c r="L72" s="21">
        <v>43.5</v>
      </c>
      <c r="M72" s="21">
        <v>75.8</v>
      </c>
      <c r="N72" s="68">
        <v>0.44009999999999999</v>
      </c>
      <c r="O72" s="76">
        <v>19.899999999999999</v>
      </c>
    </row>
    <row r="73" spans="2:15">
      <c r="B73" s="5"/>
      <c r="C73" s="18">
        <v>17.7</v>
      </c>
      <c r="D73" s="18">
        <v>27</v>
      </c>
      <c r="E73" s="48">
        <v>542</v>
      </c>
      <c r="F73" s="18">
        <v>3.72</v>
      </c>
      <c r="G73" s="18">
        <v>2.37</v>
      </c>
      <c r="H73" s="18">
        <v>0.87</v>
      </c>
      <c r="I73" s="19">
        <v>1.35</v>
      </c>
      <c r="J73" s="19">
        <v>0.85</v>
      </c>
      <c r="K73" s="18">
        <v>1.27</v>
      </c>
      <c r="L73" s="21">
        <v>36.4</v>
      </c>
      <c r="M73" s="21">
        <v>66.900000000000006</v>
      </c>
      <c r="N73" s="68">
        <v>0.46239999999999998</v>
      </c>
      <c r="O73" s="76">
        <v>21.1</v>
      </c>
    </row>
    <row r="74" spans="2:15">
      <c r="B74" s="5"/>
      <c r="C74" s="18">
        <v>17.600000000000001</v>
      </c>
      <c r="D74" s="18">
        <v>31</v>
      </c>
      <c r="E74" s="48">
        <v>561</v>
      </c>
      <c r="F74" s="18">
        <v>3.86</v>
      </c>
      <c r="G74" s="18">
        <v>2.37</v>
      </c>
      <c r="H74" s="18">
        <v>0.86</v>
      </c>
      <c r="I74" s="19">
        <v>1.4</v>
      </c>
      <c r="J74" s="19">
        <v>0.8</v>
      </c>
      <c r="K74" s="18">
        <v>1.17</v>
      </c>
      <c r="L74" s="21">
        <v>38.6</v>
      </c>
      <c r="M74" s="21">
        <v>69.599999999999994</v>
      </c>
      <c r="N74" s="68">
        <v>0.43009999999999998</v>
      </c>
      <c r="O74" s="76">
        <v>25.2</v>
      </c>
    </row>
    <row r="75" spans="2:15">
      <c r="B75" s="5"/>
      <c r="C75" s="18">
        <v>16.600000000000001</v>
      </c>
      <c r="D75" s="18">
        <v>28</v>
      </c>
      <c r="E75" s="48">
        <v>648</v>
      </c>
      <c r="F75" s="18">
        <v>3.43</v>
      </c>
      <c r="G75" s="18">
        <v>2.06</v>
      </c>
      <c r="H75" s="18">
        <v>0.73</v>
      </c>
      <c r="I75" s="19">
        <v>1.1200000000000001</v>
      </c>
      <c r="J75" s="19">
        <v>0.78</v>
      </c>
      <c r="K75" s="18">
        <v>1.22</v>
      </c>
      <c r="L75" s="21">
        <v>39.9</v>
      </c>
      <c r="M75" s="21">
        <v>71.7</v>
      </c>
      <c r="N75" s="68">
        <v>0.44019999999999998</v>
      </c>
      <c r="O75" s="76">
        <v>22.7</v>
      </c>
    </row>
    <row r="76" spans="2:15">
      <c r="B76" s="5"/>
      <c r="C76" s="18">
        <v>16.600000000000001</v>
      </c>
      <c r="D76" s="18">
        <v>27</v>
      </c>
      <c r="E76" s="48">
        <v>574</v>
      </c>
      <c r="F76" s="18">
        <v>3.44</v>
      </c>
      <c r="G76" s="19">
        <v>2.2000000000000002</v>
      </c>
      <c r="H76" s="19">
        <v>0.7</v>
      </c>
      <c r="I76" s="19">
        <v>1.1499999999999999</v>
      </c>
      <c r="J76" s="19">
        <v>0.78</v>
      </c>
      <c r="K76" s="18">
        <v>1.1499999999999999</v>
      </c>
      <c r="L76" s="21">
        <v>36.1</v>
      </c>
      <c r="M76" s="21">
        <v>66.900000000000006</v>
      </c>
      <c r="N76" s="68">
        <v>0.43020000000000003</v>
      </c>
      <c r="O76" s="76">
        <v>18.899999999999999</v>
      </c>
    </row>
    <row r="77" spans="2:15">
      <c r="B77" s="5"/>
      <c r="C77" s="4">
        <v>17.7</v>
      </c>
      <c r="D77" s="9">
        <v>30</v>
      </c>
      <c r="E77" s="54">
        <v>556</v>
      </c>
      <c r="F77" s="9">
        <v>3.57</v>
      </c>
      <c r="G77" s="23">
        <v>2</v>
      </c>
      <c r="H77" s="10">
        <v>0.75</v>
      </c>
      <c r="I77" s="23">
        <v>1.21</v>
      </c>
      <c r="J77" s="23">
        <v>0.76</v>
      </c>
      <c r="K77" s="9">
        <v>1.23</v>
      </c>
      <c r="L77" s="24">
        <v>44.1</v>
      </c>
      <c r="M77" s="24">
        <v>76.2</v>
      </c>
      <c r="N77" s="68">
        <v>0.42299999999999999</v>
      </c>
      <c r="O77" s="76">
        <v>22.8</v>
      </c>
    </row>
    <row r="78" spans="2:15">
      <c r="B78" s="5"/>
      <c r="C78" s="4">
        <v>17.7</v>
      </c>
      <c r="D78" s="9">
        <v>31</v>
      </c>
      <c r="E78" s="54">
        <v>581</v>
      </c>
      <c r="F78" s="9">
        <v>3.28</v>
      </c>
      <c r="G78" s="23">
        <v>2.1</v>
      </c>
      <c r="H78" s="10">
        <v>0.82</v>
      </c>
      <c r="I78" s="23">
        <v>1.08</v>
      </c>
      <c r="J78" s="23">
        <v>0.89</v>
      </c>
      <c r="K78" s="9">
        <v>1.17</v>
      </c>
      <c r="L78" s="24">
        <v>36</v>
      </c>
      <c r="M78" s="24">
        <v>66.900000000000006</v>
      </c>
      <c r="N78" s="68">
        <v>0.52129999999999999</v>
      </c>
      <c r="O78" s="76">
        <v>16.8</v>
      </c>
    </row>
    <row r="79" spans="2:15">
      <c r="B79" s="5"/>
      <c r="C79" s="4">
        <v>17.7</v>
      </c>
      <c r="D79" s="9">
        <v>31</v>
      </c>
      <c r="E79" s="54">
        <v>608</v>
      </c>
      <c r="F79" s="9">
        <v>3.26</v>
      </c>
      <c r="G79" s="9">
        <v>1.92</v>
      </c>
      <c r="H79" s="10">
        <v>0.88</v>
      </c>
      <c r="I79" s="23">
        <v>1.1599999999999999</v>
      </c>
      <c r="J79" s="23">
        <v>0.82</v>
      </c>
      <c r="K79" s="9">
        <v>1.22</v>
      </c>
      <c r="L79" s="24">
        <v>41.1</v>
      </c>
      <c r="M79" s="24">
        <v>73.2</v>
      </c>
      <c r="N79" s="68">
        <v>0.52149999999999996</v>
      </c>
      <c r="O79" s="76">
        <v>18.8</v>
      </c>
    </row>
    <row r="80" spans="2:15">
      <c r="B80" s="5"/>
      <c r="C80" s="32">
        <v>17</v>
      </c>
      <c r="D80" s="9">
        <v>29</v>
      </c>
      <c r="E80" s="54">
        <v>686</v>
      </c>
      <c r="F80" s="9">
        <v>3.25</v>
      </c>
      <c r="G80" s="9">
        <v>1.97</v>
      </c>
      <c r="H80" s="23">
        <v>0.8</v>
      </c>
      <c r="I80" s="23">
        <v>1.08</v>
      </c>
      <c r="J80" s="23">
        <v>0.98</v>
      </c>
      <c r="K80" s="9">
        <v>1.25</v>
      </c>
      <c r="L80" s="24">
        <v>39.4</v>
      </c>
      <c r="M80" s="24">
        <v>71.2</v>
      </c>
      <c r="N80" s="68">
        <v>0.54769999999999996</v>
      </c>
      <c r="O80" s="76">
        <v>20.6</v>
      </c>
    </row>
    <row r="81" spans="2:15">
      <c r="B81" s="5"/>
      <c r="C81" s="32">
        <v>17</v>
      </c>
      <c r="D81" s="9">
        <v>30</v>
      </c>
      <c r="E81" s="54">
        <v>650</v>
      </c>
      <c r="F81" s="9">
        <v>3.44</v>
      </c>
      <c r="G81" s="9">
        <v>2.06</v>
      </c>
      <c r="H81" s="10">
        <v>0.82</v>
      </c>
      <c r="I81" s="23">
        <v>1.1299999999999999</v>
      </c>
      <c r="J81" s="23">
        <v>0.8</v>
      </c>
      <c r="K81" s="9">
        <v>1.24</v>
      </c>
      <c r="L81" s="24">
        <v>40</v>
      </c>
      <c r="M81" s="24">
        <v>71.7</v>
      </c>
      <c r="N81" s="68">
        <v>0.47089999999999999</v>
      </c>
      <c r="O81" s="76">
        <v>22.8</v>
      </c>
    </row>
    <row r="82" spans="2:15">
      <c r="B82" s="5"/>
      <c r="C82" s="32">
        <v>17</v>
      </c>
      <c r="D82" s="9">
        <v>29</v>
      </c>
      <c r="E82" s="54">
        <v>582</v>
      </c>
      <c r="F82" s="9">
        <v>3.48</v>
      </c>
      <c r="G82" s="9">
        <v>2.02</v>
      </c>
      <c r="H82" s="10">
        <v>0.77</v>
      </c>
      <c r="I82" s="23">
        <v>1.17</v>
      </c>
      <c r="J82" s="23">
        <v>0.88</v>
      </c>
      <c r="K82" s="9">
        <v>1.29</v>
      </c>
      <c r="L82" s="24">
        <v>42.1</v>
      </c>
      <c r="M82" s="24">
        <v>74.099999999999994</v>
      </c>
      <c r="N82" s="68">
        <v>0.47410000000000002</v>
      </c>
      <c r="O82" s="76">
        <v>21.5</v>
      </c>
    </row>
    <row r="83" spans="2:15">
      <c r="B83" s="5"/>
      <c r="C83" s="29">
        <v>17.3</v>
      </c>
      <c r="D83" s="15">
        <v>30</v>
      </c>
      <c r="E83" s="47">
        <v>650</v>
      </c>
      <c r="F83" s="16">
        <v>3.48</v>
      </c>
      <c r="G83" s="15">
        <v>2.1800000000000002</v>
      </c>
      <c r="H83" s="15">
        <v>0.79</v>
      </c>
      <c r="I83" s="16">
        <v>1.07</v>
      </c>
      <c r="J83" s="16">
        <v>0.82</v>
      </c>
      <c r="K83" s="15">
        <v>1.18</v>
      </c>
      <c r="L83" s="17">
        <v>37.5</v>
      </c>
      <c r="M83" s="17">
        <v>68.599999999999994</v>
      </c>
      <c r="N83" s="68">
        <v>0.46260000000000001</v>
      </c>
      <c r="O83" s="76">
        <v>22.8</v>
      </c>
    </row>
    <row r="84" spans="2:15">
      <c r="B84" s="5"/>
      <c r="C84" s="29">
        <v>17.3</v>
      </c>
      <c r="D84" s="15">
        <v>34</v>
      </c>
      <c r="E84" s="47">
        <v>580</v>
      </c>
      <c r="F84" s="16">
        <v>3.16</v>
      </c>
      <c r="G84" s="15">
        <v>1.92</v>
      </c>
      <c r="H84" s="15">
        <v>0.76</v>
      </c>
      <c r="I84" s="16">
        <v>1.0900000000000001</v>
      </c>
      <c r="J84" s="16">
        <v>0.87</v>
      </c>
      <c r="K84" s="15">
        <v>1.22</v>
      </c>
      <c r="L84" s="17">
        <v>39.299999999999997</v>
      </c>
      <c r="M84" s="17">
        <v>71.2</v>
      </c>
      <c r="N84" s="68">
        <v>0.51580000000000004</v>
      </c>
      <c r="O84" s="76">
        <v>16.2</v>
      </c>
    </row>
    <row r="85" spans="2:15">
      <c r="B85" s="5"/>
      <c r="C85" s="29">
        <v>17.3</v>
      </c>
      <c r="D85" s="15">
        <v>27</v>
      </c>
      <c r="E85" s="47">
        <v>489</v>
      </c>
      <c r="F85" s="16">
        <v>3.36</v>
      </c>
      <c r="G85" s="15">
        <v>2.0299999999999998</v>
      </c>
      <c r="H85" s="15">
        <v>0.76</v>
      </c>
      <c r="I85" s="16">
        <v>1.1399999999999999</v>
      </c>
      <c r="J85" s="16">
        <v>0.72</v>
      </c>
      <c r="K85" s="15">
        <v>1.17</v>
      </c>
      <c r="L85" s="17">
        <v>39.6</v>
      </c>
      <c r="M85" s="17">
        <v>71.400000000000006</v>
      </c>
      <c r="N85" s="68">
        <v>0.4405</v>
      </c>
      <c r="O85" s="76">
        <v>16.100000000000001</v>
      </c>
    </row>
    <row r="86" spans="2:15">
      <c r="B86" s="5"/>
      <c r="C86" s="29">
        <v>17.3</v>
      </c>
      <c r="D86" s="15">
        <v>31</v>
      </c>
      <c r="E86" s="47">
        <v>596</v>
      </c>
      <c r="F86" s="16">
        <v>3.41</v>
      </c>
      <c r="G86" s="15">
        <v>2.0099999999999998</v>
      </c>
      <c r="H86" s="15">
        <v>0.74</v>
      </c>
      <c r="I86" s="15">
        <v>1.1599999999999999</v>
      </c>
      <c r="J86" s="15">
        <v>0.77</v>
      </c>
      <c r="K86" s="15">
        <v>1.19</v>
      </c>
      <c r="L86" s="17">
        <v>41.1</v>
      </c>
      <c r="M86" s="17">
        <v>73</v>
      </c>
      <c r="N86" s="68">
        <v>0.44280000000000003</v>
      </c>
      <c r="O86" s="76">
        <v>20.9</v>
      </c>
    </row>
    <row r="87" spans="2:15">
      <c r="B87" s="5"/>
      <c r="C87" s="32">
        <v>18</v>
      </c>
      <c r="D87" s="9">
        <v>30</v>
      </c>
      <c r="E87" s="54">
        <v>990</v>
      </c>
      <c r="F87" s="9">
        <v>3.49</v>
      </c>
      <c r="G87" s="9">
        <v>2.08</v>
      </c>
      <c r="H87" s="10">
        <v>0.79</v>
      </c>
      <c r="I87" s="23">
        <v>1.3</v>
      </c>
      <c r="J87" s="23">
        <v>0.76</v>
      </c>
      <c r="K87" s="9">
        <v>1.19</v>
      </c>
      <c r="L87" s="24">
        <v>40.5</v>
      </c>
      <c r="M87" s="24">
        <v>72.3</v>
      </c>
      <c r="N87" s="68">
        <v>0.44409999999999999</v>
      </c>
      <c r="O87" s="80">
        <v>36.6</v>
      </c>
    </row>
    <row r="88" spans="2:15">
      <c r="B88" s="5"/>
      <c r="C88" s="29">
        <v>16.600000000000001</v>
      </c>
      <c r="D88" s="15">
        <v>32</v>
      </c>
      <c r="E88" s="47">
        <v>630</v>
      </c>
      <c r="F88" s="16">
        <v>3.44</v>
      </c>
      <c r="G88" s="16">
        <v>2.0699999999999998</v>
      </c>
      <c r="H88" s="15">
        <v>0.88</v>
      </c>
      <c r="I88" s="16">
        <v>1.29</v>
      </c>
      <c r="J88" s="16">
        <v>0.76</v>
      </c>
      <c r="K88" s="15">
        <v>1.21</v>
      </c>
      <c r="L88" s="17">
        <v>39.9</v>
      </c>
      <c r="M88" s="17">
        <v>71.599999999999994</v>
      </c>
      <c r="N88" s="68">
        <v>0.47670000000000001</v>
      </c>
      <c r="O88" s="76">
        <v>22.1</v>
      </c>
    </row>
    <row r="89" spans="2:15">
      <c r="B89" s="5"/>
      <c r="C89" s="4">
        <v>17.7</v>
      </c>
      <c r="D89" s="9">
        <v>27</v>
      </c>
      <c r="E89" s="54">
        <v>563</v>
      </c>
      <c r="F89" s="23">
        <v>3.48</v>
      </c>
      <c r="G89" s="23">
        <v>2.02</v>
      </c>
      <c r="H89" s="10">
        <v>0.86</v>
      </c>
      <c r="I89" s="9">
        <v>1.28</v>
      </c>
      <c r="J89" s="10">
        <v>0.71</v>
      </c>
      <c r="K89" s="9">
        <v>1.22</v>
      </c>
      <c r="L89" s="24">
        <v>41.8</v>
      </c>
      <c r="M89" s="24">
        <v>73.8</v>
      </c>
      <c r="N89" s="68">
        <v>0.4511</v>
      </c>
      <c r="O89" s="76">
        <v>20.8</v>
      </c>
    </row>
    <row r="90" spans="2:15">
      <c r="B90" s="5"/>
      <c r="C90" s="4">
        <v>17.7</v>
      </c>
      <c r="D90" s="9">
        <v>31</v>
      </c>
      <c r="E90" s="54">
        <v>640</v>
      </c>
      <c r="F90" s="23">
        <v>3.27</v>
      </c>
      <c r="G90" s="23">
        <v>1.8</v>
      </c>
      <c r="H90" s="10">
        <v>0.92</v>
      </c>
      <c r="I90" s="9">
        <v>1.33</v>
      </c>
      <c r="J90" s="10">
        <v>0.82</v>
      </c>
      <c r="K90" s="9">
        <v>1.17</v>
      </c>
      <c r="L90" s="24">
        <v>44.8</v>
      </c>
      <c r="M90" s="24">
        <v>77.3</v>
      </c>
      <c r="N90" s="68">
        <v>0.53210000000000002</v>
      </c>
      <c r="O90" s="76">
        <v>21.1</v>
      </c>
    </row>
    <row r="91" spans="2:15">
      <c r="B91" s="5"/>
      <c r="C91" s="4">
        <v>17.7</v>
      </c>
      <c r="D91" s="9">
        <v>32</v>
      </c>
      <c r="E91" s="54">
        <v>639</v>
      </c>
      <c r="F91" s="23">
        <v>3.49</v>
      </c>
      <c r="G91" s="23">
        <v>2.0699999999999998</v>
      </c>
      <c r="H91" s="10">
        <v>0.89</v>
      </c>
      <c r="I91" s="9">
        <v>1.3</v>
      </c>
      <c r="J91" s="10">
        <v>0.81</v>
      </c>
      <c r="K91" s="9">
        <v>1.27</v>
      </c>
      <c r="L91" s="24">
        <v>40.700000000000003</v>
      </c>
      <c r="M91" s="24">
        <v>72.5</v>
      </c>
      <c r="N91" s="68">
        <v>0.48709999999999998</v>
      </c>
      <c r="O91" s="76">
        <v>23.6</v>
      </c>
    </row>
    <row r="92" spans="2:15">
      <c r="B92" s="5"/>
      <c r="C92" s="4">
        <v>17.7</v>
      </c>
      <c r="D92" s="9">
        <v>31</v>
      </c>
      <c r="E92" s="54">
        <v>636</v>
      </c>
      <c r="F92" s="23">
        <v>3.4</v>
      </c>
      <c r="G92" s="23">
        <v>2.1</v>
      </c>
      <c r="H92" s="10">
        <v>0.93</v>
      </c>
      <c r="I92" s="9">
        <v>1.29</v>
      </c>
      <c r="J92" s="10">
        <v>0.86</v>
      </c>
      <c r="K92" s="9">
        <v>1.24</v>
      </c>
      <c r="L92" s="24">
        <v>38.200000000000003</v>
      </c>
      <c r="M92" s="24">
        <v>69.599999999999994</v>
      </c>
      <c r="N92" s="68">
        <v>0.52649999999999997</v>
      </c>
      <c r="O92" s="76">
        <v>21</v>
      </c>
    </row>
    <row r="93" spans="2:15">
      <c r="B93" s="5"/>
      <c r="C93" s="4">
        <v>17.7</v>
      </c>
      <c r="D93" s="9">
        <v>29</v>
      </c>
      <c r="E93" s="54">
        <v>656</v>
      </c>
      <c r="F93" s="23">
        <v>3.72</v>
      </c>
      <c r="G93" s="23">
        <v>2.2400000000000002</v>
      </c>
      <c r="H93" s="10">
        <v>0.92</v>
      </c>
      <c r="I93" s="9">
        <v>1.37</v>
      </c>
      <c r="J93" s="10">
        <v>0.87</v>
      </c>
      <c r="K93" s="9">
        <v>1.27</v>
      </c>
      <c r="L93" s="24">
        <v>39.9</v>
      </c>
      <c r="M93" s="24">
        <v>71.400000000000006</v>
      </c>
      <c r="N93" s="68">
        <v>0.48120000000000002</v>
      </c>
      <c r="O93" s="76">
        <v>27.6</v>
      </c>
    </row>
    <row r="94" spans="2:15">
      <c r="B94" s="5"/>
      <c r="C94" s="4">
        <v>17.7</v>
      </c>
      <c r="D94" s="9">
        <v>33</v>
      </c>
      <c r="E94" s="54">
        <v>623</v>
      </c>
      <c r="F94" s="23">
        <v>3.6</v>
      </c>
      <c r="G94" s="23">
        <v>2.15</v>
      </c>
      <c r="H94" s="10">
        <v>0.92</v>
      </c>
      <c r="I94" s="9">
        <v>1.38</v>
      </c>
      <c r="J94" s="10">
        <v>0.95</v>
      </c>
      <c r="K94" s="9">
        <v>1.29</v>
      </c>
      <c r="L94" s="24">
        <v>40.299999999999997</v>
      </c>
      <c r="M94" s="24">
        <v>72</v>
      </c>
      <c r="N94" s="68">
        <v>0.51939999999999997</v>
      </c>
      <c r="O94" s="76">
        <v>24.3</v>
      </c>
    </row>
    <row r="95" spans="2:15">
      <c r="B95" s="5"/>
      <c r="C95" s="4">
        <v>17.399999999999999</v>
      </c>
      <c r="D95" s="9">
        <v>28</v>
      </c>
      <c r="E95" s="54">
        <v>646</v>
      </c>
      <c r="F95" s="23">
        <v>3.3</v>
      </c>
      <c r="G95" s="23">
        <v>1.9</v>
      </c>
      <c r="H95" s="10">
        <v>0.91</v>
      </c>
      <c r="I95" s="9">
        <v>1.38</v>
      </c>
      <c r="J95" s="10">
        <v>0.84</v>
      </c>
      <c r="K95" s="9">
        <v>1.29</v>
      </c>
      <c r="L95" s="24">
        <v>42.4</v>
      </c>
      <c r="M95" s="24">
        <v>74.599999999999994</v>
      </c>
      <c r="N95" s="68">
        <v>0.53029999999999999</v>
      </c>
      <c r="O95" s="76">
        <v>21.3</v>
      </c>
    </row>
    <row r="96" spans="2:15">
      <c r="B96" s="5"/>
      <c r="C96" s="4">
        <v>17.399999999999999</v>
      </c>
      <c r="D96" s="9">
        <v>27</v>
      </c>
      <c r="E96" s="54">
        <v>638</v>
      </c>
      <c r="F96" s="9">
        <v>2.95</v>
      </c>
      <c r="G96" s="9">
        <v>1.67</v>
      </c>
      <c r="H96" s="10">
        <v>0.86</v>
      </c>
      <c r="I96" s="9">
        <v>1.38</v>
      </c>
      <c r="J96" s="10">
        <v>0.8</v>
      </c>
      <c r="K96" s="9">
        <v>1.21</v>
      </c>
      <c r="L96" s="24">
        <v>43.4</v>
      </c>
      <c r="M96" s="24">
        <v>76.099999999999994</v>
      </c>
      <c r="N96" s="68">
        <v>0.56269999999999998</v>
      </c>
      <c r="O96" s="76">
        <v>16.600000000000001</v>
      </c>
    </row>
    <row r="97" spans="2:41">
      <c r="B97" s="5"/>
      <c r="C97" s="4">
        <v>17.399999999999999</v>
      </c>
      <c r="D97" s="9">
        <v>30</v>
      </c>
      <c r="E97" s="54">
        <v>571</v>
      </c>
      <c r="F97" s="9">
        <v>3.28</v>
      </c>
      <c r="G97" s="9">
        <v>2.0699999999999998</v>
      </c>
      <c r="H97" s="10">
        <v>0.84</v>
      </c>
      <c r="I97" s="9">
        <v>1.41</v>
      </c>
      <c r="J97" s="10">
        <v>0.76</v>
      </c>
      <c r="K97" s="9">
        <v>1.31</v>
      </c>
      <c r="L97" s="24">
        <v>37</v>
      </c>
      <c r="M97" s="24">
        <v>68.2</v>
      </c>
      <c r="N97" s="68">
        <v>0.48780000000000001</v>
      </c>
      <c r="O97" s="76">
        <v>17.100000000000001</v>
      </c>
    </row>
    <row r="98" spans="2:41">
      <c r="B98" s="5"/>
      <c r="C98" s="4">
        <v>17.399999999999999</v>
      </c>
      <c r="D98" s="9">
        <v>28</v>
      </c>
      <c r="E98" s="54">
        <v>643</v>
      </c>
      <c r="F98" s="9">
        <v>2.99</v>
      </c>
      <c r="G98" s="9">
        <v>1.67</v>
      </c>
      <c r="H98" s="10">
        <v>0.86</v>
      </c>
      <c r="I98" s="9">
        <v>1.43</v>
      </c>
      <c r="J98" s="10">
        <v>0.9</v>
      </c>
      <c r="K98" s="9">
        <v>1.28</v>
      </c>
      <c r="L98" s="24">
        <v>44</v>
      </c>
      <c r="M98" s="24">
        <v>76.8</v>
      </c>
      <c r="N98" s="68">
        <v>0.58860000000000001</v>
      </c>
      <c r="O98" s="76">
        <v>17.399999999999999</v>
      </c>
    </row>
    <row r="99" spans="2:41">
      <c r="B99" s="5"/>
      <c r="C99" s="4">
        <v>17.399999999999999</v>
      </c>
      <c r="D99" s="9">
        <v>28</v>
      </c>
      <c r="E99" s="54">
        <v>570</v>
      </c>
      <c r="F99" s="9">
        <v>3.23</v>
      </c>
      <c r="G99" s="9">
        <v>1.92</v>
      </c>
      <c r="H99" s="10">
        <v>0.81</v>
      </c>
      <c r="I99" s="9">
        <v>1.31</v>
      </c>
      <c r="J99" s="10">
        <v>0.78</v>
      </c>
      <c r="K99" s="9">
        <v>1.26</v>
      </c>
      <c r="L99" s="24">
        <v>40.700000000000003</v>
      </c>
      <c r="M99" s="24">
        <v>72.7</v>
      </c>
      <c r="N99" s="68">
        <v>0.49230000000000002</v>
      </c>
      <c r="O99" s="76">
        <v>17.7</v>
      </c>
    </row>
    <row r="100" spans="2:41">
      <c r="B100" s="65" t="s">
        <v>19</v>
      </c>
      <c r="C100" s="38">
        <v>17.358139534883726</v>
      </c>
      <c r="D100" s="38">
        <v>29.421052631578949</v>
      </c>
      <c r="E100" s="49">
        <v>605.88372093023258</v>
      </c>
      <c r="F100" s="39">
        <v>3.4139534883720928</v>
      </c>
      <c r="G100" s="39">
        <v>2.0513953488372092</v>
      </c>
      <c r="H100" s="39">
        <v>0.82093023255813979</v>
      </c>
      <c r="I100" s="39">
        <v>1.2513953488372092</v>
      </c>
      <c r="J100" s="39">
        <v>0.81465116279069771</v>
      </c>
      <c r="K100" s="39">
        <v>1.2158139534883721</v>
      </c>
      <c r="L100" s="38">
        <v>39.990697674418605</v>
      </c>
      <c r="M100" s="38">
        <v>71.655813953488376</v>
      </c>
      <c r="N100" s="69">
        <v>0.480727906976744</v>
      </c>
      <c r="O100" s="62">
        <v>20.488095238095241</v>
      </c>
      <c r="P100" s="67"/>
    </row>
    <row r="101" spans="2:41">
      <c r="B101" s="65" t="s">
        <v>11</v>
      </c>
      <c r="C101" s="45">
        <v>5.5365037936883355E-2</v>
      </c>
      <c r="D101" s="45">
        <v>0.30279528797824534</v>
      </c>
      <c r="E101" s="51">
        <v>12.163710545030915</v>
      </c>
      <c r="F101" s="40">
        <v>2.8641952124885139E-2</v>
      </c>
      <c r="G101" s="40">
        <v>2.6127354997211409E-2</v>
      </c>
      <c r="H101" s="40">
        <v>9.3385920954703553E-3</v>
      </c>
      <c r="I101" s="40">
        <v>1.4714385411044728E-2</v>
      </c>
      <c r="J101" s="40">
        <v>9.9639438570856033E-3</v>
      </c>
      <c r="K101" s="40">
        <v>7.2392072087192174E-3</v>
      </c>
      <c r="L101" s="45">
        <v>0.39737795852421132</v>
      </c>
      <c r="M101" s="45">
        <v>0.48856294181236515</v>
      </c>
      <c r="N101" s="70">
        <v>6.5929795252855803E-3</v>
      </c>
      <c r="O101" s="3">
        <v>0.43280414011933604</v>
      </c>
    </row>
    <row r="102" spans="2:41">
      <c r="D102" s="25"/>
      <c r="E102" s="55"/>
      <c r="F102" s="25"/>
      <c r="G102" s="25"/>
      <c r="H102" s="25"/>
      <c r="I102" s="25"/>
      <c r="J102" s="25"/>
      <c r="K102" s="25"/>
      <c r="L102" s="59"/>
      <c r="M102" s="59"/>
    </row>
    <row r="103" spans="2:41">
      <c r="C103" s="36" t="s">
        <v>16</v>
      </c>
      <c r="D103" s="9"/>
      <c r="E103" s="54"/>
      <c r="F103" s="9"/>
      <c r="G103" s="9"/>
      <c r="H103" s="10"/>
      <c r="I103" s="9"/>
      <c r="J103" s="10"/>
      <c r="K103" s="9"/>
      <c r="L103" s="24"/>
      <c r="M103" s="24"/>
    </row>
    <row r="104" spans="2:41" ht="51">
      <c r="B104" s="5"/>
      <c r="C104" s="41" t="s">
        <v>1</v>
      </c>
      <c r="D104" s="42" t="s">
        <v>0</v>
      </c>
      <c r="E104" s="56" t="s">
        <v>2</v>
      </c>
      <c r="F104" s="42" t="s">
        <v>3</v>
      </c>
      <c r="G104" s="42" t="s">
        <v>4</v>
      </c>
      <c r="H104" s="42" t="s">
        <v>7</v>
      </c>
      <c r="I104" s="42" t="s">
        <v>8</v>
      </c>
      <c r="J104" s="42" t="s">
        <v>9</v>
      </c>
      <c r="K104" s="42" t="s">
        <v>10</v>
      </c>
      <c r="L104" s="60" t="s">
        <v>6</v>
      </c>
      <c r="M104" s="60" t="s">
        <v>5</v>
      </c>
      <c r="N104" s="42" t="s">
        <v>21</v>
      </c>
      <c r="O104" s="83" t="s">
        <v>23</v>
      </c>
    </row>
    <row r="105" spans="2:41">
      <c r="B105" s="5"/>
      <c r="C105" s="11">
        <v>18.100000000000001</v>
      </c>
      <c r="D105" s="11">
        <v>24</v>
      </c>
      <c r="E105" s="46">
        <v>522</v>
      </c>
      <c r="F105" s="11">
        <v>4.0199999999999996</v>
      </c>
      <c r="G105" s="11">
        <v>2.79</v>
      </c>
      <c r="H105" s="12">
        <v>0.78</v>
      </c>
      <c r="I105" s="11">
        <v>1.29</v>
      </c>
      <c r="J105" s="12">
        <v>0.76</v>
      </c>
      <c r="K105" s="11">
        <v>1.1499999999999999</v>
      </c>
      <c r="L105" s="14">
        <v>30.5</v>
      </c>
      <c r="M105" s="14">
        <v>58.5</v>
      </c>
      <c r="N105" s="68">
        <v>0.3831</v>
      </c>
      <c r="O105" s="76">
        <v>21.9</v>
      </c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</row>
    <row r="106" spans="2:41">
      <c r="B106" s="5"/>
      <c r="C106" s="28">
        <v>18.100000000000001</v>
      </c>
      <c r="D106" s="11">
        <v>26</v>
      </c>
      <c r="E106" s="46">
        <v>602</v>
      </c>
      <c r="F106" s="11">
        <v>3.62</v>
      </c>
      <c r="G106" s="11">
        <v>2.54</v>
      </c>
      <c r="H106" s="12">
        <v>0.82</v>
      </c>
      <c r="I106" s="11">
        <v>1.1499999999999999</v>
      </c>
      <c r="J106" s="12">
        <v>0.74</v>
      </c>
      <c r="K106" s="11">
        <v>1.06</v>
      </c>
      <c r="L106" s="14">
        <v>29.7</v>
      </c>
      <c r="M106" s="14">
        <v>57.7</v>
      </c>
      <c r="N106" s="68">
        <v>0.43090000000000001</v>
      </c>
      <c r="O106" s="76">
        <v>19.3</v>
      </c>
    </row>
    <row r="107" spans="2:41">
      <c r="B107" s="5"/>
      <c r="C107" s="28">
        <v>18.100000000000001</v>
      </c>
      <c r="D107" s="11">
        <v>25</v>
      </c>
      <c r="E107" s="46">
        <v>525</v>
      </c>
      <c r="F107" s="11">
        <v>3.88</v>
      </c>
      <c r="G107" s="11">
        <v>2.59</v>
      </c>
      <c r="H107" s="13">
        <v>1</v>
      </c>
      <c r="I107" s="11">
        <v>1.37</v>
      </c>
      <c r="J107" s="12">
        <v>0.84</v>
      </c>
      <c r="K107" s="11">
        <v>1.27</v>
      </c>
      <c r="L107" s="14">
        <v>33.299999999999997</v>
      </c>
      <c r="M107" s="14">
        <v>62.7</v>
      </c>
      <c r="N107" s="68">
        <v>0.47420000000000001</v>
      </c>
      <c r="O107" s="76">
        <v>21.5</v>
      </c>
    </row>
    <row r="108" spans="2:41">
      <c r="B108" s="5"/>
      <c r="C108" s="28">
        <v>18.100000000000001</v>
      </c>
      <c r="D108" s="11">
        <v>28</v>
      </c>
      <c r="E108" s="46">
        <v>516</v>
      </c>
      <c r="F108" s="11">
        <v>3.73</v>
      </c>
      <c r="G108" s="11">
        <v>2.58</v>
      </c>
      <c r="H108" s="12">
        <v>0.81</v>
      </c>
      <c r="I108" s="13">
        <v>1.2</v>
      </c>
      <c r="J108" s="13">
        <v>0.8</v>
      </c>
      <c r="K108" s="11">
        <v>1.1100000000000001</v>
      </c>
      <c r="L108" s="14">
        <v>30.8</v>
      </c>
      <c r="M108" s="14">
        <v>59.3</v>
      </c>
      <c r="N108" s="68">
        <v>0.43159999999999998</v>
      </c>
      <c r="O108" s="76">
        <v>18.100000000000001</v>
      </c>
    </row>
    <row r="109" spans="2:41">
      <c r="B109" s="5"/>
      <c r="C109" s="28">
        <v>18.100000000000001</v>
      </c>
      <c r="D109" s="11">
        <v>25</v>
      </c>
      <c r="E109" s="46">
        <v>536</v>
      </c>
      <c r="F109" s="11">
        <v>3.87</v>
      </c>
      <c r="G109" s="11">
        <v>2.65</v>
      </c>
      <c r="H109" s="12">
        <v>0.76</v>
      </c>
      <c r="I109" s="11">
        <v>1.18</v>
      </c>
      <c r="J109" s="13">
        <v>0.8</v>
      </c>
      <c r="K109" s="11">
        <v>1.1299999999999999</v>
      </c>
      <c r="L109" s="14">
        <v>31.6</v>
      </c>
      <c r="M109" s="14">
        <v>60.2</v>
      </c>
      <c r="N109" s="68">
        <v>0.40310000000000001</v>
      </c>
      <c r="O109" s="76">
        <v>20.9</v>
      </c>
    </row>
    <row r="110" spans="2:41">
      <c r="B110" s="5"/>
      <c r="C110" s="28">
        <v>18.100000000000001</v>
      </c>
      <c r="D110" s="11">
        <v>27</v>
      </c>
      <c r="E110" s="46">
        <v>560</v>
      </c>
      <c r="F110" s="11">
        <v>3.75</v>
      </c>
      <c r="G110" s="11">
        <v>2.61</v>
      </c>
      <c r="H110" s="12">
        <v>0.94</v>
      </c>
      <c r="I110" s="11">
        <v>1.0900000000000001</v>
      </c>
      <c r="J110" s="12">
        <v>0.82</v>
      </c>
      <c r="K110" s="11">
        <v>1.19</v>
      </c>
      <c r="L110" s="14">
        <v>30.4</v>
      </c>
      <c r="M110" s="14">
        <v>58.7</v>
      </c>
      <c r="N110" s="68">
        <v>0.46929999999999999</v>
      </c>
      <c r="O110" s="76">
        <v>19.600000000000001</v>
      </c>
    </row>
    <row r="111" spans="2:41">
      <c r="B111" s="5"/>
      <c r="C111" s="28">
        <v>17.3</v>
      </c>
      <c r="D111" s="11">
        <v>26</v>
      </c>
      <c r="E111" s="46">
        <v>585</v>
      </c>
      <c r="F111" s="11">
        <v>3.86</v>
      </c>
      <c r="G111" s="11">
        <v>2.65</v>
      </c>
      <c r="H111" s="11">
        <v>0.79</v>
      </c>
      <c r="I111" s="13">
        <v>1.2</v>
      </c>
      <c r="J111" s="11">
        <v>0.79</v>
      </c>
      <c r="K111" s="11">
        <v>1.19</v>
      </c>
      <c r="L111" s="14">
        <v>31.2</v>
      </c>
      <c r="M111" s="14">
        <v>59.7</v>
      </c>
      <c r="N111" s="68">
        <v>0.4093</v>
      </c>
      <c r="O111" s="76">
        <v>22.2</v>
      </c>
    </row>
    <row r="112" spans="2:41">
      <c r="B112" s="5"/>
      <c r="C112" s="28">
        <v>16.7</v>
      </c>
      <c r="D112" s="11">
        <v>28</v>
      </c>
      <c r="E112" s="46">
        <v>638</v>
      </c>
      <c r="F112" s="11">
        <v>3.59</v>
      </c>
      <c r="G112" s="11">
        <v>2.44</v>
      </c>
      <c r="H112" s="11">
        <v>0.88</v>
      </c>
      <c r="I112" s="11">
        <v>1.19</v>
      </c>
      <c r="J112" s="11">
        <v>0.85</v>
      </c>
      <c r="K112" s="11">
        <v>1.23</v>
      </c>
      <c r="L112" s="14">
        <v>32.1</v>
      </c>
      <c r="M112" s="14">
        <v>61.3</v>
      </c>
      <c r="N112" s="68">
        <v>0.4819</v>
      </c>
      <c r="O112" s="76">
        <v>21.1</v>
      </c>
    </row>
    <row r="113" spans="2:15">
      <c r="B113" s="5"/>
      <c r="C113" s="30">
        <v>18.899999999999999</v>
      </c>
      <c r="D113" s="18">
        <v>26</v>
      </c>
      <c r="E113" s="48">
        <v>557</v>
      </c>
      <c r="F113" s="18">
        <v>4.03</v>
      </c>
      <c r="G113" s="18">
        <v>2.88</v>
      </c>
      <c r="H113" s="18">
        <v>0.77</v>
      </c>
      <c r="I113" s="18">
        <v>1.24</v>
      </c>
      <c r="J113" s="18">
        <v>0.86</v>
      </c>
      <c r="K113" s="18">
        <v>1.03</v>
      </c>
      <c r="L113" s="21">
        <v>28.6</v>
      </c>
      <c r="M113" s="21">
        <v>55.6</v>
      </c>
      <c r="N113" s="68">
        <v>0.40450000000000003</v>
      </c>
      <c r="O113" s="76">
        <v>22.3</v>
      </c>
    </row>
    <row r="114" spans="2:15">
      <c r="B114" s="5"/>
      <c r="C114" s="30">
        <v>18.899999999999999</v>
      </c>
      <c r="D114" s="18">
        <v>25</v>
      </c>
      <c r="E114" s="48">
        <v>447</v>
      </c>
      <c r="F114" s="18">
        <v>3.96</v>
      </c>
      <c r="G114" s="19">
        <v>2.7</v>
      </c>
      <c r="H114" s="18">
        <v>0.86</v>
      </c>
      <c r="I114" s="18">
        <v>1.24</v>
      </c>
      <c r="J114" s="18">
        <v>0.74</v>
      </c>
      <c r="K114" s="18">
        <v>1.08</v>
      </c>
      <c r="L114" s="21">
        <v>31.8</v>
      </c>
      <c r="M114" s="21">
        <v>60.5</v>
      </c>
      <c r="N114" s="68">
        <v>0.40400000000000003</v>
      </c>
      <c r="O114" s="76">
        <v>18.3</v>
      </c>
    </row>
    <row r="115" spans="2:15">
      <c r="B115" s="5"/>
      <c r="C115" s="30">
        <v>18.899999999999999</v>
      </c>
      <c r="D115" s="18">
        <v>27</v>
      </c>
      <c r="E115" s="48">
        <v>606</v>
      </c>
      <c r="F115" s="18">
        <v>3.82</v>
      </c>
      <c r="G115" s="18">
        <v>2.77</v>
      </c>
      <c r="H115" s="19">
        <v>0.8</v>
      </c>
      <c r="I115" s="18">
        <v>1.0900000000000001</v>
      </c>
      <c r="J115" s="18">
        <v>0.89</v>
      </c>
      <c r="K115" s="18">
        <v>0.97</v>
      </c>
      <c r="L115" s="21">
        <v>27.4</v>
      </c>
      <c r="M115" s="21">
        <v>54</v>
      </c>
      <c r="N115" s="68">
        <v>0.44240000000000002</v>
      </c>
      <c r="O115" s="76">
        <v>20.6</v>
      </c>
    </row>
    <row r="116" spans="2:15">
      <c r="B116" s="5"/>
      <c r="C116" s="30">
        <v>17.600000000000001</v>
      </c>
      <c r="D116" s="18">
        <v>29</v>
      </c>
      <c r="E116" s="48">
        <v>594</v>
      </c>
      <c r="F116" s="18">
        <v>3.81</v>
      </c>
      <c r="G116" s="18">
        <v>2.57</v>
      </c>
      <c r="H116" s="18">
        <v>0.79</v>
      </c>
      <c r="I116" s="18">
        <v>1.26</v>
      </c>
      <c r="J116" s="18">
        <v>0.81</v>
      </c>
      <c r="K116" s="18">
        <v>1.1499999999999999</v>
      </c>
      <c r="L116" s="21">
        <v>32.6</v>
      </c>
      <c r="M116" s="21">
        <v>61.7</v>
      </c>
      <c r="N116" s="68">
        <v>0.4199</v>
      </c>
      <c r="O116" s="76">
        <v>22.6</v>
      </c>
    </row>
    <row r="117" spans="2:15">
      <c r="B117" s="5"/>
      <c r="C117" s="18">
        <v>17.600000000000001</v>
      </c>
      <c r="D117" s="18">
        <v>27</v>
      </c>
      <c r="E117" s="48">
        <v>579</v>
      </c>
      <c r="F117" s="18">
        <v>4.22</v>
      </c>
      <c r="G117" s="18">
        <v>2.97</v>
      </c>
      <c r="H117" s="18">
        <v>0.71</v>
      </c>
      <c r="I117" s="18">
        <v>1.0900000000000001</v>
      </c>
      <c r="J117" s="18">
        <v>0.82</v>
      </c>
      <c r="K117" s="18">
        <v>1.1100000000000001</v>
      </c>
      <c r="L117" s="21">
        <v>29.7</v>
      </c>
      <c r="M117" s="21">
        <v>57.2</v>
      </c>
      <c r="N117" s="68">
        <v>0.36259999999999998</v>
      </c>
      <c r="O117" s="76">
        <v>26.1</v>
      </c>
    </row>
    <row r="118" spans="2:15">
      <c r="B118" s="5"/>
      <c r="C118" s="18">
        <v>17.600000000000001</v>
      </c>
      <c r="D118" s="18">
        <v>29</v>
      </c>
      <c r="E118" s="48">
        <v>541</v>
      </c>
      <c r="F118" s="18">
        <v>4.49</v>
      </c>
      <c r="G118" s="18">
        <v>3.22</v>
      </c>
      <c r="H118" s="18">
        <v>0.74</v>
      </c>
      <c r="I118" s="18">
        <v>1.1599999999999999</v>
      </c>
      <c r="J118" s="18">
        <v>0.94</v>
      </c>
      <c r="K118" s="19">
        <v>1.3</v>
      </c>
      <c r="L118" s="21">
        <v>28.3</v>
      </c>
      <c r="M118" s="21">
        <v>54.7</v>
      </c>
      <c r="N118" s="68">
        <v>0.37419999999999998</v>
      </c>
      <c r="O118" s="76">
        <v>27.1</v>
      </c>
    </row>
    <row r="119" spans="2:15">
      <c r="B119" s="5"/>
      <c r="C119" s="9">
        <v>17.100000000000001</v>
      </c>
      <c r="D119" s="9">
        <v>26</v>
      </c>
      <c r="E119" s="54">
        <v>443</v>
      </c>
      <c r="F119" s="9">
        <v>4.01</v>
      </c>
      <c r="G119" s="9">
        <v>2.95</v>
      </c>
      <c r="H119" s="10">
        <v>0.86</v>
      </c>
      <c r="I119" s="9">
        <v>1.1599999999999999</v>
      </c>
      <c r="J119" s="10">
        <v>0.94</v>
      </c>
      <c r="K119" s="9">
        <v>1.25</v>
      </c>
      <c r="L119" s="24">
        <v>26.6</v>
      </c>
      <c r="M119" s="24">
        <v>52.6</v>
      </c>
      <c r="N119" s="68">
        <v>0.44890000000000002</v>
      </c>
      <c r="O119" s="76">
        <v>16.399999999999999</v>
      </c>
    </row>
    <row r="120" spans="2:15">
      <c r="B120" s="5"/>
      <c r="C120" s="4">
        <v>17.100000000000001</v>
      </c>
      <c r="D120" s="9">
        <v>26</v>
      </c>
      <c r="E120" s="54">
        <v>505</v>
      </c>
      <c r="F120" s="9">
        <v>4.12</v>
      </c>
      <c r="G120" s="23">
        <v>3</v>
      </c>
      <c r="H120" s="10">
        <v>0.79</v>
      </c>
      <c r="I120" s="9">
        <v>1.04</v>
      </c>
      <c r="J120" s="10">
        <v>0.76</v>
      </c>
      <c r="K120" s="9">
        <v>1.05</v>
      </c>
      <c r="L120" s="24">
        <v>27.2</v>
      </c>
      <c r="M120" s="24">
        <v>53.4</v>
      </c>
      <c r="N120" s="68">
        <v>0.37619999999999998</v>
      </c>
      <c r="O120" s="76">
        <v>20.2</v>
      </c>
    </row>
    <row r="121" spans="2:15">
      <c r="B121" s="5"/>
      <c r="C121" s="4">
        <v>17.100000000000001</v>
      </c>
      <c r="D121" s="9">
        <v>25</v>
      </c>
      <c r="E121" s="54">
        <v>506</v>
      </c>
      <c r="F121" s="9">
        <v>3.64</v>
      </c>
      <c r="G121" s="9">
        <v>2.4700000000000002</v>
      </c>
      <c r="H121" s="10">
        <v>0.69</v>
      </c>
      <c r="I121" s="9">
        <v>1.08</v>
      </c>
      <c r="J121" s="10">
        <v>0.88</v>
      </c>
      <c r="K121" s="9">
        <v>1.1499999999999999</v>
      </c>
      <c r="L121" s="24">
        <v>32.200000000000003</v>
      </c>
      <c r="M121" s="24">
        <v>61.4</v>
      </c>
      <c r="N121" s="68">
        <v>0.43130000000000002</v>
      </c>
      <c r="O121" s="76">
        <v>17.2</v>
      </c>
    </row>
    <row r="122" spans="2:15">
      <c r="B122" s="5"/>
      <c r="C122" s="4">
        <v>17.100000000000001</v>
      </c>
      <c r="D122" s="9">
        <v>29</v>
      </c>
      <c r="E122" s="54">
        <v>613</v>
      </c>
      <c r="F122" s="23">
        <v>3.8</v>
      </c>
      <c r="G122" s="9">
        <v>2.67</v>
      </c>
      <c r="H122" s="10">
        <v>0.77</v>
      </c>
      <c r="I122" s="9">
        <v>1.1100000000000001</v>
      </c>
      <c r="J122" s="10">
        <v>0.88</v>
      </c>
      <c r="K122" s="9">
        <v>1.24</v>
      </c>
      <c r="L122" s="24">
        <v>29.8</v>
      </c>
      <c r="M122" s="24">
        <v>57.7</v>
      </c>
      <c r="N122" s="68">
        <v>0.43419999999999997</v>
      </c>
      <c r="O122" s="76">
        <v>22.1</v>
      </c>
    </row>
    <row r="123" spans="2:15">
      <c r="B123" s="5"/>
      <c r="C123" s="4">
        <v>17.399999999999999</v>
      </c>
      <c r="D123" s="9">
        <v>27</v>
      </c>
      <c r="E123" s="54">
        <v>624</v>
      </c>
      <c r="F123" s="23">
        <v>3.7</v>
      </c>
      <c r="G123" s="9">
        <v>2.61</v>
      </c>
      <c r="H123" s="10">
        <v>0.84</v>
      </c>
      <c r="I123" s="9">
        <v>1.18</v>
      </c>
      <c r="J123" s="10">
        <v>0.79</v>
      </c>
      <c r="K123" s="9">
        <v>1.0900000000000001</v>
      </c>
      <c r="L123" s="24">
        <v>29.3</v>
      </c>
      <c r="M123" s="24">
        <v>57</v>
      </c>
      <c r="N123" s="68">
        <v>0.4405</v>
      </c>
      <c r="O123" s="76">
        <v>20.6</v>
      </c>
    </row>
    <row r="124" spans="2:15">
      <c r="B124" s="5"/>
      <c r="C124" s="4">
        <v>17.399999999999999</v>
      </c>
      <c r="D124" s="9">
        <v>27</v>
      </c>
      <c r="E124" s="54">
        <v>565</v>
      </c>
      <c r="F124" s="9">
        <v>3.88</v>
      </c>
      <c r="G124" s="9">
        <v>2.71</v>
      </c>
      <c r="H124" s="10">
        <v>0.84</v>
      </c>
      <c r="I124" s="9">
        <v>1.22</v>
      </c>
      <c r="J124" s="23">
        <v>0.8</v>
      </c>
      <c r="K124" s="9">
        <v>1.1599999999999999</v>
      </c>
      <c r="L124" s="24">
        <v>30.3</v>
      </c>
      <c r="M124" s="24">
        <v>58.3</v>
      </c>
      <c r="N124" s="68">
        <v>0.42270000000000002</v>
      </c>
      <c r="O124" s="76">
        <v>21.5</v>
      </c>
    </row>
    <row r="125" spans="2:15">
      <c r="B125" s="5"/>
      <c r="C125" s="18">
        <v>18.100000000000001</v>
      </c>
      <c r="D125" s="18">
        <v>28</v>
      </c>
      <c r="E125" s="48">
        <v>623</v>
      </c>
      <c r="F125" s="19">
        <v>3.88</v>
      </c>
      <c r="G125" s="19">
        <v>2.7</v>
      </c>
      <c r="H125" s="18">
        <v>0.89</v>
      </c>
      <c r="I125" s="19">
        <v>1.19</v>
      </c>
      <c r="J125" s="19">
        <v>0.8</v>
      </c>
      <c r="K125" s="18">
        <v>1.1100000000000001</v>
      </c>
      <c r="L125" s="21">
        <v>30.4</v>
      </c>
      <c r="M125" s="21">
        <v>58.5</v>
      </c>
      <c r="N125" s="68">
        <v>0.43559999999999999</v>
      </c>
      <c r="O125" s="76">
        <v>23.7</v>
      </c>
    </row>
    <row r="126" spans="2:15">
      <c r="B126" s="5"/>
      <c r="C126" s="30">
        <v>16.100000000000001</v>
      </c>
      <c r="D126" s="18">
        <v>25</v>
      </c>
      <c r="E126" s="48">
        <v>510</v>
      </c>
      <c r="F126" s="19">
        <v>3.74</v>
      </c>
      <c r="G126" s="18">
        <v>2.58</v>
      </c>
      <c r="H126" s="20">
        <v>0.86</v>
      </c>
      <c r="I126" s="18">
        <v>1.17</v>
      </c>
      <c r="J126" s="20">
        <v>0.82</v>
      </c>
      <c r="K126" s="18">
        <v>1.1399999999999999</v>
      </c>
      <c r="L126" s="21">
        <v>30.9</v>
      </c>
      <c r="M126" s="21">
        <v>59.4</v>
      </c>
      <c r="N126" s="68">
        <v>0.44919999999999999</v>
      </c>
      <c r="O126" s="76">
        <v>17.899999999999999</v>
      </c>
    </row>
    <row r="127" spans="2:15">
      <c r="B127" s="5"/>
      <c r="C127" s="30">
        <v>16.100000000000001</v>
      </c>
      <c r="D127" s="18">
        <v>25</v>
      </c>
      <c r="E127" s="48">
        <v>613</v>
      </c>
      <c r="F127" s="19">
        <v>3.88</v>
      </c>
      <c r="G127" s="18">
        <v>2.75</v>
      </c>
      <c r="H127" s="20">
        <v>0.86</v>
      </c>
      <c r="I127" s="18">
        <v>1.1399999999999999</v>
      </c>
      <c r="J127" s="20">
        <v>0.81</v>
      </c>
      <c r="K127" s="18">
        <v>1.19</v>
      </c>
      <c r="L127" s="21">
        <v>29.1</v>
      </c>
      <c r="M127" s="21">
        <v>56.6</v>
      </c>
      <c r="N127" s="68">
        <v>0.4304</v>
      </c>
      <c r="O127" s="76">
        <v>22.7</v>
      </c>
    </row>
    <row r="128" spans="2:15">
      <c r="B128" s="5"/>
      <c r="C128" s="18">
        <v>17.399999999999999</v>
      </c>
      <c r="D128" s="18">
        <v>29</v>
      </c>
      <c r="E128" s="48">
        <v>546</v>
      </c>
      <c r="F128" s="18">
        <v>4.29</v>
      </c>
      <c r="G128" s="18">
        <v>2.99</v>
      </c>
      <c r="H128" s="18">
        <v>0.95</v>
      </c>
      <c r="I128" s="18">
        <v>1.25</v>
      </c>
      <c r="J128" s="18">
        <v>0.89</v>
      </c>
      <c r="K128" s="18">
        <v>1.19</v>
      </c>
      <c r="L128" s="21">
        <v>30.2</v>
      </c>
      <c r="M128" s="21">
        <v>57.8</v>
      </c>
      <c r="N128" s="68">
        <v>0.4289</v>
      </c>
      <c r="O128" s="76">
        <v>26.2</v>
      </c>
    </row>
    <row r="129" spans="2:30">
      <c r="B129" s="5"/>
      <c r="C129" s="18">
        <v>17.399999999999999</v>
      </c>
      <c r="D129" s="18">
        <v>26</v>
      </c>
      <c r="E129" s="48">
        <v>628</v>
      </c>
      <c r="F129" s="18">
        <v>3.76</v>
      </c>
      <c r="G129" s="18">
        <v>2.8</v>
      </c>
      <c r="H129" s="18">
        <v>0.83</v>
      </c>
      <c r="I129" s="18">
        <v>1.1499999999999999</v>
      </c>
      <c r="J129" s="18">
        <v>0.85</v>
      </c>
      <c r="K129" s="18">
        <v>1.1100000000000001</v>
      </c>
      <c r="L129" s="21">
        <v>25.6</v>
      </c>
      <c r="M129" s="21">
        <v>51.1</v>
      </c>
      <c r="N129" s="68">
        <v>0.44679999999999997</v>
      </c>
      <c r="O129" s="76">
        <v>19.5</v>
      </c>
    </row>
    <row r="130" spans="2:30">
      <c r="B130" s="5"/>
      <c r="C130" s="18">
        <v>17.399999999999999</v>
      </c>
      <c r="D130" s="18">
        <v>26</v>
      </c>
      <c r="E130" s="48">
        <v>579</v>
      </c>
      <c r="F130" s="18">
        <v>3.58</v>
      </c>
      <c r="G130" s="18">
        <v>2.46</v>
      </c>
      <c r="H130" s="19">
        <v>0.9</v>
      </c>
      <c r="I130" s="18">
        <v>1.23</v>
      </c>
      <c r="J130" s="18">
        <v>0.86</v>
      </c>
      <c r="K130" s="18">
        <v>1.24</v>
      </c>
      <c r="L130" s="21">
        <v>31.4</v>
      </c>
      <c r="M130" s="21">
        <v>60.2</v>
      </c>
      <c r="N130" s="68">
        <v>0.49159999999999998</v>
      </c>
      <c r="O130" s="76">
        <v>18.5</v>
      </c>
    </row>
    <row r="131" spans="2:30">
      <c r="B131" s="5"/>
      <c r="C131" s="18">
        <v>17.399999999999999</v>
      </c>
      <c r="D131" s="18">
        <v>22</v>
      </c>
      <c r="E131" s="48">
        <v>555</v>
      </c>
      <c r="F131" s="18">
        <v>3.55</v>
      </c>
      <c r="G131" s="18">
        <v>2.29</v>
      </c>
      <c r="H131" s="18">
        <v>0.86</v>
      </c>
      <c r="I131" s="19">
        <v>1.4</v>
      </c>
      <c r="J131" s="18">
        <v>0.82</v>
      </c>
      <c r="K131" s="18">
        <v>1.26</v>
      </c>
      <c r="L131" s="21">
        <v>35.5</v>
      </c>
      <c r="M131" s="21">
        <v>66</v>
      </c>
      <c r="N131" s="68">
        <v>0.47320000000000001</v>
      </c>
      <c r="O131" s="76">
        <v>19.399999999999999</v>
      </c>
    </row>
    <row r="132" spans="2:30">
      <c r="B132" s="65" t="s">
        <v>19</v>
      </c>
      <c r="C132" s="38">
        <v>17.599999999999998</v>
      </c>
      <c r="D132" s="38">
        <v>26.407407407407408</v>
      </c>
      <c r="E132" s="49">
        <v>559.92592592592598</v>
      </c>
      <c r="F132" s="39">
        <v>3.8696296296296291</v>
      </c>
      <c r="G132" s="39">
        <v>2.7014814814814816</v>
      </c>
      <c r="H132" s="39">
        <v>0.82925925925925914</v>
      </c>
      <c r="I132" s="39">
        <v>1.1877777777777776</v>
      </c>
      <c r="J132" s="39">
        <v>0.8281481481481483</v>
      </c>
      <c r="K132" s="39">
        <v>1.1537037037037037</v>
      </c>
      <c r="L132" s="38">
        <v>30.240740740740737</v>
      </c>
      <c r="M132" s="38">
        <v>58.214814814814815</v>
      </c>
      <c r="N132" s="69">
        <v>0.429648148148148</v>
      </c>
      <c r="O132" s="62">
        <v>21.018518518518515</v>
      </c>
      <c r="P132" s="67"/>
    </row>
    <row r="133" spans="2:30">
      <c r="B133" s="65" t="s">
        <v>11</v>
      </c>
      <c r="C133" s="40">
        <v>0.13846945213219106</v>
      </c>
      <c r="D133" s="45">
        <v>0.32580935496293745</v>
      </c>
      <c r="E133" s="51">
        <v>10.090039929151358</v>
      </c>
      <c r="F133" s="40">
        <v>4.3120719306042513E-2</v>
      </c>
      <c r="G133" s="40">
        <v>3.9396095456752094E-2</v>
      </c>
      <c r="H133" s="40">
        <v>1.3815284548585431E-2</v>
      </c>
      <c r="I133" s="40">
        <v>1.6086777969845052E-2</v>
      </c>
      <c r="J133" s="40">
        <v>1.019799763929212E-2</v>
      </c>
      <c r="K133" s="40">
        <v>1.5471213487178505E-2</v>
      </c>
      <c r="L133" s="45">
        <v>0.41142027850233853</v>
      </c>
      <c r="M133" s="45">
        <v>0.63035068482591827</v>
      </c>
      <c r="N133" s="70">
        <v>6.3784746865368303E-3</v>
      </c>
      <c r="O133" s="3">
        <v>0.51534949381006956</v>
      </c>
    </row>
    <row r="134" spans="2:30">
      <c r="D134" s="25"/>
      <c r="E134" s="55"/>
      <c r="F134" s="25"/>
      <c r="G134" s="25"/>
      <c r="H134" s="25"/>
      <c r="I134" s="25"/>
      <c r="J134" s="25"/>
      <c r="K134" s="25"/>
      <c r="L134" s="59"/>
      <c r="M134" s="59"/>
    </row>
    <row r="135" spans="2:30">
      <c r="C135" s="35" t="s">
        <v>17</v>
      </c>
      <c r="D135" s="6"/>
      <c r="E135" s="52"/>
      <c r="F135" s="6"/>
      <c r="G135" s="6"/>
      <c r="H135" s="6"/>
      <c r="I135" s="6"/>
      <c r="J135" s="6"/>
      <c r="K135" s="6"/>
      <c r="L135" s="57"/>
      <c r="M135" s="57"/>
    </row>
    <row r="136" spans="2:30" ht="51">
      <c r="B136" s="5"/>
      <c r="C136" s="41" t="s">
        <v>1</v>
      </c>
      <c r="D136" s="42" t="s">
        <v>0</v>
      </c>
      <c r="E136" s="56" t="s">
        <v>2</v>
      </c>
      <c r="F136" s="42" t="s">
        <v>3</v>
      </c>
      <c r="G136" s="42" t="s">
        <v>4</v>
      </c>
      <c r="H136" s="42" t="s">
        <v>7</v>
      </c>
      <c r="I136" s="42" t="s">
        <v>8</v>
      </c>
      <c r="J136" s="42" t="s">
        <v>9</v>
      </c>
      <c r="K136" s="42" t="s">
        <v>10</v>
      </c>
      <c r="L136" s="60" t="s">
        <v>6</v>
      </c>
      <c r="M136" s="60" t="s">
        <v>5</v>
      </c>
      <c r="N136" s="42" t="s">
        <v>21</v>
      </c>
      <c r="O136" s="42" t="s">
        <v>23</v>
      </c>
    </row>
    <row r="137" spans="2:30">
      <c r="B137" s="5"/>
      <c r="C137" s="28">
        <v>25.9</v>
      </c>
      <c r="D137" s="11">
        <v>31</v>
      </c>
      <c r="E137" s="46">
        <v>633</v>
      </c>
      <c r="F137" s="11">
        <v>3.72</v>
      </c>
      <c r="G137" s="11">
        <v>2.35</v>
      </c>
      <c r="H137" s="13">
        <v>0.82</v>
      </c>
      <c r="I137" s="13">
        <v>1.2</v>
      </c>
      <c r="J137" s="12">
        <v>0.84</v>
      </c>
      <c r="K137" s="11">
        <v>1.31</v>
      </c>
      <c r="L137" s="14">
        <v>36.9</v>
      </c>
      <c r="M137" s="14">
        <v>67.599999999999994</v>
      </c>
      <c r="N137" s="68">
        <v>0.44619999999999999</v>
      </c>
      <c r="O137" s="76">
        <v>25.3</v>
      </c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</row>
    <row r="138" spans="2:30">
      <c r="B138" s="5"/>
      <c r="C138" s="28">
        <v>25.9</v>
      </c>
      <c r="D138" s="11">
        <v>31</v>
      </c>
      <c r="E138" s="46">
        <v>568</v>
      </c>
      <c r="F138" s="13">
        <v>3.7</v>
      </c>
      <c r="G138" s="13">
        <v>2.2999999999999998</v>
      </c>
      <c r="H138" s="13">
        <v>0.8</v>
      </c>
      <c r="I138" s="11">
        <v>1.23</v>
      </c>
      <c r="J138" s="12">
        <v>0.74</v>
      </c>
      <c r="K138" s="11">
        <v>1.23</v>
      </c>
      <c r="L138" s="14">
        <v>38</v>
      </c>
      <c r="M138" s="14">
        <v>69</v>
      </c>
      <c r="N138" s="68">
        <v>0.41620000000000001</v>
      </c>
      <c r="O138" s="76">
        <v>22.7</v>
      </c>
    </row>
    <row r="139" spans="2:30">
      <c r="B139" s="5"/>
      <c r="C139" s="18">
        <v>25.9</v>
      </c>
      <c r="D139" s="18">
        <v>31</v>
      </c>
      <c r="E139" s="48">
        <v>576</v>
      </c>
      <c r="F139" s="18">
        <v>3.79</v>
      </c>
      <c r="G139" s="19">
        <v>2.42</v>
      </c>
      <c r="H139" s="19">
        <v>0.81</v>
      </c>
      <c r="I139" s="18">
        <v>1.31</v>
      </c>
      <c r="J139" s="18">
        <v>0.84</v>
      </c>
      <c r="K139" s="18">
        <v>1.24</v>
      </c>
      <c r="L139" s="21">
        <v>36</v>
      </c>
      <c r="M139" s="21">
        <v>66.400000000000006</v>
      </c>
      <c r="N139" s="68">
        <v>0.43540000000000001</v>
      </c>
      <c r="O139" s="76">
        <v>23.6</v>
      </c>
    </row>
    <row r="140" spans="2:30">
      <c r="B140" s="5"/>
      <c r="C140" s="28">
        <v>26.1</v>
      </c>
      <c r="D140" s="11">
        <v>32</v>
      </c>
      <c r="E140" s="46">
        <v>567</v>
      </c>
      <c r="F140" s="11">
        <v>3.64</v>
      </c>
      <c r="G140" s="13">
        <v>2.2000000000000002</v>
      </c>
      <c r="H140" s="13">
        <v>0.72</v>
      </c>
      <c r="I140" s="11">
        <v>1.21</v>
      </c>
      <c r="J140" s="12">
        <v>0.81</v>
      </c>
      <c r="K140" s="11">
        <v>1.28</v>
      </c>
      <c r="L140" s="14">
        <v>39.4</v>
      </c>
      <c r="M140" s="14">
        <v>70.8</v>
      </c>
      <c r="N140" s="68">
        <v>0.42030000000000001</v>
      </c>
      <c r="O140" s="76">
        <v>22.7</v>
      </c>
    </row>
    <row r="141" spans="2:30">
      <c r="B141" s="5"/>
      <c r="C141" s="28">
        <v>26.1</v>
      </c>
      <c r="D141" s="11">
        <v>33</v>
      </c>
      <c r="E141" s="46">
        <v>659</v>
      </c>
      <c r="F141" s="11">
        <v>3.64</v>
      </c>
      <c r="G141" s="13">
        <v>2.2799999999999998</v>
      </c>
      <c r="H141" s="12">
        <v>0.97</v>
      </c>
      <c r="I141" s="11">
        <v>1.25</v>
      </c>
      <c r="J141" s="12">
        <v>0.84</v>
      </c>
      <c r="K141" s="11">
        <v>1.21</v>
      </c>
      <c r="L141" s="14">
        <v>37.5</v>
      </c>
      <c r="M141" s="14">
        <v>68.5</v>
      </c>
      <c r="N141" s="68">
        <v>0.49730000000000002</v>
      </c>
      <c r="O141" s="76">
        <v>25</v>
      </c>
    </row>
    <row r="142" spans="2:30">
      <c r="B142" s="5"/>
      <c r="C142" s="28">
        <v>26.1</v>
      </c>
      <c r="D142" s="11">
        <v>29</v>
      </c>
      <c r="E142" s="46">
        <v>645</v>
      </c>
      <c r="F142" s="11">
        <v>3.51</v>
      </c>
      <c r="G142" s="13">
        <v>2.25</v>
      </c>
      <c r="H142" s="12">
        <v>0.83</v>
      </c>
      <c r="I142" s="11">
        <v>1.38</v>
      </c>
      <c r="J142" s="12">
        <v>0.84</v>
      </c>
      <c r="K142" s="11">
        <v>1.3</v>
      </c>
      <c r="L142" s="14">
        <v>35.9</v>
      </c>
      <c r="M142" s="14">
        <v>66.5</v>
      </c>
      <c r="N142" s="68">
        <v>0.4758</v>
      </c>
      <c r="O142" s="76">
        <v>21.9</v>
      </c>
    </row>
    <row r="143" spans="2:30">
      <c r="B143" s="5"/>
      <c r="C143" s="28">
        <v>26.3</v>
      </c>
      <c r="D143" s="11">
        <v>29</v>
      </c>
      <c r="E143" s="46">
        <v>536</v>
      </c>
      <c r="F143" s="11">
        <v>3.56</v>
      </c>
      <c r="G143" s="13">
        <v>2.2599999999999998</v>
      </c>
      <c r="H143" s="12">
        <v>0.92</v>
      </c>
      <c r="I143" s="11">
        <v>1.25</v>
      </c>
      <c r="J143" s="12">
        <v>0.76</v>
      </c>
      <c r="K143" s="11">
        <v>1.23</v>
      </c>
      <c r="L143" s="14">
        <v>36.5</v>
      </c>
      <c r="M143" s="14">
        <v>67.3</v>
      </c>
      <c r="N143" s="68">
        <v>0.47189999999999999</v>
      </c>
      <c r="O143" s="76">
        <v>19.3</v>
      </c>
    </row>
    <row r="144" spans="2:30">
      <c r="B144" s="5"/>
      <c r="C144" s="28">
        <v>25.9</v>
      </c>
      <c r="D144" s="11">
        <v>27</v>
      </c>
      <c r="E144" s="46">
        <v>671</v>
      </c>
      <c r="F144" s="11">
        <v>3.46</v>
      </c>
      <c r="G144" s="11">
        <v>2.09</v>
      </c>
      <c r="H144" s="12">
        <v>0.83</v>
      </c>
      <c r="I144" s="11">
        <v>1.17</v>
      </c>
      <c r="J144" s="12">
        <v>0.77</v>
      </c>
      <c r="K144" s="11">
        <v>1.2</v>
      </c>
      <c r="L144" s="14">
        <v>39.700000000000003</v>
      </c>
      <c r="M144" s="14">
        <v>71.3</v>
      </c>
      <c r="N144" s="68">
        <v>0.46239999999999998</v>
      </c>
      <c r="O144" s="76">
        <v>23.5</v>
      </c>
    </row>
    <row r="145" spans="2:32">
      <c r="B145" s="5"/>
      <c r="C145" s="4">
        <v>26.1</v>
      </c>
      <c r="D145" s="9">
        <v>30</v>
      </c>
      <c r="E145" s="54">
        <v>645</v>
      </c>
      <c r="F145" s="9">
        <v>3.72</v>
      </c>
      <c r="G145" s="9">
        <v>2.19</v>
      </c>
      <c r="H145" s="10">
        <v>0.85</v>
      </c>
      <c r="I145" s="9">
        <v>1.27</v>
      </c>
      <c r="J145" s="10">
        <v>0.78</v>
      </c>
      <c r="K145" s="9">
        <v>1.26</v>
      </c>
      <c r="L145" s="24">
        <v>41.1</v>
      </c>
      <c r="M145" s="24">
        <v>72.7</v>
      </c>
      <c r="N145" s="68">
        <v>0.43819999999999998</v>
      </c>
      <c r="O145" s="76">
        <v>27.7</v>
      </c>
    </row>
    <row r="146" spans="2:32">
      <c r="B146" s="5"/>
      <c r="C146" s="4">
        <v>26.1</v>
      </c>
      <c r="D146" s="9">
        <v>33</v>
      </c>
      <c r="E146" s="54">
        <v>641</v>
      </c>
      <c r="F146" s="9">
        <v>3.87</v>
      </c>
      <c r="G146" s="9">
        <v>2.48</v>
      </c>
      <c r="H146" s="10">
        <v>0.82</v>
      </c>
      <c r="I146" s="9">
        <v>1.23</v>
      </c>
      <c r="J146" s="10">
        <v>0.74</v>
      </c>
      <c r="K146" s="9">
        <v>1.1399999999999999</v>
      </c>
      <c r="L146" s="24">
        <v>35.9</v>
      </c>
      <c r="M146" s="24">
        <v>66.099999999999994</v>
      </c>
      <c r="N146" s="68">
        <v>0.40310000000000001</v>
      </c>
      <c r="O146" s="76">
        <v>27.6</v>
      </c>
    </row>
    <row r="147" spans="2:32">
      <c r="B147" s="5"/>
      <c r="C147" s="30">
        <v>25.9</v>
      </c>
      <c r="D147" s="18">
        <v>30</v>
      </c>
      <c r="E147" s="48">
        <v>542</v>
      </c>
      <c r="F147" s="19">
        <v>3.56</v>
      </c>
      <c r="G147" s="18">
        <v>2.2799999999999998</v>
      </c>
      <c r="H147" s="19">
        <v>0.85</v>
      </c>
      <c r="I147" s="18">
        <v>1.1599999999999999</v>
      </c>
      <c r="J147" s="18">
        <v>0.84</v>
      </c>
      <c r="K147" s="18">
        <v>1.18</v>
      </c>
      <c r="L147" s="21">
        <v>35.9</v>
      </c>
      <c r="M147" s="21">
        <v>66.5</v>
      </c>
      <c r="N147" s="68">
        <v>0.47470000000000001</v>
      </c>
      <c r="O147" s="76">
        <v>19</v>
      </c>
    </row>
    <row r="148" spans="2:32">
      <c r="B148" s="5"/>
      <c r="C148" s="30">
        <v>25.9</v>
      </c>
      <c r="D148" s="18">
        <v>35</v>
      </c>
      <c r="E148" s="48">
        <v>628</v>
      </c>
      <c r="F148" s="19">
        <v>3.95</v>
      </c>
      <c r="G148" s="18">
        <v>2.5499999999999998</v>
      </c>
      <c r="H148" s="19">
        <v>0.94</v>
      </c>
      <c r="I148" s="18">
        <v>1.32</v>
      </c>
      <c r="J148" s="18">
        <v>0.92</v>
      </c>
      <c r="K148" s="18">
        <v>1.25</v>
      </c>
      <c r="L148" s="21">
        <v>35.5</v>
      </c>
      <c r="M148" s="21">
        <v>65.5</v>
      </c>
      <c r="N148" s="68">
        <v>0.47089999999999999</v>
      </c>
      <c r="O148" s="76">
        <v>28.3</v>
      </c>
    </row>
    <row r="149" spans="2:32">
      <c r="B149" s="5"/>
      <c r="C149" s="30">
        <v>25.9</v>
      </c>
      <c r="D149" s="18">
        <v>34</v>
      </c>
      <c r="E149" s="48">
        <v>577</v>
      </c>
      <c r="F149" s="19">
        <v>3.71</v>
      </c>
      <c r="G149" s="18">
        <v>2.4300000000000002</v>
      </c>
      <c r="H149" s="19">
        <v>0.88</v>
      </c>
      <c r="I149" s="18">
        <v>1.3</v>
      </c>
      <c r="J149" s="18">
        <v>0.82</v>
      </c>
      <c r="K149" s="18">
        <v>1.22</v>
      </c>
      <c r="L149" s="21">
        <v>34.5</v>
      </c>
      <c r="M149" s="21">
        <v>64.5</v>
      </c>
      <c r="N149" s="68">
        <v>0.4582</v>
      </c>
      <c r="O149" s="76">
        <v>21.9</v>
      </c>
    </row>
    <row r="150" spans="2:32">
      <c r="B150" s="5"/>
      <c r="C150" s="30">
        <v>25.9</v>
      </c>
      <c r="D150" s="18">
        <v>33</v>
      </c>
      <c r="E150" s="48">
        <v>637</v>
      </c>
      <c r="F150" s="19">
        <v>3.53</v>
      </c>
      <c r="G150" s="18">
        <v>2.1800000000000002</v>
      </c>
      <c r="H150" s="19">
        <v>0.91</v>
      </c>
      <c r="I150" s="18">
        <v>1.29</v>
      </c>
      <c r="J150" s="18">
        <v>0.79</v>
      </c>
      <c r="K150" s="18">
        <v>1.1599999999999999</v>
      </c>
      <c r="L150" s="21">
        <v>38.299999999999997</v>
      </c>
      <c r="M150" s="21">
        <v>69.599999999999994</v>
      </c>
      <c r="N150" s="68">
        <v>0.48159999999999997</v>
      </c>
      <c r="O150" s="76">
        <v>22.9</v>
      </c>
    </row>
    <row r="151" spans="2:32">
      <c r="B151" s="5"/>
      <c r="C151" s="29">
        <v>27.4</v>
      </c>
      <c r="D151" s="15">
        <v>31</v>
      </c>
      <c r="E151" s="47">
        <v>553</v>
      </c>
      <c r="F151" s="15">
        <v>3.49</v>
      </c>
      <c r="G151" s="15">
        <v>2.19</v>
      </c>
      <c r="H151" s="15">
        <v>0.83</v>
      </c>
      <c r="I151" s="15">
        <v>1.23</v>
      </c>
      <c r="J151" s="15">
        <v>0.76</v>
      </c>
      <c r="K151" s="15">
        <v>1.17</v>
      </c>
      <c r="L151" s="17">
        <v>37.299999999999997</v>
      </c>
      <c r="M151" s="17">
        <v>68.3</v>
      </c>
      <c r="N151" s="68">
        <v>0.4556</v>
      </c>
      <c r="O151" s="76">
        <v>19.399999999999999</v>
      </c>
    </row>
    <row r="152" spans="2:32">
      <c r="B152" s="5"/>
      <c r="C152" s="29">
        <v>27.4</v>
      </c>
      <c r="D152" s="15">
        <v>35</v>
      </c>
      <c r="E152" s="47">
        <v>643</v>
      </c>
      <c r="F152" s="15">
        <v>3.54</v>
      </c>
      <c r="G152" s="15">
        <v>2.17</v>
      </c>
      <c r="H152" s="15">
        <v>0.78</v>
      </c>
      <c r="I152" s="15">
        <v>1.22</v>
      </c>
      <c r="J152" s="15">
        <v>0.78</v>
      </c>
      <c r="K152" s="15">
        <v>1.24</v>
      </c>
      <c r="L152" s="17">
        <v>38.5</v>
      </c>
      <c r="M152" s="17">
        <v>69.900000000000006</v>
      </c>
      <c r="N152" s="68">
        <v>0.44069999999999998</v>
      </c>
      <c r="O152" s="76">
        <v>23.1</v>
      </c>
    </row>
    <row r="153" spans="2:32">
      <c r="B153" s="65" t="s">
        <v>19</v>
      </c>
      <c r="C153" s="38">
        <v>26.17499999999999</v>
      </c>
      <c r="D153" s="38">
        <v>31.5</v>
      </c>
      <c r="E153" s="49">
        <v>607.5625</v>
      </c>
      <c r="F153" s="39">
        <v>3.6493750000000005</v>
      </c>
      <c r="G153" s="39">
        <v>2.2887500000000003</v>
      </c>
      <c r="H153" s="39">
        <v>0.84749999999999992</v>
      </c>
      <c r="I153" s="39">
        <v>1.2512499999999998</v>
      </c>
      <c r="J153" s="39">
        <v>0.80437500000000006</v>
      </c>
      <c r="K153" s="39">
        <v>1.2262500000000001</v>
      </c>
      <c r="L153" s="38">
        <v>37.306249999999999</v>
      </c>
      <c r="M153" s="38">
        <v>68.15625</v>
      </c>
      <c r="N153" s="69">
        <v>0.45303125</v>
      </c>
      <c r="O153" s="62">
        <v>23.368749999999995</v>
      </c>
    </row>
    <row r="154" spans="2:32">
      <c r="B154" s="65" t="s">
        <v>11</v>
      </c>
      <c r="C154" s="40">
        <v>0.12332207155790616</v>
      </c>
      <c r="D154" s="45">
        <v>0.56273143387113778</v>
      </c>
      <c r="E154" s="51">
        <v>11.422918756459168</v>
      </c>
      <c r="F154" s="40">
        <v>3.5242833195795541E-2</v>
      </c>
      <c r="G154" s="40">
        <v>3.1700092008278669E-2</v>
      </c>
      <c r="H154" s="40">
        <v>1.5903353943953667E-2</v>
      </c>
      <c r="I154" s="40">
        <v>1.4516513585109437E-2</v>
      </c>
      <c r="J154" s="40">
        <v>1.2040513208884966E-2</v>
      </c>
      <c r="K154" s="40">
        <v>1.2174940109366737E-2</v>
      </c>
      <c r="L154" s="45">
        <v>0.44266887079019551</v>
      </c>
      <c r="M154" s="45">
        <v>0.56920769129846926</v>
      </c>
      <c r="N154" s="70">
        <v>6.5226574259141697E-3</v>
      </c>
      <c r="O154" s="3">
        <v>0.71976377780029854</v>
      </c>
      <c r="P154" s="67"/>
    </row>
    <row r="155" spans="2:32">
      <c r="D155" s="25"/>
      <c r="E155" s="55"/>
      <c r="F155" s="25"/>
      <c r="G155" s="25"/>
      <c r="H155" s="25"/>
      <c r="I155" s="25"/>
      <c r="J155" s="25"/>
      <c r="K155" s="25"/>
      <c r="L155" s="59"/>
      <c r="M155" s="59"/>
    </row>
    <row r="156" spans="2:32">
      <c r="D156" s="25"/>
      <c r="E156" s="55"/>
      <c r="F156" s="25"/>
      <c r="G156" s="25"/>
      <c r="H156" s="25"/>
      <c r="I156" s="25"/>
      <c r="J156" s="25"/>
      <c r="K156" s="25"/>
      <c r="L156" s="59"/>
      <c r="M156" s="59"/>
    </row>
    <row r="157" spans="2:32">
      <c r="C157" s="36" t="s">
        <v>18</v>
      </c>
      <c r="D157" s="6"/>
      <c r="E157" s="52"/>
      <c r="F157" s="6"/>
      <c r="G157" s="6"/>
      <c r="H157" s="6"/>
      <c r="I157" s="6"/>
      <c r="J157" s="6"/>
      <c r="K157" s="6"/>
      <c r="L157" s="57"/>
      <c r="M157" s="57"/>
    </row>
    <row r="158" spans="2:32" ht="51">
      <c r="B158" s="5"/>
      <c r="C158" s="41" t="s">
        <v>1</v>
      </c>
      <c r="D158" s="42" t="s">
        <v>0</v>
      </c>
      <c r="E158" s="56" t="s">
        <v>2</v>
      </c>
      <c r="F158" s="42" t="s">
        <v>3</v>
      </c>
      <c r="G158" s="42" t="s">
        <v>4</v>
      </c>
      <c r="H158" s="42" t="s">
        <v>7</v>
      </c>
      <c r="I158" s="42" t="s">
        <v>8</v>
      </c>
      <c r="J158" s="42" t="s">
        <v>9</v>
      </c>
      <c r="K158" s="42" t="s">
        <v>10</v>
      </c>
      <c r="L158" s="60" t="s">
        <v>6</v>
      </c>
      <c r="M158" s="60" t="s">
        <v>5</v>
      </c>
      <c r="N158" s="42" t="s">
        <v>21</v>
      </c>
      <c r="O158" s="83" t="s">
        <v>23</v>
      </c>
    </row>
    <row r="159" spans="2:32">
      <c r="B159" s="5"/>
      <c r="C159" s="28">
        <v>28.7</v>
      </c>
      <c r="D159" s="11">
        <v>29</v>
      </c>
      <c r="E159" s="46">
        <v>646</v>
      </c>
      <c r="F159" s="11">
        <v>3.98</v>
      </c>
      <c r="G159" s="11">
        <v>2.91</v>
      </c>
      <c r="H159" s="13">
        <v>0.8</v>
      </c>
      <c r="I159" s="11">
        <v>1.21</v>
      </c>
      <c r="J159" s="13">
        <v>0.83</v>
      </c>
      <c r="K159" s="11">
        <v>1.1499999999999999</v>
      </c>
      <c r="L159" s="14">
        <v>26.8</v>
      </c>
      <c r="M159" s="14">
        <v>53</v>
      </c>
      <c r="N159" s="73">
        <v>0.40949999999999998</v>
      </c>
      <c r="O159" s="76">
        <v>23.9</v>
      </c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</row>
    <row r="160" spans="2:32">
      <c r="B160" s="5"/>
      <c r="C160" s="28">
        <v>28.1</v>
      </c>
      <c r="D160" s="11">
        <v>30</v>
      </c>
      <c r="E160" s="46">
        <v>560</v>
      </c>
      <c r="F160" s="11">
        <v>3.99</v>
      </c>
      <c r="G160" s="11">
        <v>2.74</v>
      </c>
      <c r="H160" s="11">
        <v>0.82</v>
      </c>
      <c r="I160" s="11">
        <v>1.19</v>
      </c>
      <c r="J160" s="13">
        <v>0.79</v>
      </c>
      <c r="K160" s="11">
        <v>1.24</v>
      </c>
      <c r="L160" s="14">
        <v>31.4</v>
      </c>
      <c r="M160" s="14">
        <v>59.8</v>
      </c>
      <c r="N160" s="73">
        <v>0.40350000000000003</v>
      </c>
      <c r="O160" s="76">
        <v>23.5</v>
      </c>
    </row>
    <row r="161" spans="2:15">
      <c r="B161" s="5"/>
      <c r="C161" s="28">
        <v>26.7</v>
      </c>
      <c r="D161" s="11">
        <v>27</v>
      </c>
      <c r="E161" s="46">
        <v>615</v>
      </c>
      <c r="F161" s="11">
        <v>3.94</v>
      </c>
      <c r="G161" s="11">
        <v>2.79</v>
      </c>
      <c r="H161" s="11">
        <v>0.85</v>
      </c>
      <c r="I161" s="11">
        <v>1.0900000000000001</v>
      </c>
      <c r="J161" s="13">
        <v>0.85</v>
      </c>
      <c r="K161" s="11">
        <v>1.1499999999999999</v>
      </c>
      <c r="L161" s="14">
        <v>29.2</v>
      </c>
      <c r="M161" s="14">
        <v>56.6</v>
      </c>
      <c r="N161" s="73">
        <v>0.43149999999999999</v>
      </c>
      <c r="O161" s="76">
        <v>23.4</v>
      </c>
    </row>
    <row r="162" spans="2:15">
      <c r="B162" s="5"/>
      <c r="C162" s="28">
        <v>26.7</v>
      </c>
      <c r="D162" s="11">
        <v>26</v>
      </c>
      <c r="E162" s="46">
        <v>418</v>
      </c>
      <c r="F162" s="11">
        <v>3.86</v>
      </c>
      <c r="G162" s="11">
        <v>2.72</v>
      </c>
      <c r="H162" s="11">
        <v>0.81</v>
      </c>
      <c r="I162" s="11">
        <v>1.29</v>
      </c>
      <c r="J162" s="13">
        <v>0.9</v>
      </c>
      <c r="K162" s="11">
        <v>1.1599999999999999</v>
      </c>
      <c r="L162" s="14">
        <v>29.6</v>
      </c>
      <c r="M162" s="14">
        <v>57.3</v>
      </c>
      <c r="N162" s="73">
        <v>0.443</v>
      </c>
      <c r="O162" s="76">
        <v>15.5</v>
      </c>
    </row>
    <row r="163" spans="2:15">
      <c r="B163" s="5"/>
      <c r="C163" s="28">
        <v>26.7</v>
      </c>
      <c r="D163" s="11">
        <v>29</v>
      </c>
      <c r="E163" s="46">
        <v>497</v>
      </c>
      <c r="F163" s="11">
        <v>3.75</v>
      </c>
      <c r="G163" s="11">
        <v>2.67</v>
      </c>
      <c r="H163" s="11">
        <v>0.83</v>
      </c>
      <c r="I163" s="11">
        <v>1.1299999999999999</v>
      </c>
      <c r="J163" s="13">
        <v>0.66</v>
      </c>
      <c r="K163" s="11">
        <v>1.07</v>
      </c>
      <c r="L163" s="14">
        <v>28.8</v>
      </c>
      <c r="M163" s="14">
        <v>56.3</v>
      </c>
      <c r="N163" s="73">
        <v>0.39729999999999999</v>
      </c>
      <c r="O163" s="76">
        <v>16.899999999999999</v>
      </c>
    </row>
    <row r="164" spans="2:15">
      <c r="B164" s="5"/>
      <c r="C164" s="28">
        <v>26.7</v>
      </c>
      <c r="D164" s="11">
        <v>25</v>
      </c>
      <c r="E164" s="46">
        <v>590</v>
      </c>
      <c r="F164" s="13">
        <v>3.9</v>
      </c>
      <c r="G164" s="13">
        <v>2.8</v>
      </c>
      <c r="H164" s="11">
        <v>0.74</v>
      </c>
      <c r="I164" s="11">
        <v>1.1200000000000001</v>
      </c>
      <c r="J164" s="13">
        <v>0.72</v>
      </c>
      <c r="K164" s="13">
        <v>1.2</v>
      </c>
      <c r="L164" s="14">
        <v>28.1</v>
      </c>
      <c r="M164" s="14">
        <v>55</v>
      </c>
      <c r="N164" s="73">
        <v>0.37440000000000001</v>
      </c>
      <c r="O164" s="76">
        <v>21.2</v>
      </c>
    </row>
    <row r="165" spans="2:15">
      <c r="B165" s="5"/>
      <c r="C165" s="28">
        <v>26.7</v>
      </c>
      <c r="D165" s="11">
        <v>26</v>
      </c>
      <c r="E165" s="46">
        <v>582</v>
      </c>
      <c r="F165" s="13">
        <v>3.8</v>
      </c>
      <c r="G165" s="11">
        <v>2.65</v>
      </c>
      <c r="H165" s="11">
        <v>0.76</v>
      </c>
      <c r="I165" s="11">
        <v>1.1200000000000001</v>
      </c>
      <c r="J165" s="13">
        <v>0.9</v>
      </c>
      <c r="K165" s="11">
        <v>1.28</v>
      </c>
      <c r="L165" s="14">
        <v>30.2</v>
      </c>
      <c r="M165" s="14">
        <v>58.3</v>
      </c>
      <c r="N165" s="73">
        <v>0.43680000000000002</v>
      </c>
      <c r="O165" s="76">
        <v>21</v>
      </c>
    </row>
    <row r="166" spans="2:15">
      <c r="B166" s="5"/>
      <c r="C166" s="33">
        <v>26</v>
      </c>
      <c r="D166" s="11">
        <v>31</v>
      </c>
      <c r="E166" s="46">
        <v>604</v>
      </c>
      <c r="F166" s="11">
        <v>3.79</v>
      </c>
      <c r="G166" s="11">
        <v>2.57</v>
      </c>
      <c r="H166" s="11">
        <v>0.84</v>
      </c>
      <c r="I166" s="11">
        <v>1.17</v>
      </c>
      <c r="J166" s="13">
        <v>0.82</v>
      </c>
      <c r="K166" s="11">
        <v>1.1299999999999999</v>
      </c>
      <c r="L166" s="14">
        <v>32.1</v>
      </c>
      <c r="M166" s="14">
        <v>61</v>
      </c>
      <c r="N166" s="73">
        <v>0.438</v>
      </c>
      <c r="O166" s="76">
        <v>23</v>
      </c>
    </row>
    <row r="167" spans="2:15">
      <c r="B167" s="5"/>
      <c r="C167" s="30">
        <v>26.7</v>
      </c>
      <c r="D167" s="18">
        <v>26</v>
      </c>
      <c r="E167" s="48">
        <v>628</v>
      </c>
      <c r="F167" s="18">
        <v>4.13</v>
      </c>
      <c r="G167" s="18">
        <v>3.07</v>
      </c>
      <c r="H167" s="18">
        <v>0.87</v>
      </c>
      <c r="I167" s="19">
        <v>1.3</v>
      </c>
      <c r="J167" s="18">
        <v>0.86</v>
      </c>
      <c r="K167" s="18">
        <v>1.21</v>
      </c>
      <c r="L167" s="21">
        <v>25.6</v>
      </c>
      <c r="M167" s="21">
        <v>50.8</v>
      </c>
      <c r="N167" s="73">
        <v>0.41889999999999999</v>
      </c>
      <c r="O167" s="76">
        <v>23.9</v>
      </c>
    </row>
    <row r="168" spans="2:15">
      <c r="B168" s="5"/>
      <c r="C168" s="30">
        <v>26.7</v>
      </c>
      <c r="D168" s="18">
        <v>27</v>
      </c>
      <c r="E168" s="48">
        <v>580</v>
      </c>
      <c r="F168" s="18">
        <v>4.0199999999999996</v>
      </c>
      <c r="G168" s="18">
        <v>2.91</v>
      </c>
      <c r="H168" s="18">
        <v>0.79</v>
      </c>
      <c r="I168" s="18">
        <v>1.17</v>
      </c>
      <c r="J168" s="18">
        <v>0.76</v>
      </c>
      <c r="K168" s="18">
        <v>1.08</v>
      </c>
      <c r="L168" s="21">
        <v>27.6</v>
      </c>
      <c r="M168" s="21">
        <v>54.2</v>
      </c>
      <c r="N168" s="73">
        <v>0.3856</v>
      </c>
      <c r="O168" s="76">
        <v>22</v>
      </c>
    </row>
    <row r="169" spans="2:15">
      <c r="B169" s="5"/>
      <c r="C169" s="30">
        <v>26.7</v>
      </c>
      <c r="D169" s="18">
        <v>25</v>
      </c>
      <c r="E169" s="48">
        <v>519</v>
      </c>
      <c r="F169" s="18">
        <v>4.08</v>
      </c>
      <c r="G169" s="18">
        <v>2.97</v>
      </c>
      <c r="H169" s="18">
        <v>0.78</v>
      </c>
      <c r="I169" s="18">
        <v>1.1599999999999999</v>
      </c>
      <c r="J169" s="18">
        <v>0.86</v>
      </c>
      <c r="K169" s="18">
        <v>1.21</v>
      </c>
      <c r="L169" s="21">
        <v>27.3</v>
      </c>
      <c r="M169" s="21">
        <v>53.6</v>
      </c>
      <c r="N169" s="73">
        <v>0.40200000000000002</v>
      </c>
      <c r="O169" s="76">
        <v>20.2</v>
      </c>
    </row>
    <row r="170" spans="2:15">
      <c r="B170" s="5"/>
      <c r="C170" s="30">
        <v>26.7</v>
      </c>
      <c r="D170" s="26">
        <v>28</v>
      </c>
      <c r="E170" s="48">
        <v>577</v>
      </c>
      <c r="F170" s="18">
        <v>4.43</v>
      </c>
      <c r="G170" s="18">
        <v>3.31</v>
      </c>
      <c r="H170" s="18">
        <v>0.72</v>
      </c>
      <c r="I170" s="18">
        <v>1.1100000000000001</v>
      </c>
      <c r="J170" s="18">
        <v>0.77</v>
      </c>
      <c r="K170" s="19">
        <v>1</v>
      </c>
      <c r="L170" s="21">
        <v>25.2</v>
      </c>
      <c r="M170" s="21">
        <v>50</v>
      </c>
      <c r="N170" s="73">
        <v>0.33629999999999999</v>
      </c>
      <c r="O170" s="76">
        <v>25.4</v>
      </c>
    </row>
    <row r="171" spans="2:15">
      <c r="B171" s="5"/>
      <c r="C171" s="18">
        <v>26.3</v>
      </c>
      <c r="D171" s="26">
        <v>31</v>
      </c>
      <c r="E171" s="48">
        <v>629</v>
      </c>
      <c r="F171" s="18">
        <v>3.83</v>
      </c>
      <c r="G171" s="18">
        <v>2.5299999999999998</v>
      </c>
      <c r="H171" s="18">
        <v>0.95</v>
      </c>
      <c r="I171" s="18">
        <v>1.1499999999999999</v>
      </c>
      <c r="J171" s="19">
        <v>0.85</v>
      </c>
      <c r="K171" s="18">
        <v>1.27</v>
      </c>
      <c r="L171" s="21">
        <v>33.799999999999997</v>
      </c>
      <c r="M171" s="21">
        <v>63.4</v>
      </c>
      <c r="N171" s="73">
        <v>0.47</v>
      </c>
      <c r="O171" s="76">
        <v>25.2</v>
      </c>
    </row>
    <row r="172" spans="2:15">
      <c r="B172" s="5"/>
      <c r="C172" s="4">
        <v>26.4</v>
      </c>
      <c r="D172" s="26">
        <v>30</v>
      </c>
      <c r="E172" s="54">
        <v>526</v>
      </c>
      <c r="F172" s="9">
        <v>3.46</v>
      </c>
      <c r="G172" s="9">
        <v>2.41</v>
      </c>
      <c r="H172" s="10">
        <v>0.91</v>
      </c>
      <c r="I172" s="9">
        <v>1.35</v>
      </c>
      <c r="J172" s="10">
        <v>0.88</v>
      </c>
      <c r="K172" s="9">
        <v>1.21</v>
      </c>
      <c r="L172" s="24">
        <v>30.3</v>
      </c>
      <c r="M172" s="24">
        <v>58.8</v>
      </c>
      <c r="N172" s="73">
        <v>0.51729999999999998</v>
      </c>
      <c r="O172" s="76">
        <v>15.3</v>
      </c>
    </row>
    <row r="173" spans="2:15">
      <c r="B173" s="5"/>
      <c r="C173" s="4">
        <v>26.4</v>
      </c>
      <c r="D173" s="27">
        <v>26.9</v>
      </c>
      <c r="E173" s="54">
        <v>547</v>
      </c>
      <c r="F173" s="23">
        <v>3.5</v>
      </c>
      <c r="G173" s="9">
        <v>2.35</v>
      </c>
      <c r="H173" s="10">
        <v>0.95</v>
      </c>
      <c r="I173" s="9">
        <v>1.32</v>
      </c>
      <c r="J173" s="10">
        <v>0.87</v>
      </c>
      <c r="K173" s="9">
        <v>1.25</v>
      </c>
      <c r="L173" s="24">
        <v>33</v>
      </c>
      <c r="M173" s="24">
        <v>62.5</v>
      </c>
      <c r="N173" s="73">
        <v>0.52</v>
      </c>
      <c r="O173" s="76">
        <v>17.5</v>
      </c>
    </row>
    <row r="174" spans="2:15">
      <c r="B174" s="5"/>
      <c r="C174" s="4">
        <v>26.4</v>
      </c>
      <c r="D174" s="27">
        <v>30.5</v>
      </c>
      <c r="E174" s="54">
        <v>594</v>
      </c>
      <c r="F174" s="9">
        <v>3.68</v>
      </c>
      <c r="G174" s="9">
        <v>2.56</v>
      </c>
      <c r="H174" s="10">
        <v>0.82</v>
      </c>
      <c r="I174" s="9">
        <v>1.27</v>
      </c>
      <c r="J174" s="10">
        <v>0.76</v>
      </c>
      <c r="K174" s="9">
        <v>1.18</v>
      </c>
      <c r="L174" s="24">
        <v>30.5</v>
      </c>
      <c r="M174" s="24">
        <v>58.8</v>
      </c>
      <c r="N174" s="73">
        <v>0.42930000000000001</v>
      </c>
      <c r="O174" s="76">
        <v>20.2</v>
      </c>
    </row>
    <row r="175" spans="2:15">
      <c r="B175" s="5"/>
      <c r="C175" s="4">
        <v>26.4</v>
      </c>
      <c r="D175" s="27">
        <v>26.3</v>
      </c>
      <c r="E175" s="54">
        <v>497</v>
      </c>
      <c r="F175" s="9">
        <v>3.74</v>
      </c>
      <c r="G175" s="9">
        <v>2.57</v>
      </c>
      <c r="H175" s="10">
        <v>0.91</v>
      </c>
      <c r="I175" s="9">
        <v>1.26</v>
      </c>
      <c r="J175" s="10">
        <v>0.74</v>
      </c>
      <c r="K175" s="9">
        <v>1.1599999999999999</v>
      </c>
      <c r="L175" s="24">
        <v>31.3</v>
      </c>
      <c r="M175" s="24">
        <v>59.9</v>
      </c>
      <c r="N175" s="73">
        <v>0.44119999999999998</v>
      </c>
      <c r="O175" s="76">
        <v>17.899999999999999</v>
      </c>
    </row>
    <row r="176" spans="2:15">
      <c r="B176" s="5"/>
      <c r="C176" s="4">
        <v>26.4</v>
      </c>
      <c r="D176" s="27">
        <v>27.7</v>
      </c>
      <c r="E176" s="54">
        <v>527</v>
      </c>
      <c r="F176" s="9">
        <v>3.99</v>
      </c>
      <c r="G176" s="9">
        <v>2.91</v>
      </c>
      <c r="H176" s="10">
        <v>0.93</v>
      </c>
      <c r="I176" s="9">
        <v>1.34</v>
      </c>
      <c r="J176" s="10">
        <v>0.94</v>
      </c>
      <c r="K176" s="9">
        <v>1.27</v>
      </c>
      <c r="L176" s="24">
        <v>27.2</v>
      </c>
      <c r="M176" s="24">
        <v>53.6</v>
      </c>
      <c r="N176" s="73">
        <v>0.46870000000000001</v>
      </c>
      <c r="O176" s="76">
        <v>19.5</v>
      </c>
    </row>
    <row r="177" spans="2:16">
      <c r="B177" s="65" t="s">
        <v>19</v>
      </c>
      <c r="C177" s="38">
        <v>26.744444444444436</v>
      </c>
      <c r="D177" s="38">
        <v>27.855555555555554</v>
      </c>
      <c r="E177" s="49">
        <v>563.11111111111109</v>
      </c>
      <c r="F177" s="39">
        <v>3.8816666666666659</v>
      </c>
      <c r="G177" s="39">
        <v>2.7466666666666666</v>
      </c>
      <c r="H177" s="39">
        <v>0.83777777777777773</v>
      </c>
      <c r="I177" s="39">
        <v>1.2083333333333335</v>
      </c>
      <c r="J177" s="39">
        <v>0.82</v>
      </c>
      <c r="K177" s="39">
        <v>1.1788888888888889</v>
      </c>
      <c r="L177" s="38">
        <v>29.333333333333339</v>
      </c>
      <c r="M177" s="38">
        <v>56.827777777777776</v>
      </c>
      <c r="N177" s="69">
        <v>0.42907222222222202</v>
      </c>
      <c r="O177" s="62">
        <v>20.861111111111107</v>
      </c>
      <c r="P177" s="67"/>
    </row>
    <row r="178" spans="2:16">
      <c r="B178" s="65" t="s">
        <v>11</v>
      </c>
      <c r="C178" s="45">
        <v>0.15151138834700872</v>
      </c>
      <c r="D178" s="45">
        <v>0.47850681572393811</v>
      </c>
      <c r="E178" s="51">
        <v>13.647497050535378</v>
      </c>
      <c r="F178" s="40">
        <v>5.3548890372543831E-2</v>
      </c>
      <c r="G178" s="40">
        <v>5.6804906351660467E-2</v>
      </c>
      <c r="H178" s="40">
        <v>1.6500258575029875E-2</v>
      </c>
      <c r="I178" s="40">
        <v>2.027990408764109E-2</v>
      </c>
      <c r="J178" s="40">
        <v>1.7244872307878439E-2</v>
      </c>
      <c r="K178" s="40">
        <v>1.7838947052825797E-2</v>
      </c>
      <c r="L178" s="45">
        <v>0.58090531103800114</v>
      </c>
      <c r="M178" s="45">
        <v>0.90430363760772237</v>
      </c>
      <c r="N178" s="70">
        <v>1.08694445070813E-2</v>
      </c>
      <c r="O178" s="3">
        <v>0.75723693155815952</v>
      </c>
    </row>
    <row r="179" spans="2:16">
      <c r="B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63"/>
    </row>
    <row r="180" spans="2:16">
      <c r="N180" s="63"/>
    </row>
    <row r="181" spans="2:16">
      <c r="C181" s="5" t="s">
        <v>24</v>
      </c>
      <c r="N181" s="63"/>
    </row>
  </sheetData>
  <dataValidations disablePrompts="1" count="1">
    <dataValidation type="list" allowBlank="1" showInputMessage="1" sqref="M3 M55 M27 M157" xr:uid="{00000000-0002-0000-0000-000000000000}">
      <formula1>"User: Pierluigi, User: Alessandra"</formula1>
    </dataValidation>
  </dataValidation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3A-H - echo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2020-05-05T14:52:07Z</dcterms:created>
  <dcterms:modified xsi:type="dcterms:W3CDTF">2021-10-08T09:40:40Z</dcterms:modified>
</cp:coreProperties>
</file>