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1100" yWindow="460" windowWidth="31140" windowHeight="16360" activeTab="4"/>
  </bookViews>
  <sheets>
    <sheet name="Summary" sheetId="13" r:id="rId1"/>
    <sheet name="data sets" sheetId="14" r:id="rId2"/>
    <sheet name="t-test WT vs delCT" sheetId="11" r:id="rId3"/>
    <sheet name="t-test WT vs Comb1" sheetId="9" r:id="rId4"/>
    <sheet name="t-test CT vs Comb 2 " sheetId="12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4" l="1"/>
  <c r="J3" i="14"/>
  <c r="J5" i="14"/>
  <c r="I5" i="14"/>
  <c r="I4" i="14"/>
  <c r="I3" i="14"/>
  <c r="H5" i="14"/>
  <c r="H4" i="14"/>
  <c r="H3" i="14"/>
  <c r="G5" i="14"/>
  <c r="G4" i="14"/>
  <c r="G3" i="14"/>
  <c r="F5" i="14"/>
  <c r="F4" i="14"/>
  <c r="F3" i="14"/>
  <c r="E5" i="14"/>
  <c r="E4" i="14"/>
  <c r="E3" i="14"/>
  <c r="D4" i="14"/>
  <c r="C4" i="14"/>
  <c r="D5" i="14"/>
  <c r="C5" i="14"/>
  <c r="B5" i="14"/>
  <c r="B4" i="14"/>
  <c r="D3" i="14"/>
  <c r="C3" i="14"/>
  <c r="B3" i="14"/>
</calcChain>
</file>

<file path=xl/sharedStrings.xml><?xml version="1.0" encoding="utf-8"?>
<sst xmlns="http://schemas.openxmlformats.org/spreadsheetml/2006/main" count="65" uniqueCount="31">
  <si>
    <t>WT6535+T1249-Fc (2 Hr)</t>
  </si>
  <si>
    <t>CTD6535+T1249-Fc (2 Hr)</t>
  </si>
  <si>
    <t>SC4226618+T1249-Fc 2nd Prep (4 Hr)</t>
  </si>
  <si>
    <t>SC4226618+T1249-Fc 1st Prep (48 Hr)</t>
  </si>
  <si>
    <t>SC4226618+T1249-Fc 3rd Prep (2 Hr)</t>
  </si>
  <si>
    <t>SC4226618+CPT31 3rd Prep (2 Hr)</t>
  </si>
  <si>
    <t>SC4226618+D5Ab 3rd Prep (2 Hr)</t>
  </si>
  <si>
    <t>Average</t>
  </si>
  <si>
    <t>Count</t>
  </si>
  <si>
    <t>Sample</t>
  </si>
  <si>
    <t>St. Dev.</t>
  </si>
  <si>
    <t>t-Test: Two-Sample Assuming Unequal Variances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</si>
  <si>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</si>
  <si>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</si>
  <si>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</si>
  <si>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</si>
  <si>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</si>
  <si>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</si>
  <si>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</si>
  <si>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</si>
  <si>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</si>
  <si>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</si>
  <si>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Comb. 1 SC422-inhibitor</t>
  </si>
  <si>
    <t>Combination 2: All w/o CTD</t>
  </si>
  <si>
    <t>Combination 1: All SC4226618 + inhibitor</t>
  </si>
  <si>
    <t>Standard Deviation</t>
  </si>
  <si>
    <t>Data: # Spokes</t>
  </si>
  <si>
    <t>Combination 2: All w/o CT</t>
  </si>
  <si>
    <t>6535delCT+T1249-Fc (2 Hr)</t>
  </si>
  <si>
    <t>6535wt+T1249-Fc (2 Hr)</t>
  </si>
  <si>
    <t>Comb. 2  All w/o delCT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</si>
</sst>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16" sqref="B16"/>
    </sheetView>
  </sheetViews>
  <sheetFormatPr baseColWidth="10" defaultRowHeight="15" x14ac:dyDescent="0"/>
  <cols>
    <col min="1" max="1" width="35.1640625" bestFit="1" customWidth="1"/>
    <col min="2" max="2" width="7.83203125" bestFit="1" customWidth="1"/>
    <col min="3" max="3" width="7.33203125" bestFit="1" customWidth="1"/>
    <col min="4" max="4" width="5.83203125" bestFit="1" customWidth="1"/>
  </cols>
  <sheetData>
    <row r="1" spans="1:4">
      <c r="A1" s="12" t="s">
        <v>9</v>
      </c>
      <c r="B1" s="12" t="s">
        <v>7</v>
      </c>
      <c r="C1" s="12" t="s">
        <v>10</v>
      </c>
      <c r="D1" s="12" t="s">
        <v>8</v>
      </c>
    </row>
    <row r="2" spans="1:4">
      <c r="A2" s="11" t="s">
        <v>0</v>
      </c>
      <c r="B2" s="13">
        <v>2.6428571428571428</v>
      </c>
      <c r="C2" s="13">
        <v>0.74494634366849166</v>
      </c>
      <c r="D2" s="12">
        <v>14</v>
      </c>
    </row>
    <row r="3" spans="1:4">
      <c r="A3" s="11" t="s">
        <v>1</v>
      </c>
      <c r="B3" s="13">
        <v>3.8666666666666667</v>
      </c>
      <c r="C3" s="13">
        <v>1.187233679409327</v>
      </c>
      <c r="D3" s="12">
        <v>15</v>
      </c>
    </row>
    <row r="4" spans="1:4">
      <c r="A4" s="11" t="s">
        <v>3</v>
      </c>
      <c r="B4" s="13">
        <v>2.3448275862068964</v>
      </c>
      <c r="C4" s="13">
        <v>0.47946330148538457</v>
      </c>
      <c r="D4" s="12">
        <v>58</v>
      </c>
    </row>
    <row r="5" spans="1:4">
      <c r="A5" s="11" t="s">
        <v>2</v>
      </c>
      <c r="B5" s="13">
        <v>2.3333333333333335</v>
      </c>
      <c r="C5" s="13">
        <v>0.49236596391733134</v>
      </c>
      <c r="D5" s="12">
        <v>12</v>
      </c>
    </row>
    <row r="6" spans="1:4">
      <c r="A6" s="11" t="s">
        <v>4</v>
      </c>
      <c r="B6" s="13">
        <v>2.25</v>
      </c>
      <c r="C6" s="13">
        <v>0.44721359549995793</v>
      </c>
      <c r="D6" s="12">
        <v>16</v>
      </c>
    </row>
    <row r="7" spans="1:4">
      <c r="A7" s="11" t="s">
        <v>5</v>
      </c>
      <c r="B7" s="13">
        <v>2.6</v>
      </c>
      <c r="C7" s="13">
        <v>0.51639777949432286</v>
      </c>
      <c r="D7" s="12">
        <v>10</v>
      </c>
    </row>
    <row r="8" spans="1:4">
      <c r="A8" s="11" t="s">
        <v>6</v>
      </c>
      <c r="B8" s="13">
        <v>2.8333333333333335</v>
      </c>
      <c r="C8" s="13">
        <v>0.75277265270908122</v>
      </c>
      <c r="D8" s="12">
        <v>6</v>
      </c>
    </row>
    <row r="9" spans="1:4">
      <c r="A9" s="11" t="s">
        <v>24</v>
      </c>
      <c r="B9" s="13">
        <v>2.3823529411764706</v>
      </c>
      <c r="C9" s="13">
        <v>0.50823160010737212</v>
      </c>
      <c r="D9" s="12">
        <v>102</v>
      </c>
    </row>
    <row r="10" spans="1:4">
      <c r="A10" s="11" t="s">
        <v>27</v>
      </c>
      <c r="B10" s="13">
        <v>2.4137931034482758</v>
      </c>
      <c r="C10" s="13">
        <v>0.5448408705419352</v>
      </c>
      <c r="D10" s="12">
        <v>116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A29" sqref="A29"/>
    </sheetView>
  </sheetViews>
  <sheetFormatPr baseColWidth="10" defaultRowHeight="15" x14ac:dyDescent="0"/>
  <cols>
    <col min="1" max="1" width="17" customWidth="1"/>
    <col min="2" max="2" width="22.1640625" bestFit="1" customWidth="1"/>
    <col min="3" max="3" width="22.6640625" bestFit="1" customWidth="1"/>
    <col min="4" max="4" width="32.83203125" customWidth="1"/>
    <col min="5" max="5" width="32.33203125" bestFit="1" customWidth="1"/>
    <col min="6" max="6" width="32" bestFit="1" customWidth="1"/>
    <col min="7" max="7" width="29.33203125" bestFit="1" customWidth="1"/>
    <col min="8" max="8" width="28.83203125" bestFit="1" customWidth="1"/>
    <col min="9" max="9" width="35.1640625" bestFit="1" customWidth="1"/>
    <col min="10" max="10" width="24" bestFit="1" customWidth="1"/>
  </cols>
  <sheetData>
    <row r="1" spans="1:10">
      <c r="B1" s="2" t="s">
        <v>29</v>
      </c>
      <c r="C1" s="2" t="s">
        <v>28</v>
      </c>
      <c r="D1" s="2" t="s">
        <v>3</v>
      </c>
      <c r="E1" s="2" t="s">
        <v>2</v>
      </c>
      <c r="F1" s="2" t="s">
        <v>4</v>
      </c>
      <c r="G1" s="2" t="s">
        <v>5</v>
      </c>
      <c r="H1" s="2" t="s">
        <v>6</v>
      </c>
      <c r="I1" s="11" t="s">
        <v>24</v>
      </c>
      <c r="J1" s="11" t="s">
        <v>23</v>
      </c>
    </row>
    <row r="3" spans="1:10">
      <c r="A3" t="s">
        <v>12</v>
      </c>
      <c r="B3" s="14">
        <f>AVERAGE(B7:B20)</f>
        <v>2.6428571428571428</v>
      </c>
      <c r="C3" s="14">
        <f>AVERAGE(C7:C21)</f>
        <v>3.8666666666666667</v>
      </c>
      <c r="D3" s="14">
        <f>AVERAGE(D7:D64)</f>
        <v>2.3448275862068964</v>
      </c>
      <c r="E3" s="14">
        <f>AVERAGE(E7:E18)</f>
        <v>2.3333333333333335</v>
      </c>
      <c r="F3" s="14">
        <f>AVERAGE(F7:F22)</f>
        <v>2.25</v>
      </c>
      <c r="G3" s="14">
        <f>AVERAGE(G7:G16)</f>
        <v>2.6</v>
      </c>
      <c r="H3" s="14">
        <f>AVERAGE(H7:H12)</f>
        <v>2.8333333333333335</v>
      </c>
      <c r="I3" s="14">
        <f>AVERAGE(D$7:D$64,E$7:E$18,F$7:F$22,G$7:G$16,H$7:H$12)</f>
        <v>2.3823529411764706</v>
      </c>
      <c r="J3" s="14">
        <f>AVERAGE(B$7:B$20,D$7:D$64,E$7:E$18,F$7:F$22,G$7:G$16,H$7:H$12)</f>
        <v>2.4137931034482758</v>
      </c>
    </row>
    <row r="4" spans="1:10">
      <c r="A4" t="s">
        <v>25</v>
      </c>
      <c r="B4" s="14">
        <f>STDEV(B7:B20)</f>
        <v>0.74494634366849166</v>
      </c>
      <c r="C4" s="14">
        <f>STDEV(C7:C21)</f>
        <v>1.187233679409327</v>
      </c>
      <c r="D4" s="14">
        <f>STDEV(D7:D64)</f>
        <v>0.47946330148538457</v>
      </c>
      <c r="E4" s="14">
        <f>STDEV(E7:E18)</f>
        <v>0.49236596391733134</v>
      </c>
      <c r="F4" s="14">
        <f>STDEV(F7:F22)</f>
        <v>0.44721359549995793</v>
      </c>
      <c r="G4" s="14">
        <f>STDEV(G7:G16)</f>
        <v>0.51639777949432286</v>
      </c>
      <c r="H4" s="14">
        <f>STDEV(H7:H12)</f>
        <v>0.75277265270908122</v>
      </c>
      <c r="I4" s="14">
        <f>STDEV(D$7:D$64,E$7:E$18,F$7:F$22,G$7:G$16,H$7:H$12)</f>
        <v>0.50823160010737212</v>
      </c>
      <c r="J4" s="14">
        <f>STDEV(B$7:B$20,D$7:D$64,E$7:E$18,F$7:F$22,G$7:G$16,H$7:H$12)</f>
        <v>0.5448408705419352</v>
      </c>
    </row>
    <row r="5" spans="1:10">
      <c r="A5" t="s">
        <v>8</v>
      </c>
      <c r="B5" s="1">
        <f>COUNT(B7:B20)</f>
        <v>14</v>
      </c>
      <c r="C5" s="1">
        <f>COUNT(C7:C21)</f>
        <v>15</v>
      </c>
      <c r="D5" s="1">
        <f>COUNT(D7:D64)</f>
        <v>58</v>
      </c>
      <c r="E5" s="1">
        <f>COUNT(E7:E18)</f>
        <v>12</v>
      </c>
      <c r="F5" s="1">
        <f>COUNT(F7:F22)</f>
        <v>16</v>
      </c>
      <c r="G5" s="1">
        <f>COUNT(G7:G16)</f>
        <v>10</v>
      </c>
      <c r="H5" s="1">
        <f>COUNT(H7:H12)</f>
        <v>6</v>
      </c>
      <c r="I5" s="15">
        <f>COUNT(D$7:D$64,E$7:E$18,F$7:F$22,G$7:G$16,H$7:H$12)</f>
        <v>102</v>
      </c>
      <c r="J5" s="15">
        <f>COUNT(B$7:B$20,D$7:D$64,E$7:E$18,F$7:F$22,G$7:G$16,H$7:H$12)</f>
        <v>116</v>
      </c>
    </row>
    <row r="7" spans="1:10">
      <c r="A7" t="s">
        <v>26</v>
      </c>
      <c r="B7" s="1">
        <v>2</v>
      </c>
      <c r="C7" s="1">
        <v>2</v>
      </c>
      <c r="D7" s="1">
        <v>2</v>
      </c>
      <c r="E7" s="1">
        <v>2</v>
      </c>
      <c r="F7" s="1">
        <v>2</v>
      </c>
      <c r="G7" s="1">
        <v>3</v>
      </c>
      <c r="H7" s="1">
        <v>3</v>
      </c>
    </row>
    <row r="8" spans="1:10">
      <c r="B8" s="1">
        <v>2</v>
      </c>
      <c r="C8" s="1">
        <v>5</v>
      </c>
      <c r="D8" s="1">
        <v>2</v>
      </c>
      <c r="E8" s="1">
        <v>3</v>
      </c>
      <c r="F8" s="1">
        <v>2</v>
      </c>
      <c r="G8" s="1">
        <v>3</v>
      </c>
      <c r="H8" s="1">
        <v>4</v>
      </c>
    </row>
    <row r="9" spans="1:10">
      <c r="B9" s="1">
        <v>4</v>
      </c>
      <c r="C9" s="1">
        <v>3</v>
      </c>
      <c r="D9" s="1">
        <v>3</v>
      </c>
      <c r="E9" s="1">
        <v>2</v>
      </c>
      <c r="F9" s="1">
        <v>2</v>
      </c>
      <c r="G9" s="1">
        <v>3</v>
      </c>
      <c r="H9" s="1">
        <v>2</v>
      </c>
    </row>
    <row r="10" spans="1:10">
      <c r="B10" s="1">
        <v>3</v>
      </c>
      <c r="C10" s="1">
        <v>4</v>
      </c>
      <c r="D10" s="1">
        <v>2</v>
      </c>
      <c r="E10" s="1">
        <v>2</v>
      </c>
      <c r="F10" s="1">
        <v>3</v>
      </c>
      <c r="G10" s="1">
        <v>3</v>
      </c>
      <c r="H10" s="1">
        <v>3</v>
      </c>
    </row>
    <row r="11" spans="1:10">
      <c r="B11" s="1">
        <v>3</v>
      </c>
      <c r="C11" s="1">
        <v>6</v>
      </c>
      <c r="D11" s="1">
        <v>2</v>
      </c>
      <c r="E11" s="1">
        <v>3</v>
      </c>
      <c r="F11" s="1">
        <v>2</v>
      </c>
      <c r="G11" s="1">
        <v>2</v>
      </c>
      <c r="H11" s="1">
        <v>3</v>
      </c>
    </row>
    <row r="12" spans="1:10">
      <c r="B12" s="1">
        <v>4</v>
      </c>
      <c r="C12" s="1">
        <v>5</v>
      </c>
      <c r="D12" s="1">
        <v>3</v>
      </c>
      <c r="E12" s="1">
        <v>2</v>
      </c>
      <c r="F12" s="1">
        <v>2</v>
      </c>
      <c r="G12" s="1">
        <v>2</v>
      </c>
      <c r="H12" s="1">
        <v>2</v>
      </c>
    </row>
    <row r="13" spans="1:10">
      <c r="B13" s="1">
        <v>2</v>
      </c>
      <c r="C13" s="1">
        <v>5</v>
      </c>
      <c r="D13" s="1">
        <v>2</v>
      </c>
      <c r="E13" s="1">
        <v>2</v>
      </c>
      <c r="F13" s="1">
        <v>2</v>
      </c>
      <c r="G13" s="1">
        <v>2</v>
      </c>
    </row>
    <row r="14" spans="1:10">
      <c r="B14" s="1">
        <v>2</v>
      </c>
      <c r="C14" s="1">
        <v>5</v>
      </c>
      <c r="D14" s="1">
        <v>3</v>
      </c>
      <c r="E14" s="1">
        <v>2</v>
      </c>
      <c r="F14" s="1">
        <v>2</v>
      </c>
      <c r="G14" s="1">
        <v>3</v>
      </c>
    </row>
    <row r="15" spans="1:10">
      <c r="B15" s="1">
        <v>3</v>
      </c>
      <c r="C15" s="1">
        <v>3</v>
      </c>
      <c r="D15" s="1">
        <v>2</v>
      </c>
      <c r="E15" s="1">
        <v>3</v>
      </c>
      <c r="F15" s="1">
        <v>2</v>
      </c>
      <c r="G15" s="1">
        <v>3</v>
      </c>
    </row>
    <row r="16" spans="1:10">
      <c r="B16" s="1">
        <v>2</v>
      </c>
      <c r="C16" s="1">
        <v>3</v>
      </c>
      <c r="D16" s="1">
        <v>3</v>
      </c>
      <c r="E16" s="1">
        <v>3</v>
      </c>
      <c r="F16" s="1">
        <v>2</v>
      </c>
      <c r="G16" s="1">
        <v>2</v>
      </c>
    </row>
    <row r="17" spans="2:6">
      <c r="B17" s="1">
        <v>3</v>
      </c>
      <c r="C17" s="1">
        <v>4</v>
      </c>
      <c r="D17" s="1">
        <v>2</v>
      </c>
      <c r="E17" s="1">
        <v>2</v>
      </c>
      <c r="F17" s="1">
        <v>2</v>
      </c>
    </row>
    <row r="18" spans="2:6">
      <c r="B18" s="1">
        <v>3</v>
      </c>
      <c r="C18" s="1">
        <v>4</v>
      </c>
      <c r="D18" s="1">
        <v>3</v>
      </c>
      <c r="E18" s="1">
        <v>2</v>
      </c>
      <c r="F18" s="1">
        <v>2</v>
      </c>
    </row>
    <row r="19" spans="2:6">
      <c r="B19" s="1">
        <v>2</v>
      </c>
      <c r="C19" s="1">
        <v>2</v>
      </c>
      <c r="D19" s="1">
        <v>3</v>
      </c>
      <c r="F19" s="1">
        <v>3</v>
      </c>
    </row>
    <row r="20" spans="2:6">
      <c r="B20" s="1">
        <v>2</v>
      </c>
      <c r="C20" s="1">
        <v>3</v>
      </c>
      <c r="D20" s="1">
        <v>2</v>
      </c>
      <c r="F20" s="1">
        <v>3</v>
      </c>
    </row>
    <row r="21" spans="2:6">
      <c r="C21" s="1">
        <v>4</v>
      </c>
      <c r="D21" s="1">
        <v>2</v>
      </c>
      <c r="F21" s="1">
        <v>3</v>
      </c>
    </row>
    <row r="22" spans="2:6">
      <c r="D22" s="1">
        <v>2</v>
      </c>
      <c r="F22" s="1">
        <v>2</v>
      </c>
    </row>
    <row r="23" spans="2:6">
      <c r="D23" s="1">
        <v>3</v>
      </c>
    </row>
    <row r="24" spans="2:6">
      <c r="D24" s="1">
        <v>3</v>
      </c>
    </row>
    <row r="25" spans="2:6">
      <c r="D25" s="1">
        <v>2</v>
      </c>
    </row>
    <row r="26" spans="2:6">
      <c r="D26" s="1">
        <v>3</v>
      </c>
    </row>
    <row r="27" spans="2:6">
      <c r="D27" s="1">
        <v>3</v>
      </c>
    </row>
    <row r="28" spans="2:6">
      <c r="D28" s="1">
        <v>2</v>
      </c>
    </row>
    <row r="29" spans="2:6">
      <c r="D29" s="1">
        <v>3</v>
      </c>
    </row>
    <row r="30" spans="2:6">
      <c r="D30" s="1">
        <v>3</v>
      </c>
    </row>
    <row r="31" spans="2:6">
      <c r="D31" s="1">
        <v>3</v>
      </c>
    </row>
    <row r="32" spans="2:6">
      <c r="D32" s="1">
        <v>2</v>
      </c>
    </row>
    <row r="33" spans="4:4">
      <c r="D33" s="1">
        <v>2</v>
      </c>
    </row>
    <row r="34" spans="4:4">
      <c r="D34" s="1">
        <v>2</v>
      </c>
    </row>
    <row r="35" spans="4:4">
      <c r="D35" s="1">
        <v>2</v>
      </c>
    </row>
    <row r="36" spans="4:4">
      <c r="D36" s="1">
        <v>2</v>
      </c>
    </row>
    <row r="37" spans="4:4">
      <c r="D37" s="1">
        <v>3</v>
      </c>
    </row>
    <row r="38" spans="4:4">
      <c r="D38" s="1">
        <v>2</v>
      </c>
    </row>
    <row r="39" spans="4:4">
      <c r="D39" s="1">
        <v>2</v>
      </c>
    </row>
    <row r="40" spans="4:4">
      <c r="D40" s="1">
        <v>2</v>
      </c>
    </row>
    <row r="41" spans="4:4">
      <c r="D41" s="1">
        <v>2</v>
      </c>
    </row>
    <row r="42" spans="4:4">
      <c r="D42" s="1">
        <v>3</v>
      </c>
    </row>
    <row r="43" spans="4:4">
      <c r="D43" s="1">
        <v>3</v>
      </c>
    </row>
    <row r="44" spans="4:4">
      <c r="D44" s="1">
        <v>2</v>
      </c>
    </row>
    <row r="45" spans="4:4">
      <c r="D45" s="1">
        <v>3</v>
      </c>
    </row>
    <row r="46" spans="4:4">
      <c r="D46" s="1">
        <v>3</v>
      </c>
    </row>
    <row r="47" spans="4:4">
      <c r="D47" s="1">
        <v>2</v>
      </c>
    </row>
    <row r="48" spans="4:4">
      <c r="D48" s="1">
        <v>2</v>
      </c>
    </row>
    <row r="49" spans="4:4">
      <c r="D49" s="1">
        <v>2</v>
      </c>
    </row>
    <row r="50" spans="4:4">
      <c r="D50" s="1">
        <v>2</v>
      </c>
    </row>
    <row r="51" spans="4:4">
      <c r="D51" s="1">
        <v>3</v>
      </c>
    </row>
    <row r="52" spans="4:4">
      <c r="D52" s="1">
        <v>2</v>
      </c>
    </row>
    <row r="53" spans="4:4">
      <c r="D53" s="1">
        <v>2</v>
      </c>
    </row>
    <row r="54" spans="4:4">
      <c r="D54" s="1">
        <v>2</v>
      </c>
    </row>
    <row r="55" spans="4:4">
      <c r="D55" s="1">
        <v>2</v>
      </c>
    </row>
    <row r="56" spans="4:4">
      <c r="D56" s="1">
        <v>2</v>
      </c>
    </row>
    <row r="57" spans="4:4">
      <c r="D57" s="1">
        <v>2</v>
      </c>
    </row>
    <row r="58" spans="4:4">
      <c r="D58" s="1">
        <v>2</v>
      </c>
    </row>
    <row r="59" spans="4:4">
      <c r="D59" s="1">
        <v>2</v>
      </c>
    </row>
    <row r="60" spans="4:4">
      <c r="D60" s="1">
        <v>2</v>
      </c>
    </row>
    <row r="61" spans="4:4">
      <c r="D61" s="1">
        <v>2</v>
      </c>
    </row>
    <row r="62" spans="4:4">
      <c r="D62" s="1">
        <v>3</v>
      </c>
    </row>
    <row r="63" spans="4:4">
      <c r="D63" s="1">
        <v>2</v>
      </c>
    </row>
    <row r="64" spans="4:4">
      <c r="D64" s="1">
        <v>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3" sqref="B3"/>
    </sheetView>
  </sheetViews>
  <sheetFormatPr baseColWidth="10" defaultRowHeight="15" x14ac:dyDescent="0"/>
  <cols>
    <col min="1" max="1" width="28.83203125" customWidth="1"/>
    <col min="2" max="2" width="22.6640625" bestFit="1" customWidth="1"/>
    <col min="3" max="3" width="23" bestFit="1" customWidth="1"/>
  </cols>
  <sheetData>
    <row r="1" spans="1:3">
      <c r="A1" t="s">
        <v>11</v>
      </c>
    </row>
    <row r="2" spans="1:3" ht="16" thickBot="1"/>
    <row r="3" spans="1:3">
      <c r="A3" s="5"/>
      <c r="B3" s="5" t="s">
        <v>29</v>
      </c>
      <c r="C3" s="5" t="s">
        <v>28</v>
      </c>
    </row>
    <row r="4" spans="1:3">
      <c r="A4" s="3" t="s">
        <v>12</v>
      </c>
      <c r="B4" s="6">
        <v>2.6428571428571428</v>
      </c>
      <c r="C4" s="6">
        <v>3.8666666666666667</v>
      </c>
    </row>
    <row r="5" spans="1:3">
      <c r="A5" s="3" t="s">
        <v>13</v>
      </c>
      <c r="B5" s="6">
        <v>0.55494505494505453</v>
      </c>
      <c r="C5" s="6">
        <v>1.4095238095238085</v>
      </c>
    </row>
    <row r="6" spans="1:3">
      <c r="A6" s="3" t="s">
        <v>14</v>
      </c>
      <c r="B6" s="7">
        <v>14</v>
      </c>
      <c r="C6" s="7">
        <v>15</v>
      </c>
    </row>
    <row r="7" spans="1:3">
      <c r="A7" s="3" t="s">
        <v>15</v>
      </c>
      <c r="B7" s="7">
        <v>0</v>
      </c>
      <c r="C7" s="7"/>
    </row>
    <row r="8" spans="1:3">
      <c r="A8" s="3" t="s">
        <v>16</v>
      </c>
      <c r="B8" s="7">
        <v>24</v>
      </c>
      <c r="C8" s="7"/>
    </row>
    <row r="9" spans="1:3">
      <c r="A9" s="3" t="s">
        <v>17</v>
      </c>
      <c r="B9" s="9">
        <v>-3.3481038423859744</v>
      </c>
      <c r="C9" s="7"/>
    </row>
    <row r="10" spans="1:3">
      <c r="A10" s="3" t="s">
        <v>18</v>
      </c>
      <c r="B10" s="9">
        <v>1.3388655942521872E-3</v>
      </c>
      <c r="C10" s="7"/>
    </row>
    <row r="11" spans="1:3">
      <c r="A11" s="3" t="s">
        <v>19</v>
      </c>
      <c r="B11" s="9">
        <v>1.7108820799094284</v>
      </c>
      <c r="C11" s="7"/>
    </row>
    <row r="12" spans="1:3">
      <c r="A12" s="3" t="s">
        <v>20</v>
      </c>
      <c r="B12" s="9">
        <v>2.6777311885043745E-3</v>
      </c>
      <c r="C12" s="7"/>
    </row>
    <row r="13" spans="1:3" ht="16" thickBot="1">
      <c r="A13" s="4" t="s">
        <v>21</v>
      </c>
      <c r="B13" s="10">
        <v>2.0638985616280254</v>
      </c>
      <c r="C13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40" sqref="D40"/>
    </sheetView>
  </sheetViews>
  <sheetFormatPr baseColWidth="10" defaultRowHeight="15" x14ac:dyDescent="0"/>
  <cols>
    <col min="1" max="3" width="26.6640625" customWidth="1"/>
  </cols>
  <sheetData>
    <row r="1" spans="1:3">
      <c r="A1" t="s">
        <v>11</v>
      </c>
    </row>
    <row r="2" spans="1:3" ht="16" thickBot="1"/>
    <row r="3" spans="1:3">
      <c r="A3" s="5"/>
      <c r="B3" s="5" t="s">
        <v>0</v>
      </c>
      <c r="C3" s="5" t="s">
        <v>22</v>
      </c>
    </row>
    <row r="4" spans="1:3">
      <c r="A4" s="3" t="s">
        <v>12</v>
      </c>
      <c r="B4" s="6">
        <v>2.6428571428571428</v>
      </c>
      <c r="C4" s="6">
        <v>2.3823529411764706</v>
      </c>
    </row>
    <row r="5" spans="1:3">
      <c r="A5" s="3" t="s">
        <v>13</v>
      </c>
      <c r="B5" s="6">
        <v>0.55494505494505453</v>
      </c>
      <c r="C5" s="6">
        <v>0.25829935934769982</v>
      </c>
    </row>
    <row r="6" spans="1:3">
      <c r="A6" s="3" t="s">
        <v>14</v>
      </c>
      <c r="B6" s="7">
        <v>14</v>
      </c>
      <c r="C6" s="7">
        <v>102</v>
      </c>
    </row>
    <row r="7" spans="1:3">
      <c r="A7" s="3" t="s">
        <v>15</v>
      </c>
      <c r="B7" s="7">
        <v>0</v>
      </c>
      <c r="C7" s="7"/>
    </row>
    <row r="8" spans="1:3">
      <c r="A8" s="3" t="s">
        <v>16</v>
      </c>
      <c r="B8" s="7">
        <v>15</v>
      </c>
      <c r="C8" s="7"/>
    </row>
    <row r="9" spans="1:3">
      <c r="A9" s="3" t="s">
        <v>17</v>
      </c>
      <c r="B9" s="9">
        <v>1.2685463651507436</v>
      </c>
      <c r="C9" s="7"/>
    </row>
    <row r="10" spans="1:3">
      <c r="A10" s="3" t="s">
        <v>18</v>
      </c>
      <c r="B10" s="9">
        <v>0.11196853776352479</v>
      </c>
      <c r="C10" s="7"/>
    </row>
    <row r="11" spans="1:3">
      <c r="A11" s="3" t="s">
        <v>19</v>
      </c>
      <c r="B11" s="9">
        <v>1.7530503556925723</v>
      </c>
      <c r="C11" s="7"/>
    </row>
    <row r="12" spans="1:3">
      <c r="A12" s="3" t="s">
        <v>20</v>
      </c>
      <c r="B12" s="9">
        <v>0.22393707552704958</v>
      </c>
      <c r="C12" s="7"/>
    </row>
    <row r="13" spans="1:3" ht="16" thickBot="1">
      <c r="A13" s="4" t="s">
        <v>21</v>
      </c>
      <c r="B13" s="10">
        <v>2.1314495455597742</v>
      </c>
      <c r="C13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26" sqref="C26"/>
    </sheetView>
  </sheetViews>
  <sheetFormatPr baseColWidth="10" defaultRowHeight="15" x14ac:dyDescent="0"/>
  <cols>
    <col min="1" max="3" width="26.5" customWidth="1"/>
  </cols>
  <sheetData>
    <row r="1" spans="1:3">
      <c r="A1" t="s">
        <v>11</v>
      </c>
    </row>
    <row r="2" spans="1:3" ht="16" thickBot="1"/>
    <row r="3" spans="1:3">
      <c r="A3" s="5"/>
      <c r="B3" s="5" t="s">
        <v>28</v>
      </c>
      <c r="C3" s="5" t="s">
        <v>30</v>
      </c>
    </row>
    <row r="4" spans="1:3">
      <c r="A4" s="3" t="s">
        <v>12</v>
      </c>
      <c r="B4" s="6">
        <v>3.8666666666666667</v>
      </c>
      <c r="C4" s="6">
        <v>2.4137931034482758</v>
      </c>
    </row>
    <row r="5" spans="1:3">
      <c r="A5" s="3" t="s">
        <v>13</v>
      </c>
      <c r="B5" s="6">
        <v>1.4095238095238085</v>
      </c>
      <c r="C5" s="6">
        <v>0.29685157421289382</v>
      </c>
    </row>
    <row r="6" spans="1:3">
      <c r="A6" s="3" t="s">
        <v>14</v>
      </c>
      <c r="B6" s="7">
        <v>15</v>
      </c>
      <c r="C6" s="7">
        <v>116</v>
      </c>
    </row>
    <row r="7" spans="1:3">
      <c r="A7" s="3" t="s">
        <v>15</v>
      </c>
      <c r="B7" s="7">
        <v>0</v>
      </c>
      <c r="C7" s="7"/>
    </row>
    <row r="8" spans="1:3">
      <c r="A8" s="3" t="s">
        <v>16</v>
      </c>
      <c r="B8" s="7">
        <v>15</v>
      </c>
      <c r="C8" s="7"/>
    </row>
    <row r="9" spans="1:3">
      <c r="A9" s="3" t="s">
        <v>17</v>
      </c>
      <c r="B9" s="9">
        <v>4.6763035954763863</v>
      </c>
      <c r="C9" s="7"/>
    </row>
    <row r="10" spans="1:3">
      <c r="A10" s="3" t="s">
        <v>18</v>
      </c>
      <c r="B10" s="9">
        <v>1.4917646205705009E-4</v>
      </c>
      <c r="C10" s="7"/>
    </row>
    <row r="11" spans="1:3">
      <c r="A11" s="3" t="s">
        <v>19</v>
      </c>
      <c r="B11" s="9">
        <v>1.7530503556925723</v>
      </c>
      <c r="C11" s="7"/>
    </row>
    <row r="12" spans="1:3">
      <c r="A12" s="3" t="s">
        <v>20</v>
      </c>
      <c r="B12" s="9">
        <v>2.9835292411410018E-4</v>
      </c>
      <c r="C12" s="7"/>
    </row>
    <row r="13" spans="1:3" ht="16" thickBot="1">
      <c r="A13" s="4" t="s">
        <v>21</v>
      </c>
      <c r="B13" s="10">
        <v>2.1314495455597742</v>
      </c>
      <c r="C13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data sets</vt:lpstr>
      <vt:lpstr>t-test WT vs delCT</vt:lpstr>
      <vt:lpstr>t-test WT vs Comb1</vt:lpstr>
      <vt:lpstr>t-test CT vs Comb 2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S. Ladinsky</dc:creator>
  <cp:lastModifiedBy>Pamela J. Bjorkman</cp:lastModifiedBy>
  <dcterms:created xsi:type="dcterms:W3CDTF">2020-02-13T15:41:48Z</dcterms:created>
  <dcterms:modified xsi:type="dcterms:W3CDTF">2020-04-28T06:18:38Z</dcterms:modified>
</cp:coreProperties>
</file>