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gdaatilano/Desktop/manuscript elife 05_02_21/"/>
    </mc:Choice>
  </mc:AlternateContent>
  <xr:revisionPtr revIDLastSave="0" documentId="13_ncr:1_{525F4C67-9A5D-5C4D-B2AF-798EFEE99B9C}" xr6:coauthVersionLast="45" xr6:coauthVersionMax="45" xr10:uidLastSave="{00000000-0000-0000-0000-000000000000}"/>
  <bookViews>
    <workbookView xWindow="4040" yWindow="2240" windowWidth="26440" windowHeight="14640" xr2:uid="{7DA80E52-69F0-CC41-9CAA-45AF2883D2E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" i="1" l="1"/>
  <c r="M9" i="1"/>
  <c r="M7" i="1"/>
  <c r="M8" i="1"/>
  <c r="L8" i="1"/>
  <c r="L7" i="1"/>
  <c r="M6" i="1"/>
  <c r="L6" i="1"/>
  <c r="M5" i="1"/>
  <c r="L5" i="1"/>
  <c r="M4" i="1"/>
  <c r="L4" i="1"/>
  <c r="H9" i="1"/>
  <c r="I9" i="1"/>
  <c r="H8" i="1"/>
  <c r="I8" i="1"/>
  <c r="H7" i="1"/>
  <c r="I7" i="1"/>
  <c r="H6" i="1"/>
  <c r="I6" i="1"/>
  <c r="H5" i="1"/>
  <c r="I5" i="1"/>
  <c r="H4" i="1"/>
  <c r="I4" i="1"/>
  <c r="D6" i="1"/>
  <c r="E6" i="1"/>
  <c r="D5" i="1"/>
  <c r="E5" i="1"/>
  <c r="D4" i="1"/>
  <c r="E4" i="1"/>
  <c r="E8" i="1"/>
  <c r="D7" i="1"/>
  <c r="E7" i="1"/>
  <c r="E9" i="1"/>
</calcChain>
</file>

<file path=xl/sharedStrings.xml><?xml version="1.0" encoding="utf-8"?>
<sst xmlns="http://schemas.openxmlformats.org/spreadsheetml/2006/main" count="144" uniqueCount="67">
  <si>
    <t>Figure 1 -Figure supplement 2- source data</t>
  </si>
  <si>
    <t>Sample</t>
  </si>
  <si>
    <t>ELAVGS&gt;(G4C2)36 Ru- 1</t>
  </si>
  <si>
    <t>ELAVGS&gt;(G4C2)36 Ru- 2</t>
  </si>
  <si>
    <t>ELAVGS&gt;(G4C2)36 Ru+ 6</t>
  </si>
  <si>
    <t>ELAVGS&gt;(G4C2)36 Ru+ 5</t>
  </si>
  <si>
    <t>ELAVGS&gt;(G4C2)36 Ru- 3</t>
  </si>
  <si>
    <t>ELAVGS&gt;(G4C2)36 Ru+ 4</t>
  </si>
  <si>
    <t>Table Analyzed</t>
  </si>
  <si>
    <t>Column B</t>
  </si>
  <si>
    <t>Induced</t>
  </si>
  <si>
    <t>vs.</t>
  </si>
  <si>
    <t>Column A</t>
  </si>
  <si>
    <t>Uninduced</t>
  </si>
  <si>
    <t>Unpaired t test</t>
  </si>
  <si>
    <t>P value</t>
  </si>
  <si>
    <t>P value summary</t>
  </si>
  <si>
    <t>**</t>
  </si>
  <si>
    <t>Significantly different? (P &lt; 0.05)</t>
  </si>
  <si>
    <t>Yes</t>
  </si>
  <si>
    <t>One- or two-tailed P value?</t>
  </si>
  <si>
    <t>Two-tailed</t>
  </si>
  <si>
    <t>t, df</t>
  </si>
  <si>
    <t>t=4.849 df=4</t>
  </si>
  <si>
    <t>How big is the difference?</t>
  </si>
  <si>
    <t>Mean ± SEM of column A</t>
  </si>
  <si>
    <t>0.6333 ± 0.07265 N=3</t>
  </si>
  <si>
    <t>Mean ± SEM of column B</t>
  </si>
  <si>
    <t>0.2633 ± 0.02333 N=3</t>
  </si>
  <si>
    <t>Difference between means</t>
  </si>
  <si>
    <t>-0.3700 ± 0.07630</t>
  </si>
  <si>
    <t>95% confidence interval</t>
  </si>
  <si>
    <t>-0.5819 to -0.1581</t>
  </si>
  <si>
    <t>R squared</t>
  </si>
  <si>
    <t>F test to compare variances</t>
  </si>
  <si>
    <t>F,DFn, Dfd</t>
  </si>
  <si>
    <t>9.694, 2, 2</t>
  </si>
  <si>
    <t>ns</t>
  </si>
  <si>
    <t>No</t>
  </si>
  <si>
    <t>dilp2 in (G4C2)36</t>
  </si>
  <si>
    <t>*</t>
  </si>
  <si>
    <t>0.02833 ± 0.002186 N=3</t>
  </si>
  <si>
    <t>t=2.570 df=4</t>
  </si>
  <si>
    <t>0.0440 ± 0.003512 N=3</t>
  </si>
  <si>
    <t>0.0300 ± 0.004163 N=3</t>
  </si>
  <si>
    <t>-0.0140 ± 0.005447</t>
  </si>
  <si>
    <t>-0.02912 to 0.001123</t>
  </si>
  <si>
    <t>1.405, 2, 2</t>
  </si>
  <si>
    <t>Mean</t>
  </si>
  <si>
    <t>Std. Deviation</t>
  </si>
  <si>
    <t>Std. Error of Mean</t>
  </si>
  <si>
    <t>Lower 95% CI of mean</t>
  </si>
  <si>
    <t>Upper 95% CI of mean</t>
  </si>
  <si>
    <t>dilp 5 in (G4C2)36</t>
  </si>
  <si>
    <t>CT dilp2</t>
  </si>
  <si>
    <t>CT tub</t>
  </si>
  <si>
    <t>DCT</t>
  </si>
  <si>
    <t>2^-DCT</t>
  </si>
  <si>
    <t>CT dilp3</t>
  </si>
  <si>
    <t>CT dilp5</t>
  </si>
  <si>
    <t>t=3.893 df=4</t>
  </si>
  <si>
    <t>0.04267 ± 0.002963 N=3</t>
  </si>
  <si>
    <t>-0.01433 ± 0.003682</t>
  </si>
  <si>
    <t>-0.02456 to -0.004111</t>
  </si>
  <si>
    <t>1.837, 2, 2</t>
  </si>
  <si>
    <t>dilp 3 in (G4C2)36</t>
  </si>
  <si>
    <t>Delta CT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</si>
</sst>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00"/>
    <numFmt numFmtId="166" formatCode="0.0000"/>
  </numFmts>
  <fonts count="8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4" xfId="0" applyFont="1" applyBorder="1"/>
    <xf numFmtId="0" fontId="5" fillId="0" borderId="2" xfId="0" applyFont="1" applyBorder="1" applyAlignment="1">
      <alignment horizontal="left"/>
    </xf>
    <xf numFmtId="0" fontId="5" fillId="0" borderId="3" xfId="0" applyFont="1" applyBorder="1"/>
    <xf numFmtId="0" fontId="1" fillId="0" borderId="4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/>
    <xf numFmtId="0" fontId="3" fillId="0" borderId="5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/>
    <xf numFmtId="0" fontId="7" fillId="0" borderId="5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4" fontId="0" fillId="0" borderId="0" xfId="0" applyNumberFormat="1"/>
    <xf numFmtId="0" fontId="0" fillId="0" borderId="6" xfId="0" applyBorder="1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165" fontId="0" fillId="0" borderId="8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4" fillId="0" borderId="2" xfId="0" applyFont="1" applyBorder="1" applyAlignment="1">
      <alignment horizontal="left"/>
    </xf>
    <xf numFmtId="0" fontId="5" fillId="0" borderId="4" xfId="0" applyFont="1" applyBorder="1"/>
    <xf numFmtId="0" fontId="5" fillId="0" borderId="0" xfId="0" applyFont="1"/>
    <xf numFmtId="0" fontId="1" fillId="0" borderId="0" xfId="0" applyFon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520700</xdr:colOff>
      <xdr:row>44</xdr:row>
      <xdr:rowOff>25400</xdr:rowOff>
    </xdr:from>
    <xdr:to>
      <xdr:col>3</xdr:col>
      <xdr:colOff>431800</xdr:colOff>
      <xdr:row>59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2D14E9-E1CD-FE4F-95D7-CAF1C7305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700" y="9042400"/>
          <a:ext cx="2095500" cy="3187700"/>
        </a:xfrm>
        <a:prstGeom prst="rect">
          <a:avLst/>
        </a:prstGeom>
      </xdr:spPr>
    </xdr:pic>
    <xdr:clientData/>
  </xdr:twoCellAnchor>
  <xdr:twoCellAnchor editAs="oneCell">
    <xdr:from>
      <xdr:col>5</xdr:col>
      <xdr:colOff>444500</xdr:colOff>
      <xdr:row>44</xdr:row>
      <xdr:rowOff>127000</xdr:rowOff>
    </xdr:from>
    <xdr:to>
      <xdr:col>6</xdr:col>
      <xdr:colOff>596900</xdr:colOff>
      <xdr:row>60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45258B-BA5B-C54E-9353-6E12C162F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37100" y="9144000"/>
          <a:ext cx="2273300" cy="3187700"/>
        </a:xfrm>
        <a:prstGeom prst="rect">
          <a:avLst/>
        </a:prstGeom>
      </xdr:spPr>
    </xdr:pic>
    <xdr:clientData/>
  </xdr:twoCellAnchor>
  <xdr:twoCellAnchor editAs="oneCell">
    <xdr:from>
      <xdr:col>9</xdr:col>
      <xdr:colOff>215900</xdr:colOff>
      <xdr:row>43</xdr:row>
      <xdr:rowOff>88900</xdr:rowOff>
    </xdr:from>
    <xdr:to>
      <xdr:col>11</xdr:col>
      <xdr:colOff>393700</xdr:colOff>
      <xdr:row>59</xdr:row>
      <xdr:rowOff>25400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3835D9-851D-8A43-8D5F-18520FB34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36000" y="8902700"/>
          <a:ext cx="2463800" cy="318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ACF8F-0448-904E-8E1D-B907C49E2868}">
  <dimension ref="A1:M43"/>
  <sheetViews>
    <sheetView tabSelected="1" workbookViewId="0">
      <selection activeCell="B7" sqref="B7:B9"/>
    </sheetView>
  </sheetViews>
  <sheetFormatPr baseColWidth="10" defaultRowHeight="16" x14ac:dyDescent="0.2"/>
  <cols>
    <col min="1" max="1" width="23.83203125" customWidth="1"/>
    <col min="2" max="2" width="17.83203125" customWidth="1"/>
    <col min="5" max="5" width="21.6640625" customWidth="1"/>
    <col min="6" max="6" width="27.83203125" customWidth="1"/>
    <col min="9" max="9" width="16.6640625" customWidth="1"/>
    <col min="10" max="10" width="19.1640625" customWidth="1"/>
  </cols>
  <sheetData>
    <row r="1" spans="1:13" x14ac:dyDescent="0.2">
      <c r="A1" t="s">
        <v>0</v>
      </c>
    </row>
    <row r="2" spans="1:13" x14ac:dyDescent="0.2">
      <c r="A2" t="s">
        <v>66</v>
      </c>
      <c r="B2" s="29"/>
      <c r="C2" s="29"/>
      <c r="D2" s="29"/>
      <c r="E2" s="29"/>
    </row>
    <row r="3" spans="1:13" x14ac:dyDescent="0.2">
      <c r="A3" s="1" t="s">
        <v>1</v>
      </c>
      <c r="B3" s="30" t="s">
        <v>54</v>
      </c>
      <c r="C3" s="30" t="s">
        <v>55</v>
      </c>
      <c r="D3" s="30" t="s">
        <v>56</v>
      </c>
      <c r="E3" s="32" t="s">
        <v>57</v>
      </c>
      <c r="F3" s="30" t="s">
        <v>58</v>
      </c>
      <c r="G3" s="30" t="s">
        <v>55</v>
      </c>
      <c r="H3" s="30" t="s">
        <v>56</v>
      </c>
      <c r="I3" s="32" t="s">
        <v>57</v>
      </c>
      <c r="J3" s="30" t="s">
        <v>59</v>
      </c>
      <c r="K3" s="30" t="s">
        <v>55</v>
      </c>
      <c r="L3" s="30" t="s">
        <v>56</v>
      </c>
      <c r="M3" s="32" t="s">
        <v>57</v>
      </c>
    </row>
    <row r="4" spans="1:13" x14ac:dyDescent="0.2">
      <c r="A4" t="s">
        <v>2</v>
      </c>
      <c r="B4">
        <v>22.120999999999999</v>
      </c>
      <c r="C4">
        <v>21.489000000000001</v>
      </c>
      <c r="D4">
        <f>B4-C4</f>
        <v>0.6319999999999979</v>
      </c>
      <c r="E4" s="33">
        <f>2^(-D4)</f>
        <v>0.64528124522589037</v>
      </c>
      <c r="F4">
        <v>25.14</v>
      </c>
      <c r="G4">
        <v>20.715</v>
      </c>
      <c r="H4">
        <f>F4-G4</f>
        <v>4.4250000000000007</v>
      </c>
      <c r="I4" s="33">
        <f>2^-H4</f>
        <v>4.655242072258442E-2</v>
      </c>
      <c r="J4">
        <v>24.876999999999999</v>
      </c>
      <c r="K4">
        <v>20.585999999999999</v>
      </c>
      <c r="L4">
        <f>J4-K4</f>
        <v>4.2910000000000004</v>
      </c>
      <c r="M4" s="33">
        <f>2^-L4</f>
        <v>5.1083458030517698E-2</v>
      </c>
    </row>
    <row r="5" spans="1:13" x14ac:dyDescent="0.2">
      <c r="A5" t="s">
        <v>3</v>
      </c>
      <c r="B5">
        <v>22.193000000000001</v>
      </c>
      <c r="C5">
        <v>21.2</v>
      </c>
      <c r="D5">
        <f>B5-C5</f>
        <v>0.9930000000000021</v>
      </c>
      <c r="E5" s="33">
        <f>2^(-D5)</f>
        <v>0.50243191021189204</v>
      </c>
      <c r="F5">
        <v>25.09</v>
      </c>
      <c r="G5">
        <v>20.350000000000001</v>
      </c>
      <c r="H5">
        <f>F5-G5</f>
        <v>4.7399999999999984</v>
      </c>
      <c r="I5" s="33">
        <f>2^-H5</f>
        <v>3.7421209519341567E-2</v>
      </c>
      <c r="J5">
        <v>24.937000000000001</v>
      </c>
      <c r="K5">
        <v>20.303000000000001</v>
      </c>
      <c r="L5">
        <f>J5-K5</f>
        <v>4.6340000000000003</v>
      </c>
      <c r="M5" s="33">
        <f>2^-L5</f>
        <v>4.0274207202656724E-2</v>
      </c>
    </row>
    <row r="6" spans="1:13" x14ac:dyDescent="0.2">
      <c r="A6" t="s">
        <v>6</v>
      </c>
      <c r="B6">
        <v>33.122</v>
      </c>
      <c r="C6">
        <v>32.709000000000003</v>
      </c>
      <c r="D6">
        <f>B6-C6</f>
        <v>0.4129999999999967</v>
      </c>
      <c r="E6" s="33">
        <f>2^(-D6)</f>
        <v>0.75105996347046644</v>
      </c>
      <c r="F6">
        <v>36.677999999999997</v>
      </c>
      <c r="G6">
        <v>32.200000000000003</v>
      </c>
      <c r="H6">
        <f>F6-G6</f>
        <v>4.4779999999999944</v>
      </c>
      <c r="I6" s="33">
        <f>2^-H6</f>
        <v>4.487326595698253E-2</v>
      </c>
      <c r="J6">
        <v>37.5</v>
      </c>
      <c r="K6">
        <v>32.869</v>
      </c>
      <c r="L6">
        <f>J6-K6</f>
        <v>4.6310000000000002</v>
      </c>
      <c r="M6" s="33">
        <f>2^-L6</f>
        <v>4.0358042196947962E-2</v>
      </c>
    </row>
    <row r="7" spans="1:13" x14ac:dyDescent="0.2">
      <c r="A7" t="s">
        <v>7</v>
      </c>
      <c r="B7">
        <v>22.587</v>
      </c>
      <c r="C7">
        <v>20.867000000000001</v>
      </c>
      <c r="D7" s="28">
        <f>B7-C7</f>
        <v>1.7199999999999989</v>
      </c>
      <c r="E7" s="34">
        <f>2^-D7</f>
        <v>0.30354872109876196</v>
      </c>
      <c r="F7">
        <v>25.372</v>
      </c>
      <c r="G7">
        <v>20.343</v>
      </c>
      <c r="H7">
        <f>F7-G7</f>
        <v>5.0289999999999999</v>
      </c>
      <c r="I7" s="33">
        <f>2^-H7</f>
        <v>3.0628106729433467E-2</v>
      </c>
      <c r="J7">
        <v>24.986000000000001</v>
      </c>
      <c r="K7">
        <v>20.045000000000002</v>
      </c>
      <c r="L7">
        <f>J7-K7</f>
        <v>4.9409999999999989</v>
      </c>
      <c r="M7" s="33">
        <f t="shared" ref="M7:M9" si="0">2^-L7</f>
        <v>3.2554482156506942E-2</v>
      </c>
    </row>
    <row r="8" spans="1:13" x14ac:dyDescent="0.2">
      <c r="A8" s="31" t="s">
        <v>5</v>
      </c>
      <c r="B8" s="31">
        <v>23.347999999999999</v>
      </c>
      <c r="C8" s="31">
        <v>21.170999999999999</v>
      </c>
      <c r="D8" s="31">
        <v>2.177</v>
      </c>
      <c r="E8" s="35">
        <f>2^-D8</f>
        <v>0.22113510883288517</v>
      </c>
      <c r="F8" s="37">
        <v>26.024000000000001</v>
      </c>
      <c r="G8" s="44">
        <v>20.666</v>
      </c>
      <c r="H8" s="31">
        <f>F8-G8</f>
        <v>5.3580000000000005</v>
      </c>
      <c r="I8" s="33">
        <f>2^-H8</f>
        <v>2.4382671255428232E-2</v>
      </c>
      <c r="J8" s="31">
        <v>25.713000000000001</v>
      </c>
      <c r="K8" s="44">
        <v>20.231000000000002</v>
      </c>
      <c r="L8" s="31">
        <f>J8-K8</f>
        <v>5.4819999999999993</v>
      </c>
      <c r="M8" s="33">
        <f t="shared" si="0"/>
        <v>2.2374511581267888E-2</v>
      </c>
    </row>
    <row r="9" spans="1:13" x14ac:dyDescent="0.2">
      <c r="A9" s="29" t="s">
        <v>4</v>
      </c>
      <c r="B9" s="29">
        <v>22.986999999999998</v>
      </c>
      <c r="C9" s="29">
        <v>21.132999999999999</v>
      </c>
      <c r="D9" s="29">
        <v>1.8540000000000001</v>
      </c>
      <c r="E9" s="36">
        <f>2^-D9</f>
        <v>0.27662433827306804</v>
      </c>
      <c r="F9" s="38">
        <v>25.628</v>
      </c>
      <c r="G9" s="29">
        <v>20.588999999999999</v>
      </c>
      <c r="H9" s="29">
        <f>F9-G9</f>
        <v>5.0390000000000015</v>
      </c>
      <c r="I9" s="39">
        <f>2^-H9</f>
        <v>3.0416542942444922E-2</v>
      </c>
      <c r="J9" s="29">
        <v>24.954999999999998</v>
      </c>
      <c r="K9" s="29">
        <v>20.16</v>
      </c>
      <c r="L9" s="29">
        <f>J9-K9</f>
        <v>4.7949999999999982</v>
      </c>
      <c r="M9" s="39">
        <f t="shared" si="0"/>
        <v>3.6021448337464561E-2</v>
      </c>
    </row>
    <row r="10" spans="1:13" x14ac:dyDescent="0.2">
      <c r="A10" s="2"/>
      <c r="B10" s="2"/>
      <c r="C10" s="2"/>
      <c r="D10" s="2"/>
      <c r="E10" s="2"/>
      <c r="F10" s="3"/>
      <c r="G10" s="3"/>
      <c r="H10" s="3"/>
      <c r="I10" s="3"/>
      <c r="J10" s="4"/>
      <c r="K10" s="4"/>
      <c r="L10" s="4"/>
      <c r="M10" s="4"/>
    </row>
    <row r="11" spans="1:13" ht="17" thickBot="1" x14ac:dyDescent="0.25"/>
    <row r="12" spans="1:13" ht="17" thickBot="1" x14ac:dyDescent="0.25">
      <c r="B12" s="9" t="s">
        <v>8</v>
      </c>
      <c r="C12" s="10" t="s">
        <v>39</v>
      </c>
      <c r="D12" s="11"/>
      <c r="F12" s="40" t="s">
        <v>8</v>
      </c>
      <c r="G12" s="41" t="s">
        <v>65</v>
      </c>
      <c r="H12" s="8"/>
      <c r="J12" s="9" t="s">
        <v>8</v>
      </c>
      <c r="K12" s="10" t="s">
        <v>53</v>
      </c>
      <c r="L12" s="8"/>
    </row>
    <row r="13" spans="1:13" x14ac:dyDescent="0.2">
      <c r="B13" s="6"/>
      <c r="C13" s="7"/>
      <c r="D13" s="5"/>
      <c r="F13" s="6"/>
      <c r="G13" s="7"/>
      <c r="H13" s="5"/>
      <c r="J13" s="6"/>
      <c r="K13" s="7"/>
      <c r="L13" s="5"/>
    </row>
    <row r="14" spans="1:13" x14ac:dyDescent="0.2">
      <c r="B14" s="6" t="s">
        <v>9</v>
      </c>
      <c r="C14" s="7" t="s">
        <v>10</v>
      </c>
      <c r="D14" s="5"/>
      <c r="F14" s="6" t="s">
        <v>9</v>
      </c>
      <c r="G14" s="7" t="s">
        <v>10</v>
      </c>
      <c r="H14" s="5"/>
      <c r="J14" s="6" t="s">
        <v>9</v>
      </c>
      <c r="K14" s="7" t="s">
        <v>10</v>
      </c>
      <c r="L14" s="5"/>
    </row>
    <row r="15" spans="1:13" x14ac:dyDescent="0.2">
      <c r="B15" s="6" t="s">
        <v>11</v>
      </c>
      <c r="C15" s="7" t="s">
        <v>11</v>
      </c>
      <c r="D15" s="5"/>
      <c r="F15" s="6" t="s">
        <v>11</v>
      </c>
      <c r="G15" s="7" t="s">
        <v>11</v>
      </c>
      <c r="H15" s="5"/>
      <c r="J15" s="6" t="s">
        <v>11</v>
      </c>
      <c r="K15" s="7" t="s">
        <v>11</v>
      </c>
      <c r="L15" s="5"/>
    </row>
    <row r="16" spans="1:13" x14ac:dyDescent="0.2">
      <c r="B16" s="6" t="s">
        <v>12</v>
      </c>
      <c r="C16" s="7" t="s">
        <v>13</v>
      </c>
      <c r="D16" s="5"/>
      <c r="F16" s="6" t="s">
        <v>12</v>
      </c>
      <c r="G16" s="7" t="s">
        <v>13</v>
      </c>
      <c r="H16" s="5"/>
      <c r="J16" s="6" t="s">
        <v>12</v>
      </c>
      <c r="K16" s="7" t="s">
        <v>13</v>
      </c>
      <c r="L16" s="5"/>
    </row>
    <row r="17" spans="2:12" ht="17" thickBot="1" x14ac:dyDescent="0.25">
      <c r="B17" s="6"/>
      <c r="C17" s="7"/>
      <c r="D17" s="5"/>
      <c r="F17" s="6"/>
      <c r="G17" s="7"/>
      <c r="H17" s="5"/>
      <c r="J17" s="6"/>
      <c r="K17" s="7"/>
      <c r="L17" s="5"/>
    </row>
    <row r="18" spans="2:12" ht="17" thickBot="1" x14ac:dyDescent="0.25">
      <c r="B18" s="9" t="s">
        <v>14</v>
      </c>
      <c r="C18" s="10"/>
      <c r="D18" s="11"/>
      <c r="F18" s="9" t="s">
        <v>14</v>
      </c>
      <c r="G18" s="10"/>
      <c r="H18" s="11"/>
      <c r="J18" s="9" t="s">
        <v>14</v>
      </c>
      <c r="K18" s="10"/>
      <c r="L18" s="11"/>
    </row>
    <row r="19" spans="2:12" x14ac:dyDescent="0.2">
      <c r="B19" s="14" t="s">
        <v>15</v>
      </c>
      <c r="C19" s="13">
        <v>8.3000000000000001E-3</v>
      </c>
      <c r="D19" s="5"/>
      <c r="F19" s="14" t="s">
        <v>15</v>
      </c>
      <c r="G19" s="42">
        <v>1.7600000000000001E-2</v>
      </c>
      <c r="H19" s="5"/>
      <c r="J19" s="14" t="s">
        <v>15</v>
      </c>
      <c r="K19" s="13">
        <v>6.2E-2</v>
      </c>
      <c r="L19" s="5"/>
    </row>
    <row r="20" spans="2:12" x14ac:dyDescent="0.2">
      <c r="B20" s="14" t="s">
        <v>16</v>
      </c>
      <c r="C20" s="13" t="s">
        <v>17</v>
      </c>
      <c r="D20" s="5"/>
      <c r="F20" s="14" t="s">
        <v>16</v>
      </c>
      <c r="G20" s="42" t="s">
        <v>40</v>
      </c>
      <c r="H20" s="43"/>
      <c r="J20" s="14" t="s">
        <v>16</v>
      </c>
      <c r="K20" s="13" t="s">
        <v>37</v>
      </c>
      <c r="L20" s="5"/>
    </row>
    <row r="21" spans="2:12" x14ac:dyDescent="0.2">
      <c r="B21" s="14" t="s">
        <v>18</v>
      </c>
      <c r="C21" s="13" t="s">
        <v>19</v>
      </c>
      <c r="D21" s="5"/>
      <c r="F21" s="14" t="s">
        <v>18</v>
      </c>
      <c r="G21" s="42" t="s">
        <v>19</v>
      </c>
      <c r="H21" s="43"/>
      <c r="J21" s="14" t="s">
        <v>18</v>
      </c>
      <c r="K21" s="13" t="s">
        <v>38</v>
      </c>
      <c r="L21" s="5"/>
    </row>
    <row r="22" spans="2:12" x14ac:dyDescent="0.2">
      <c r="B22" s="6" t="s">
        <v>20</v>
      </c>
      <c r="C22" s="12" t="s">
        <v>21</v>
      </c>
      <c r="D22" s="5"/>
      <c r="F22" s="14" t="s">
        <v>20</v>
      </c>
      <c r="G22" s="42" t="s">
        <v>21</v>
      </c>
      <c r="H22" s="43"/>
      <c r="J22" s="6" t="s">
        <v>20</v>
      </c>
      <c r="K22" s="7" t="s">
        <v>21</v>
      </c>
      <c r="L22" s="5"/>
    </row>
    <row r="23" spans="2:12" x14ac:dyDescent="0.2">
      <c r="B23" s="6" t="s">
        <v>22</v>
      </c>
      <c r="C23" s="12" t="s">
        <v>23</v>
      </c>
      <c r="D23" s="5"/>
      <c r="F23" s="6" t="s">
        <v>22</v>
      </c>
      <c r="G23" s="7" t="s">
        <v>60</v>
      </c>
      <c r="H23" s="5"/>
      <c r="J23" s="6" t="s">
        <v>22</v>
      </c>
      <c r="K23" s="7" t="s">
        <v>42</v>
      </c>
      <c r="L23" s="5"/>
    </row>
    <row r="24" spans="2:12" x14ac:dyDescent="0.2">
      <c r="B24" s="6"/>
      <c r="C24" s="7"/>
      <c r="D24" s="5"/>
      <c r="F24" s="6"/>
      <c r="G24" s="7"/>
      <c r="H24" s="5"/>
      <c r="J24" s="6"/>
      <c r="K24" s="7"/>
      <c r="L24" s="5"/>
    </row>
    <row r="25" spans="2:12" x14ac:dyDescent="0.2">
      <c r="B25" s="6" t="s">
        <v>24</v>
      </c>
      <c r="C25" s="7"/>
      <c r="D25" s="5"/>
      <c r="F25" s="6" t="s">
        <v>24</v>
      </c>
      <c r="G25" s="7"/>
      <c r="H25" s="5"/>
      <c r="J25" s="6" t="s">
        <v>24</v>
      </c>
      <c r="K25" s="7"/>
      <c r="L25" s="5"/>
    </row>
    <row r="26" spans="2:12" x14ac:dyDescent="0.2">
      <c r="B26" s="6" t="s">
        <v>25</v>
      </c>
      <c r="C26" s="7" t="s">
        <v>26</v>
      </c>
      <c r="D26" s="5"/>
      <c r="F26" s="6" t="s">
        <v>25</v>
      </c>
      <c r="G26" s="7" t="s">
        <v>61</v>
      </c>
      <c r="H26" s="5"/>
      <c r="J26" s="6" t="s">
        <v>25</v>
      </c>
      <c r="K26" s="7" t="s">
        <v>43</v>
      </c>
      <c r="L26" s="5"/>
    </row>
    <row r="27" spans="2:12" x14ac:dyDescent="0.2">
      <c r="B27" s="6" t="s">
        <v>27</v>
      </c>
      <c r="C27" s="7" t="s">
        <v>28</v>
      </c>
      <c r="D27" s="5"/>
      <c r="F27" s="6" t="s">
        <v>27</v>
      </c>
      <c r="G27" s="7" t="s">
        <v>41</v>
      </c>
      <c r="H27" s="5"/>
      <c r="J27" s="6" t="s">
        <v>27</v>
      </c>
      <c r="K27" s="7" t="s">
        <v>44</v>
      </c>
      <c r="L27" s="5"/>
    </row>
    <row r="28" spans="2:12" x14ac:dyDescent="0.2">
      <c r="B28" s="6" t="s">
        <v>29</v>
      </c>
      <c r="C28" s="7" t="s">
        <v>30</v>
      </c>
      <c r="D28" s="5"/>
      <c r="F28" s="6" t="s">
        <v>29</v>
      </c>
      <c r="G28" s="7" t="s">
        <v>62</v>
      </c>
      <c r="H28" s="5"/>
      <c r="J28" s="6" t="s">
        <v>29</v>
      </c>
      <c r="K28" s="7" t="s">
        <v>45</v>
      </c>
      <c r="L28" s="5"/>
    </row>
    <row r="29" spans="2:12" x14ac:dyDescent="0.2">
      <c r="B29" s="6" t="s">
        <v>31</v>
      </c>
      <c r="C29" s="7" t="s">
        <v>32</v>
      </c>
      <c r="D29" s="5"/>
      <c r="F29" s="6" t="s">
        <v>31</v>
      </c>
      <c r="G29" s="7" t="s">
        <v>63</v>
      </c>
      <c r="H29" s="5"/>
      <c r="J29" s="6" t="s">
        <v>31</v>
      </c>
      <c r="K29" s="7" t="s">
        <v>46</v>
      </c>
      <c r="L29" s="5"/>
    </row>
    <row r="30" spans="2:12" x14ac:dyDescent="0.2">
      <c r="B30" s="6" t="s">
        <v>33</v>
      </c>
      <c r="C30" s="7">
        <v>0.85460000000000003</v>
      </c>
      <c r="D30" s="5"/>
      <c r="F30" s="6" t="s">
        <v>33</v>
      </c>
      <c r="G30" s="7">
        <v>0.79120000000000001</v>
      </c>
      <c r="H30" s="5"/>
      <c r="J30" s="6" t="s">
        <v>33</v>
      </c>
      <c r="K30" s="7">
        <v>0.62290000000000001</v>
      </c>
      <c r="L30" s="5"/>
    </row>
    <row r="31" spans="2:12" x14ac:dyDescent="0.2">
      <c r="B31" s="6"/>
      <c r="C31" s="7"/>
      <c r="D31" s="5"/>
      <c r="F31" s="6"/>
      <c r="G31" s="7"/>
      <c r="H31" s="5"/>
      <c r="J31" s="6"/>
      <c r="K31" s="7"/>
      <c r="L31" s="5"/>
    </row>
    <row r="32" spans="2:12" x14ac:dyDescent="0.2">
      <c r="B32" s="6" t="s">
        <v>34</v>
      </c>
      <c r="C32" s="7"/>
      <c r="D32" s="5"/>
      <c r="F32" s="6" t="s">
        <v>34</v>
      </c>
      <c r="G32" s="7"/>
      <c r="H32" s="5"/>
      <c r="J32" s="6" t="s">
        <v>34</v>
      </c>
      <c r="K32" s="7"/>
      <c r="L32" s="5"/>
    </row>
    <row r="33" spans="2:12" x14ac:dyDescent="0.2">
      <c r="B33" s="6" t="s">
        <v>35</v>
      </c>
      <c r="C33" s="7" t="s">
        <v>36</v>
      </c>
      <c r="D33" s="5"/>
      <c r="F33" s="6" t="s">
        <v>35</v>
      </c>
      <c r="G33" s="7" t="s">
        <v>64</v>
      </c>
      <c r="H33" s="5"/>
      <c r="J33" s="6" t="s">
        <v>35</v>
      </c>
      <c r="K33" s="7" t="s">
        <v>47</v>
      </c>
      <c r="L33" s="5"/>
    </row>
    <row r="34" spans="2:12" x14ac:dyDescent="0.2">
      <c r="B34" s="6" t="s">
        <v>15</v>
      </c>
      <c r="C34" s="7">
        <v>0.187</v>
      </c>
      <c r="D34" s="5"/>
      <c r="F34" s="6" t="s">
        <v>15</v>
      </c>
      <c r="G34" s="7">
        <v>0.70489999999999997</v>
      </c>
      <c r="H34" s="5"/>
      <c r="J34" s="6" t="s">
        <v>15</v>
      </c>
      <c r="K34" s="7">
        <v>0.83150000000000002</v>
      </c>
      <c r="L34" s="5"/>
    </row>
    <row r="35" spans="2:12" x14ac:dyDescent="0.2">
      <c r="B35" s="6" t="s">
        <v>16</v>
      </c>
      <c r="C35" s="7" t="s">
        <v>37</v>
      </c>
      <c r="D35" s="5"/>
      <c r="F35" s="6" t="s">
        <v>16</v>
      </c>
      <c r="G35" s="7" t="s">
        <v>37</v>
      </c>
      <c r="H35" s="5"/>
      <c r="J35" s="18" t="s">
        <v>16</v>
      </c>
      <c r="K35" s="19" t="s">
        <v>37</v>
      </c>
      <c r="L35" s="20"/>
    </row>
    <row r="36" spans="2:12" ht="17" thickBot="1" x14ac:dyDescent="0.25">
      <c r="B36" s="15" t="s">
        <v>18</v>
      </c>
      <c r="C36" s="16" t="s">
        <v>38</v>
      </c>
      <c r="D36" s="17"/>
      <c r="F36" s="15" t="s">
        <v>18</v>
      </c>
      <c r="G36" s="16" t="s">
        <v>38</v>
      </c>
      <c r="H36" s="17"/>
      <c r="J36" s="21" t="s">
        <v>18</v>
      </c>
      <c r="K36" s="22" t="s">
        <v>38</v>
      </c>
      <c r="L36" s="23"/>
    </row>
    <row r="37" spans="2:12" x14ac:dyDescent="0.2">
      <c r="F37" s="5"/>
      <c r="G37" s="5"/>
      <c r="H37" s="5"/>
    </row>
    <row r="38" spans="2:12" x14ac:dyDescent="0.2">
      <c r="B38" s="6" t="s">
        <v>48</v>
      </c>
      <c r="C38" s="7">
        <v>0.63329999999999997</v>
      </c>
      <c r="D38" s="7">
        <v>0.26329999999999998</v>
      </c>
      <c r="F38" s="6" t="s">
        <v>48</v>
      </c>
      <c r="G38" s="7">
        <v>4.267E-2</v>
      </c>
      <c r="H38" s="7">
        <v>2.8330000000000001E-2</v>
      </c>
      <c r="I38" s="5"/>
      <c r="J38" s="24" t="s">
        <v>48</v>
      </c>
      <c r="K38" s="25">
        <v>4.3999999999999997E-2</v>
      </c>
      <c r="L38" s="25">
        <v>0.03</v>
      </c>
    </row>
    <row r="39" spans="2:12" x14ac:dyDescent="0.2">
      <c r="B39" s="6" t="s">
        <v>49</v>
      </c>
      <c r="C39" s="7">
        <v>0.1258</v>
      </c>
      <c r="D39" s="7">
        <v>4.0410000000000001E-2</v>
      </c>
      <c r="F39" s="6" t="s">
        <v>49</v>
      </c>
      <c r="G39" s="7">
        <v>5.1320000000000003E-3</v>
      </c>
      <c r="H39" s="7">
        <v>3.7859999999999999E-3</v>
      </c>
      <c r="I39" s="5"/>
      <c r="J39" s="24" t="s">
        <v>49</v>
      </c>
      <c r="K39" s="25">
        <v>6.0829999999999999E-3</v>
      </c>
      <c r="L39" s="25">
        <v>7.2110000000000004E-3</v>
      </c>
    </row>
    <row r="40" spans="2:12" x14ac:dyDescent="0.2">
      <c r="B40" s="6" t="s">
        <v>50</v>
      </c>
      <c r="C40" s="7">
        <v>7.2650000000000006E-2</v>
      </c>
      <c r="D40" s="7">
        <v>2.333E-2</v>
      </c>
      <c r="F40" s="6" t="s">
        <v>50</v>
      </c>
      <c r="G40" s="7">
        <v>2.9629999999999999E-3</v>
      </c>
      <c r="H40" s="7">
        <v>2.186E-3</v>
      </c>
      <c r="I40" s="5"/>
      <c r="J40" s="24" t="s">
        <v>50</v>
      </c>
      <c r="K40" s="25">
        <v>3.5119999999999999E-3</v>
      </c>
      <c r="L40" s="25">
        <v>4.163E-3</v>
      </c>
    </row>
    <row r="41" spans="2:12" x14ac:dyDescent="0.2">
      <c r="B41" s="6"/>
      <c r="C41" s="7"/>
      <c r="D41" s="7"/>
      <c r="F41" s="6"/>
      <c r="G41" s="7"/>
      <c r="H41" s="7"/>
      <c r="I41" s="5"/>
      <c r="J41" s="24"/>
      <c r="K41" s="25"/>
      <c r="L41" s="25"/>
    </row>
    <row r="42" spans="2:12" x14ac:dyDescent="0.2">
      <c r="B42" s="6" t="s">
        <v>51</v>
      </c>
      <c r="C42" s="7">
        <v>0.32079999999999997</v>
      </c>
      <c r="D42" s="7">
        <v>0.16289999999999999</v>
      </c>
      <c r="F42" s="6" t="s">
        <v>51</v>
      </c>
      <c r="G42" s="7">
        <v>2.9919999999999999E-2</v>
      </c>
      <c r="H42" s="7">
        <v>1.8929999999999999E-2</v>
      </c>
      <c r="I42" s="5"/>
      <c r="J42" s="24" t="s">
        <v>51</v>
      </c>
      <c r="K42" s="25">
        <v>2.8889999999999999E-2</v>
      </c>
      <c r="L42" s="25">
        <v>1.209E-2</v>
      </c>
    </row>
    <row r="43" spans="2:12" ht="17" thickBot="1" x14ac:dyDescent="0.25">
      <c r="B43" s="15" t="s">
        <v>52</v>
      </c>
      <c r="C43" s="16">
        <v>0.94589999999999996</v>
      </c>
      <c r="D43" s="16">
        <v>0.36370000000000002</v>
      </c>
      <c r="F43" s="15" t="s">
        <v>52</v>
      </c>
      <c r="G43" s="16">
        <v>5.5410000000000001E-2</v>
      </c>
      <c r="H43" s="16">
        <v>3.7740000000000003E-2</v>
      </c>
      <c r="I43" s="5"/>
      <c r="J43" s="26" t="s">
        <v>52</v>
      </c>
      <c r="K43" s="27">
        <v>5.9110000000000003E-2</v>
      </c>
      <c r="L43" s="27">
        <v>4.7910000000000001E-2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Atilano</dc:creator>
  <cp:lastModifiedBy>Magda Atilano</cp:lastModifiedBy>
  <dcterms:created xsi:type="dcterms:W3CDTF">2021-02-12T08:09:14Z</dcterms:created>
  <dcterms:modified xsi:type="dcterms:W3CDTF">2021-02-12T11:56:39Z</dcterms:modified>
</cp:coreProperties>
</file>