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atilano/Desktop/manuscript elife 05_02_21_/"/>
    </mc:Choice>
  </mc:AlternateContent>
  <xr:revisionPtr revIDLastSave="0" documentId="13_ncr:1_{E179E794-2230-EC4D-B5B2-183F39C09302}" xr6:coauthVersionLast="45" xr6:coauthVersionMax="45" xr10:uidLastSave="{00000000-0000-0000-0000-000000000000}"/>
  <bookViews>
    <workbookView xWindow="0" yWindow="460" windowWidth="28800" windowHeight="16720" xr2:uid="{00000000-000D-0000-FFFF-FFFF00000000}"/>
  </bookViews>
  <sheets>
    <sheet name="cumulative food intake data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24" i="2" l="1"/>
  <c r="Y24" i="2"/>
  <c r="X24" i="2"/>
  <c r="W24" i="2"/>
  <c r="V24" i="2"/>
  <c r="U24" i="2"/>
  <c r="Z22" i="2"/>
  <c r="T22" i="2"/>
  <c r="Z23" i="2"/>
  <c r="Y22" i="2"/>
  <c r="Y23" i="2"/>
  <c r="X22" i="2"/>
  <c r="X23" i="2"/>
  <c r="W22" i="2"/>
  <c r="W23" i="2"/>
  <c r="V22" i="2"/>
  <c r="V23" i="2"/>
  <c r="U22" i="2"/>
  <c r="U23" i="2"/>
  <c r="F31" i="2"/>
  <c r="O31" i="2"/>
  <c r="F33" i="2"/>
  <c r="O33" i="2"/>
  <c r="F34" i="2"/>
  <c r="O34" i="2"/>
  <c r="F35" i="2"/>
  <c r="O35" i="2"/>
  <c r="F36" i="2"/>
  <c r="O36" i="2"/>
  <c r="F37" i="2"/>
  <c r="O37" i="2"/>
  <c r="F38" i="2"/>
  <c r="O38" i="2"/>
  <c r="O49" i="2"/>
  <c r="O47" i="2"/>
  <c r="B31" i="2"/>
  <c r="K31" i="2"/>
  <c r="B32" i="2"/>
  <c r="K32" i="2"/>
  <c r="B33" i="2"/>
  <c r="K33" i="2"/>
  <c r="K47" i="2"/>
  <c r="O48" i="2"/>
  <c r="G31" i="2"/>
  <c r="P31" i="2"/>
  <c r="G32" i="2"/>
  <c r="P32" i="2"/>
  <c r="G33" i="2"/>
  <c r="P33" i="2"/>
  <c r="G34" i="2"/>
  <c r="P34" i="2"/>
  <c r="G35" i="2"/>
  <c r="P35" i="2"/>
  <c r="G36" i="2"/>
  <c r="P36" i="2"/>
  <c r="G37" i="2"/>
  <c r="P37" i="2"/>
  <c r="G38" i="2"/>
  <c r="P38" i="2"/>
  <c r="P47" i="2"/>
  <c r="P48" i="2"/>
  <c r="H31" i="2"/>
  <c r="Q31" i="2"/>
  <c r="H32" i="2"/>
  <c r="Q32" i="2"/>
  <c r="H33" i="2"/>
  <c r="Q33" i="2"/>
  <c r="H35" i="2"/>
  <c r="Q35" i="2"/>
  <c r="H36" i="2"/>
  <c r="Q36" i="2"/>
  <c r="H38" i="2"/>
  <c r="Q38" i="2"/>
  <c r="Q47" i="2"/>
  <c r="Q48" i="2"/>
  <c r="E31" i="2"/>
  <c r="N31" i="2"/>
  <c r="E32" i="2"/>
  <c r="N32" i="2"/>
  <c r="E33" i="2"/>
  <c r="N33" i="2"/>
  <c r="E34" i="2"/>
  <c r="N34" i="2"/>
  <c r="E35" i="2"/>
  <c r="N35" i="2"/>
  <c r="E37" i="2"/>
  <c r="N37" i="2"/>
  <c r="E38" i="2"/>
  <c r="N38" i="2"/>
  <c r="N47" i="2"/>
  <c r="N48" i="2"/>
  <c r="D31" i="2"/>
  <c r="M31" i="2"/>
  <c r="D32" i="2"/>
  <c r="M32" i="2"/>
  <c r="D33" i="2"/>
  <c r="M33" i="2"/>
  <c r="D34" i="2"/>
  <c r="M34" i="2"/>
  <c r="D35" i="2"/>
  <c r="M35" i="2"/>
  <c r="D37" i="2"/>
  <c r="M37" i="2"/>
  <c r="D38" i="2"/>
  <c r="M38" i="2"/>
  <c r="M47" i="2"/>
  <c r="M48" i="2"/>
  <c r="C31" i="2"/>
  <c r="L31" i="2"/>
  <c r="C32" i="2"/>
  <c r="L32" i="2"/>
  <c r="C33" i="2"/>
  <c r="L33" i="2"/>
  <c r="C34" i="2"/>
  <c r="L34" i="2"/>
  <c r="C35" i="2"/>
  <c r="L35" i="2"/>
  <c r="C36" i="2"/>
  <c r="L36" i="2"/>
  <c r="C37" i="2"/>
  <c r="L37" i="2"/>
  <c r="C38" i="2"/>
  <c r="L38" i="2"/>
  <c r="L47" i="2"/>
  <c r="L48" i="2"/>
  <c r="L49" i="2"/>
  <c r="F49" i="2"/>
  <c r="D49" i="2"/>
  <c r="Q24" i="2"/>
  <c r="P24" i="2"/>
  <c r="O24" i="2"/>
  <c r="N24" i="2"/>
  <c r="M24" i="2"/>
  <c r="L24" i="2"/>
  <c r="Q22" i="2"/>
  <c r="K22" i="2"/>
  <c r="Q23" i="2"/>
  <c r="P22" i="2"/>
  <c r="P23" i="2"/>
  <c r="O22" i="2"/>
  <c r="O23" i="2"/>
  <c r="N22" i="2"/>
  <c r="N23" i="2"/>
  <c r="M22" i="2"/>
  <c r="M23" i="2"/>
  <c r="L22" i="2"/>
  <c r="L23" i="2"/>
  <c r="H24" i="2"/>
  <c r="G24" i="2"/>
  <c r="F24" i="2"/>
  <c r="E24" i="2"/>
  <c r="D24" i="2"/>
  <c r="C24" i="2"/>
  <c r="H22" i="2"/>
  <c r="H23" i="2"/>
  <c r="G22" i="2"/>
  <c r="G23" i="2"/>
  <c r="F22" i="2"/>
  <c r="F23" i="2"/>
  <c r="E22" i="2"/>
  <c r="E23" i="2"/>
  <c r="D22" i="2"/>
  <c r="D23" i="2"/>
  <c r="C22" i="2"/>
  <c r="C23" i="2"/>
  <c r="P49" i="2"/>
  <c r="E49" i="2"/>
  <c r="N49" i="2"/>
  <c r="Q49" i="2"/>
  <c r="M49" i="2"/>
  <c r="H49" i="2"/>
  <c r="G49" i="2"/>
  <c r="F47" i="2"/>
  <c r="G47" i="2"/>
  <c r="E47" i="2"/>
  <c r="C49" i="2"/>
  <c r="C47" i="2"/>
  <c r="B47" i="2"/>
  <c r="D47" i="2"/>
  <c r="D48" i="2"/>
  <c r="G48" i="2"/>
  <c r="F48" i="2"/>
  <c r="E48" i="2"/>
  <c r="H47" i="2"/>
  <c r="H48" i="2"/>
  <c r="C48" i="2"/>
</calcChain>
</file>

<file path=xl/sharedStrings.xml><?xml version="1.0" encoding="utf-8"?>
<sst xmlns="http://schemas.openxmlformats.org/spreadsheetml/2006/main" count="118" uniqueCount="34">
  <si>
    <t>Day 2</t>
  </si>
  <si>
    <t>Empty</t>
  </si>
  <si>
    <t>Average</t>
  </si>
  <si>
    <t>Corrected</t>
  </si>
  <si>
    <t>SEM</t>
  </si>
  <si>
    <t>T-test</t>
  </si>
  <si>
    <t>36RElavGS x w1118</t>
  </si>
  <si>
    <t>Ru-</t>
  </si>
  <si>
    <t>Ru+</t>
  </si>
  <si>
    <t>36RElavGS x UASInRDN</t>
  </si>
  <si>
    <t>36RElavGS x UASInRActive</t>
  </si>
  <si>
    <t>Day 1</t>
  </si>
  <si>
    <t>Day 2+3</t>
  </si>
  <si>
    <t>Day 3+4</t>
  </si>
  <si>
    <t>(G4C2)36/+</t>
  </si>
  <si>
    <t>(G4C2)36/InRActive</t>
  </si>
  <si>
    <t>(G4C2)36/InRDN</t>
  </si>
  <si>
    <t>Day</t>
  </si>
  <si>
    <t>Day 3</t>
  </si>
  <si>
    <t>(G2C4)36/+ induced</t>
  </si>
  <si>
    <t>Mean</t>
  </si>
  <si>
    <r>
      <t>(G2C4)</t>
    </r>
    <r>
      <rPr>
        <b/>
        <vertAlign val="subscript"/>
        <sz val="11"/>
        <rFont val="Arial"/>
        <family val="2"/>
      </rPr>
      <t>36</t>
    </r>
    <r>
      <rPr>
        <b/>
        <sz val="11"/>
        <rFont val="Arial"/>
        <family val="2"/>
      </rPr>
      <t>/+ uninduced</t>
    </r>
  </si>
  <si>
    <r>
      <t>(G2C4)36/InR</t>
    </r>
    <r>
      <rPr>
        <b/>
        <vertAlign val="superscript"/>
        <sz val="11"/>
        <rFont val="Arial"/>
        <family val="2"/>
      </rPr>
      <t>Active</t>
    </r>
    <r>
      <rPr>
        <b/>
        <sz val="11"/>
        <rFont val="Arial"/>
        <family val="2"/>
      </rPr>
      <t xml:space="preserve"> uninduced</t>
    </r>
  </si>
  <si>
    <r>
      <t>(G2C4)36/InR</t>
    </r>
    <r>
      <rPr>
        <b/>
        <vertAlign val="superscript"/>
        <sz val="11"/>
        <rFont val="Arial"/>
        <family val="2"/>
      </rPr>
      <t>Active</t>
    </r>
    <r>
      <rPr>
        <b/>
        <sz val="11"/>
        <rFont val="Arial"/>
        <family val="2"/>
      </rPr>
      <t xml:space="preserve"> induced</t>
    </r>
  </si>
  <si>
    <r>
      <t>(G2C4)36/InR</t>
    </r>
    <r>
      <rPr>
        <b/>
        <vertAlign val="superscript"/>
        <sz val="11"/>
        <rFont val="Arial"/>
        <family val="2"/>
      </rPr>
      <t>DN</t>
    </r>
    <r>
      <rPr>
        <b/>
        <sz val="11"/>
        <rFont val="Arial"/>
        <family val="2"/>
      </rPr>
      <t>uninduced</t>
    </r>
  </si>
  <si>
    <r>
      <t>(G2C4)36/InR</t>
    </r>
    <r>
      <rPr>
        <b/>
        <vertAlign val="superscript"/>
        <sz val="11"/>
        <rFont val="Arial"/>
        <family val="2"/>
      </rPr>
      <t>DN</t>
    </r>
    <r>
      <rPr>
        <b/>
        <sz val="11"/>
        <rFont val="Arial"/>
        <family val="2"/>
      </rPr>
      <t>induced</t>
    </r>
  </si>
  <si>
    <t>ru-/ru+</t>
  </si>
  <si>
    <t>ns</t>
  </si>
  <si>
    <t>No differences across genotypes  day 1, 2, 3</t>
  </si>
  <si>
    <t>One way ANOVA</t>
  </si>
  <si>
    <t>day 1</t>
  </si>
  <si>
    <t>P value</t>
  </si>
  <si>
    <t>day 3</t>
  </si>
  <si>
    <t>day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</si>
</sst>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vertAlign val="subscript"/>
      <sz val="11"/>
      <name val="Arial"/>
      <family val="2"/>
    </font>
    <font>
      <b/>
      <vertAlign val="superscript"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7" xfId="0" applyBorder="1"/>
    <xf numFmtId="0" fontId="0" fillId="0" borderId="6" xfId="0" applyBorder="1"/>
    <xf numFmtId="0" fontId="0" fillId="0" borderId="8" xfId="0" applyBorder="1"/>
    <xf numFmtId="14" fontId="3" fillId="0" borderId="6" xfId="0" applyNumberFormat="1" applyFont="1" applyBorder="1"/>
    <xf numFmtId="0" fontId="0" fillId="0" borderId="2" xfId="0" applyBorder="1"/>
    <xf numFmtId="0" fontId="1" fillId="0" borderId="7" xfId="0" applyFont="1" applyBorder="1"/>
    <xf numFmtId="0" fontId="3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10" xfId="0" applyFont="1" applyBorder="1"/>
    <xf numFmtId="0" fontId="0" fillId="0" borderId="11" xfId="0" applyBorder="1"/>
    <xf numFmtId="0" fontId="0" fillId="0" borderId="10" xfId="0" applyBorder="1"/>
    <xf numFmtId="0" fontId="1" fillId="0" borderId="8" xfId="0" applyFont="1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3" fillId="0" borderId="1" xfId="0" applyFont="1" applyBorder="1"/>
    <xf numFmtId="0" fontId="0" fillId="0" borderId="5" xfId="0" applyBorder="1"/>
    <xf numFmtId="0" fontId="0" fillId="2" borderId="8" xfId="0" applyFill="1" applyBorder="1"/>
    <xf numFmtId="0" fontId="2" fillId="0" borderId="1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2" xfId="0" applyFont="1" applyFill="1" applyBorder="1"/>
    <xf numFmtId="0" fontId="0" fillId="0" borderId="8" xfId="0" applyFill="1" applyBorder="1"/>
    <xf numFmtId="0" fontId="3" fillId="0" borderId="0" xfId="0" applyFont="1"/>
    <xf numFmtId="0" fontId="0" fillId="0" borderId="11" xfId="0" applyFont="1" applyBorder="1"/>
    <xf numFmtId="0" fontId="0" fillId="0" borderId="13" xfId="0" applyFont="1" applyBorder="1"/>
    <xf numFmtId="0" fontId="7" fillId="0" borderId="11" xfId="0" applyFont="1" applyBorder="1"/>
    <xf numFmtId="0" fontId="7" fillId="0" borderId="13" xfId="0" applyFont="1" applyBorder="1"/>
    <xf numFmtId="0" fontId="7" fillId="0" borderId="10" xfId="0" applyFont="1" applyBorder="1"/>
    <xf numFmtId="0" fontId="7" fillId="0" borderId="14" xfId="0" applyFont="1" applyBorder="1"/>
    <xf numFmtId="0" fontId="0" fillId="0" borderId="11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7" xfId="0" applyFont="1" applyFill="1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3" fillId="0" borderId="12" xfId="0" applyFont="1" applyBorder="1" applyAlignment="1">
      <alignment horizontal="center"/>
    </xf>
    <xf numFmtId="0" fontId="10" fillId="0" borderId="9" xfId="0" applyFont="1" applyBorder="1"/>
    <xf numFmtId="0" fontId="11" fillId="0" borderId="12" xfId="0" applyFont="1" applyBorder="1" applyAlignment="1">
      <alignment horizontal="center"/>
    </xf>
    <xf numFmtId="0" fontId="10" fillId="0" borderId="11" xfId="0" applyFont="1" applyBorder="1"/>
    <xf numFmtId="0" fontId="10" fillId="0" borderId="13" xfId="0" applyFont="1" applyBorder="1"/>
    <xf numFmtId="0" fontId="10" fillId="0" borderId="10" xfId="0" applyFont="1" applyBorder="1"/>
    <xf numFmtId="0" fontId="10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59</xdr:row>
      <xdr:rowOff>0</xdr:rowOff>
    </xdr:from>
    <xdr:to>
      <xdr:col>6</xdr:col>
      <xdr:colOff>889000</xdr:colOff>
      <xdr:row>72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977841-970C-F84D-9D92-F1EBB8FDC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0" y="11684000"/>
          <a:ext cx="5511800" cy="273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72"/>
  <sheetViews>
    <sheetView tabSelected="1" topLeftCell="A50" workbookViewId="0">
      <selection activeCell="C76" sqref="C76"/>
    </sheetView>
  </sheetViews>
  <sheetFormatPr baseColWidth="10" defaultColWidth="8.83203125" defaultRowHeight="15" x14ac:dyDescent="0.2"/>
  <cols>
    <col min="1" max="1" width="12.83203125" customWidth="1"/>
    <col min="3" max="3" width="19.5" customWidth="1"/>
    <col min="5" max="5" width="23.5" customWidth="1"/>
    <col min="7" max="7" width="23.83203125" customWidth="1"/>
    <col min="9" max="9" width="22.5" customWidth="1"/>
    <col min="10" max="10" width="14.5" customWidth="1"/>
    <col min="12" max="12" width="17.5" customWidth="1"/>
    <col min="14" max="14" width="22.33203125" customWidth="1"/>
    <col min="16" max="16" width="23.83203125" customWidth="1"/>
    <col min="19" max="19" width="15.33203125" customWidth="1"/>
    <col min="21" max="21" width="18" customWidth="1"/>
    <col min="23" max="23" width="20.83203125" customWidth="1"/>
    <col min="25" max="25" width="25" customWidth="1"/>
  </cols>
  <sheetData>
    <row r="2" spans="1:26" ht="16" thickBot="1" x14ac:dyDescent="0.25"/>
    <row r="3" spans="1:26" ht="16" thickBot="1" x14ac:dyDescent="0.25">
      <c r="A3" s="18" t="s">
        <v>11</v>
      </c>
      <c r="B3" s="5"/>
      <c r="C3" s="15"/>
      <c r="D3" s="15"/>
      <c r="E3" s="15"/>
      <c r="F3" s="15"/>
      <c r="G3" s="17"/>
      <c r="H3" s="16"/>
      <c r="I3" s="14"/>
      <c r="J3" s="18" t="s">
        <v>0</v>
      </c>
      <c r="K3" s="5"/>
      <c r="L3" s="15"/>
      <c r="M3" s="15"/>
      <c r="N3" s="15"/>
      <c r="O3" s="15"/>
      <c r="P3" s="17"/>
      <c r="Q3" s="16"/>
      <c r="R3" s="14"/>
      <c r="S3" s="18" t="s">
        <v>18</v>
      </c>
      <c r="T3" s="5"/>
      <c r="U3" s="15"/>
      <c r="V3" s="15"/>
      <c r="W3" s="15"/>
      <c r="X3" s="15"/>
      <c r="Y3" s="17"/>
      <c r="Z3" s="16"/>
    </row>
    <row r="4" spans="1:26" x14ac:dyDescent="0.2">
      <c r="A4" s="1"/>
      <c r="B4" s="1"/>
      <c r="C4" s="6" t="s">
        <v>7</v>
      </c>
      <c r="D4" s="8" t="s">
        <v>8</v>
      </c>
      <c r="E4" s="6" t="s">
        <v>7</v>
      </c>
      <c r="F4" s="9" t="s">
        <v>8</v>
      </c>
      <c r="G4" s="13" t="s">
        <v>7</v>
      </c>
      <c r="H4" s="8" t="s">
        <v>8</v>
      </c>
      <c r="I4" s="14"/>
      <c r="J4" s="1"/>
      <c r="K4" s="1"/>
      <c r="L4" s="6" t="s">
        <v>7</v>
      </c>
      <c r="M4" s="8" t="s">
        <v>8</v>
      </c>
      <c r="N4" s="6" t="s">
        <v>7</v>
      </c>
      <c r="O4" s="9" t="s">
        <v>8</v>
      </c>
      <c r="P4" s="13" t="s">
        <v>7</v>
      </c>
      <c r="Q4" s="8" t="s">
        <v>8</v>
      </c>
      <c r="R4" s="14"/>
      <c r="S4" s="1"/>
      <c r="T4" s="1"/>
      <c r="U4" s="6" t="s">
        <v>7</v>
      </c>
      <c r="V4" s="8" t="s">
        <v>8</v>
      </c>
      <c r="W4" s="6" t="s">
        <v>7</v>
      </c>
      <c r="X4" s="9" t="s">
        <v>8</v>
      </c>
      <c r="Y4" s="13" t="s">
        <v>7</v>
      </c>
      <c r="Z4" s="8" t="s">
        <v>8</v>
      </c>
    </row>
    <row r="5" spans="1:26" ht="16" thickBot="1" x14ac:dyDescent="0.25">
      <c r="A5" s="4">
        <v>43355</v>
      </c>
      <c r="B5" s="7" t="s">
        <v>1</v>
      </c>
      <c r="C5" s="7" t="s">
        <v>14</v>
      </c>
      <c r="D5" s="7"/>
      <c r="E5" s="7" t="s">
        <v>15</v>
      </c>
      <c r="F5" s="10"/>
      <c r="G5" s="7" t="s">
        <v>16</v>
      </c>
      <c r="H5" s="2"/>
      <c r="I5" s="14"/>
      <c r="J5" s="4">
        <v>43356</v>
      </c>
      <c r="K5" s="7" t="s">
        <v>1</v>
      </c>
      <c r="L5" s="7" t="s">
        <v>14</v>
      </c>
      <c r="M5" s="7"/>
      <c r="N5" s="7" t="s">
        <v>15</v>
      </c>
      <c r="O5" s="10"/>
      <c r="P5" s="7" t="s">
        <v>16</v>
      </c>
      <c r="Q5" s="2"/>
      <c r="R5" s="14"/>
      <c r="S5" s="4">
        <v>43357</v>
      </c>
      <c r="T5" s="7" t="s">
        <v>1</v>
      </c>
      <c r="U5" s="7" t="s">
        <v>6</v>
      </c>
      <c r="V5" s="7"/>
      <c r="W5" s="7" t="s">
        <v>10</v>
      </c>
      <c r="X5" s="10"/>
      <c r="Y5" s="7" t="s">
        <v>9</v>
      </c>
      <c r="Z5" s="2"/>
    </row>
    <row r="6" spans="1:26" x14ac:dyDescent="0.2">
      <c r="A6" s="3">
        <v>1</v>
      </c>
      <c r="B6" s="3">
        <v>0.6</v>
      </c>
      <c r="C6" s="3">
        <v>1</v>
      </c>
      <c r="D6" s="3">
        <v>0.8</v>
      </c>
      <c r="E6" s="3">
        <v>1.3</v>
      </c>
      <c r="F6" s="11">
        <v>1</v>
      </c>
      <c r="G6" s="3">
        <v>1.2</v>
      </c>
      <c r="H6" s="1">
        <v>0.4</v>
      </c>
      <c r="I6" s="14"/>
      <c r="J6" s="3">
        <v>1</v>
      </c>
      <c r="K6" s="3">
        <v>0</v>
      </c>
      <c r="L6" s="3">
        <v>2.8</v>
      </c>
      <c r="M6" s="3">
        <v>1.4</v>
      </c>
      <c r="N6" s="3">
        <v>1.1000000000000001</v>
      </c>
      <c r="O6" s="11">
        <v>0.7</v>
      </c>
      <c r="P6" s="3">
        <v>1.2</v>
      </c>
      <c r="Q6" s="1">
        <v>0.5</v>
      </c>
      <c r="R6" s="14"/>
      <c r="S6" s="3">
        <v>1</v>
      </c>
      <c r="T6" s="3">
        <v>0</v>
      </c>
      <c r="U6" s="3">
        <v>0</v>
      </c>
      <c r="V6" s="3">
        <v>0.9</v>
      </c>
      <c r="W6" s="3">
        <v>1.2</v>
      </c>
      <c r="X6" s="11">
        <v>0.3</v>
      </c>
      <c r="Y6" s="3">
        <v>0.3</v>
      </c>
      <c r="Z6" s="1">
        <v>0.4</v>
      </c>
    </row>
    <row r="7" spans="1:26" x14ac:dyDescent="0.2">
      <c r="A7" s="25">
        <v>2</v>
      </c>
      <c r="B7" s="3">
        <v>0.6</v>
      </c>
      <c r="C7" s="3">
        <v>1.4</v>
      </c>
      <c r="D7" s="3">
        <v>0.8</v>
      </c>
      <c r="E7" s="3">
        <v>2.6</v>
      </c>
      <c r="F7" s="11"/>
      <c r="G7" s="3">
        <v>0</v>
      </c>
      <c r="H7" s="3">
        <v>1.9</v>
      </c>
      <c r="I7" s="14"/>
      <c r="J7" s="3">
        <v>2</v>
      </c>
      <c r="K7" s="3">
        <v>0.6</v>
      </c>
      <c r="L7" s="3">
        <v>1.6</v>
      </c>
      <c r="M7" s="3">
        <v>1.3</v>
      </c>
      <c r="N7" s="3">
        <v>0.7</v>
      </c>
      <c r="O7" s="11"/>
      <c r="P7" s="3">
        <v>0.3</v>
      </c>
      <c r="Q7" s="3">
        <v>0.5</v>
      </c>
      <c r="R7" s="14"/>
      <c r="S7" s="3">
        <v>2</v>
      </c>
      <c r="T7" s="3">
        <v>0.2</v>
      </c>
      <c r="U7" s="3">
        <v>0.8</v>
      </c>
      <c r="V7" s="3">
        <v>1.3</v>
      </c>
      <c r="W7" s="3">
        <v>0</v>
      </c>
      <c r="X7" s="11"/>
      <c r="Y7" s="3">
        <v>0.4</v>
      </c>
      <c r="Z7" s="3">
        <v>0.3</v>
      </c>
    </row>
    <row r="8" spans="1:26" x14ac:dyDescent="0.2">
      <c r="A8" s="25">
        <v>3</v>
      </c>
      <c r="B8" s="3">
        <v>0</v>
      </c>
      <c r="C8" s="3">
        <v>1.1000000000000001</v>
      </c>
      <c r="D8" s="3">
        <v>0.8</v>
      </c>
      <c r="E8" s="3">
        <v>0.4</v>
      </c>
      <c r="F8" s="11">
        <v>1</v>
      </c>
      <c r="G8" s="3">
        <v>0.4</v>
      </c>
      <c r="H8" s="3">
        <v>0.6</v>
      </c>
      <c r="I8" s="14"/>
      <c r="J8" s="3">
        <v>3</v>
      </c>
      <c r="K8" s="3">
        <v>0.6</v>
      </c>
      <c r="L8" s="3">
        <v>1.4</v>
      </c>
      <c r="M8" s="3">
        <v>1.3</v>
      </c>
      <c r="N8" s="3">
        <v>0.9</v>
      </c>
      <c r="O8" s="11">
        <v>1</v>
      </c>
      <c r="P8" s="3">
        <v>1.6</v>
      </c>
      <c r="Q8" s="3">
        <v>0.8</v>
      </c>
      <c r="R8" s="14"/>
      <c r="S8" s="3">
        <v>3</v>
      </c>
      <c r="T8" s="3">
        <v>0</v>
      </c>
      <c r="U8" s="3">
        <v>0.8</v>
      </c>
      <c r="V8" s="3">
        <v>0.8</v>
      </c>
      <c r="W8" s="3">
        <v>0.5</v>
      </c>
      <c r="X8" s="11">
        <v>0.6</v>
      </c>
      <c r="Y8" s="3">
        <v>1.2</v>
      </c>
      <c r="Z8" s="3">
        <v>0.6</v>
      </c>
    </row>
    <row r="9" spans="1:26" x14ac:dyDescent="0.2">
      <c r="A9" s="3">
        <v>4</v>
      </c>
      <c r="B9" s="3"/>
      <c r="C9" s="3">
        <v>0.3</v>
      </c>
      <c r="D9" s="3">
        <v>1.1000000000000001</v>
      </c>
      <c r="E9" s="3">
        <v>0.1</v>
      </c>
      <c r="F9" s="11">
        <v>0.5</v>
      </c>
      <c r="G9" s="3">
        <v>0.5</v>
      </c>
      <c r="H9" s="3"/>
      <c r="I9" s="14"/>
      <c r="J9" s="3">
        <v>4</v>
      </c>
      <c r="K9" s="3"/>
      <c r="L9" s="3">
        <v>0.2</v>
      </c>
      <c r="M9" s="3">
        <v>0.1</v>
      </c>
      <c r="N9" s="3">
        <v>0</v>
      </c>
      <c r="O9" s="11">
        <v>0.6</v>
      </c>
      <c r="P9" s="3">
        <v>0.8</v>
      </c>
      <c r="Q9" s="3"/>
      <c r="R9" s="14"/>
      <c r="S9" s="3">
        <v>4</v>
      </c>
      <c r="T9" s="3"/>
      <c r="U9" s="3">
        <v>0.9</v>
      </c>
      <c r="V9" s="3">
        <v>0.2</v>
      </c>
      <c r="W9" s="3">
        <v>0</v>
      </c>
      <c r="X9" s="11">
        <v>1</v>
      </c>
      <c r="Y9" s="3">
        <v>0.5</v>
      </c>
      <c r="Z9" s="3"/>
    </row>
    <row r="10" spans="1:26" x14ac:dyDescent="0.2">
      <c r="A10" s="3">
        <v>5</v>
      </c>
      <c r="B10" s="3"/>
      <c r="C10" s="3">
        <v>0.3</v>
      </c>
      <c r="D10" s="3">
        <v>0.5</v>
      </c>
      <c r="E10" s="3">
        <v>0.8</v>
      </c>
      <c r="F10" s="11">
        <v>0.8</v>
      </c>
      <c r="G10" s="3">
        <v>0.8</v>
      </c>
      <c r="H10" s="3">
        <v>0.7</v>
      </c>
      <c r="I10" s="14"/>
      <c r="J10" s="3">
        <v>5</v>
      </c>
      <c r="K10" s="3"/>
      <c r="L10" s="3">
        <v>1</v>
      </c>
      <c r="M10" s="3">
        <v>0.8</v>
      </c>
      <c r="N10" s="3">
        <v>1.2</v>
      </c>
      <c r="O10" s="11">
        <v>1.4</v>
      </c>
      <c r="P10" s="3">
        <v>2.5</v>
      </c>
      <c r="Q10" s="3">
        <v>1.7</v>
      </c>
      <c r="R10" s="14"/>
      <c r="S10" s="3">
        <v>5</v>
      </c>
      <c r="T10" s="3"/>
      <c r="U10" s="3">
        <v>0.5</v>
      </c>
      <c r="V10" s="3">
        <v>0.9</v>
      </c>
      <c r="W10" s="3">
        <v>0</v>
      </c>
      <c r="X10" s="11">
        <v>0.7</v>
      </c>
      <c r="Y10" s="3">
        <v>0</v>
      </c>
      <c r="Z10" s="3">
        <v>0.1</v>
      </c>
    </row>
    <row r="11" spans="1:26" x14ac:dyDescent="0.2">
      <c r="A11" s="3">
        <v>6</v>
      </c>
      <c r="B11" s="3"/>
      <c r="C11" s="3">
        <v>0.5</v>
      </c>
      <c r="D11" s="3"/>
      <c r="E11" s="3"/>
      <c r="F11" s="11">
        <v>0.7</v>
      </c>
      <c r="G11" s="3">
        <v>0.8</v>
      </c>
      <c r="H11" s="3">
        <v>1.4</v>
      </c>
      <c r="I11" s="14"/>
      <c r="J11" s="3">
        <v>6</v>
      </c>
      <c r="K11" s="3"/>
      <c r="L11" s="3">
        <v>1.1000000000000001</v>
      </c>
      <c r="M11" s="3"/>
      <c r="N11" s="3"/>
      <c r="O11" s="11">
        <v>0.3</v>
      </c>
      <c r="P11" s="3">
        <v>1.3</v>
      </c>
      <c r="Q11" s="3">
        <v>1</v>
      </c>
      <c r="R11" s="14"/>
      <c r="S11" s="3">
        <v>6</v>
      </c>
      <c r="T11" s="3"/>
      <c r="U11" s="3">
        <v>0.8</v>
      </c>
      <c r="V11" s="3"/>
      <c r="W11" s="3"/>
      <c r="X11" s="11">
        <v>0.1</v>
      </c>
      <c r="Y11" s="3">
        <v>0.6</v>
      </c>
      <c r="Z11" s="3">
        <v>0.1</v>
      </c>
    </row>
    <row r="12" spans="1:26" x14ac:dyDescent="0.2">
      <c r="A12" s="25">
        <v>7</v>
      </c>
      <c r="B12" s="3"/>
      <c r="C12" s="3">
        <v>0.4</v>
      </c>
      <c r="D12" s="3">
        <v>1</v>
      </c>
      <c r="E12" s="3">
        <v>0.5</v>
      </c>
      <c r="F12" s="11">
        <v>0.7</v>
      </c>
      <c r="G12" s="3">
        <v>0.8</v>
      </c>
      <c r="H12" s="3"/>
      <c r="I12" s="14"/>
      <c r="J12" s="3">
        <v>7</v>
      </c>
      <c r="K12" s="3"/>
      <c r="L12" s="3">
        <v>0.3</v>
      </c>
      <c r="M12" s="3">
        <v>0.6</v>
      </c>
      <c r="N12" s="3">
        <v>0.2</v>
      </c>
      <c r="O12" s="11">
        <v>1.1000000000000001</v>
      </c>
      <c r="P12" s="3">
        <v>1</v>
      </c>
      <c r="Q12" s="3"/>
      <c r="R12" s="14"/>
      <c r="S12" s="3">
        <v>7</v>
      </c>
      <c r="T12" s="3"/>
      <c r="U12" s="3">
        <v>0.2</v>
      </c>
      <c r="V12" s="3">
        <v>0</v>
      </c>
      <c r="W12" s="3">
        <v>0.4</v>
      </c>
      <c r="X12" s="11">
        <v>0.8</v>
      </c>
      <c r="Y12" s="3">
        <v>0.7</v>
      </c>
      <c r="Z12" s="3"/>
    </row>
    <row r="13" spans="1:26" x14ac:dyDescent="0.2">
      <c r="A13" s="3">
        <v>8</v>
      </c>
      <c r="B13" s="3"/>
      <c r="C13" s="3">
        <v>1.8</v>
      </c>
      <c r="D13" s="3">
        <v>0.9</v>
      </c>
      <c r="E13" s="3">
        <v>0.4</v>
      </c>
      <c r="F13" s="11">
        <v>0.4</v>
      </c>
      <c r="G13" s="3">
        <v>0.7</v>
      </c>
      <c r="H13" s="3">
        <v>1</v>
      </c>
      <c r="I13" s="14"/>
      <c r="J13" s="3">
        <v>8</v>
      </c>
      <c r="K13" s="3"/>
      <c r="L13" s="3">
        <v>1.1000000000000001</v>
      </c>
      <c r="M13" s="3">
        <v>0.8</v>
      </c>
      <c r="N13" s="3">
        <v>0.7</v>
      </c>
      <c r="O13" s="11">
        <v>1.1000000000000001</v>
      </c>
      <c r="P13" s="3">
        <v>0.7</v>
      </c>
      <c r="Q13" s="3">
        <v>1.9</v>
      </c>
      <c r="R13" s="14"/>
      <c r="S13" s="3">
        <v>8</v>
      </c>
      <c r="T13" s="3"/>
      <c r="U13" s="3">
        <v>0.7</v>
      </c>
      <c r="V13" s="3">
        <v>0.4</v>
      </c>
      <c r="W13" s="3">
        <v>0.8</v>
      </c>
      <c r="X13" s="11">
        <v>0.8</v>
      </c>
      <c r="Y13" s="3">
        <v>0.7</v>
      </c>
      <c r="Z13" s="3">
        <v>0.5</v>
      </c>
    </row>
    <row r="14" spans="1:26" x14ac:dyDescent="0.2">
      <c r="A14" s="3"/>
      <c r="B14" s="3"/>
      <c r="C14" s="3"/>
      <c r="D14" s="3"/>
      <c r="E14" s="3"/>
      <c r="F14" s="11"/>
      <c r="G14" s="3"/>
      <c r="H14" s="3"/>
      <c r="I14" s="14"/>
      <c r="J14" s="3"/>
      <c r="K14" s="3"/>
      <c r="L14" s="3"/>
      <c r="M14" s="3"/>
      <c r="N14" s="3"/>
      <c r="O14" s="11"/>
      <c r="P14" s="3"/>
      <c r="Q14" s="3"/>
      <c r="R14" s="14"/>
      <c r="S14" s="3"/>
      <c r="T14" s="3"/>
      <c r="U14" s="3"/>
      <c r="V14" s="3"/>
      <c r="W14" s="3"/>
      <c r="X14" s="11"/>
      <c r="Y14" s="3"/>
      <c r="Z14" s="3"/>
    </row>
    <row r="15" spans="1:26" x14ac:dyDescent="0.2">
      <c r="A15" s="3"/>
      <c r="B15" s="3"/>
      <c r="C15" s="3"/>
      <c r="D15" s="3"/>
      <c r="E15" s="3"/>
      <c r="F15" s="11"/>
      <c r="G15" s="3"/>
      <c r="H15" s="3"/>
      <c r="I15" s="14"/>
      <c r="J15" s="3"/>
      <c r="K15" s="3"/>
      <c r="L15" s="3"/>
      <c r="M15" s="3"/>
      <c r="N15" s="3"/>
      <c r="O15" s="11"/>
      <c r="P15" s="3"/>
      <c r="Q15" s="3"/>
      <c r="R15" s="14"/>
      <c r="S15" s="3"/>
      <c r="T15" s="3"/>
      <c r="U15" s="3"/>
      <c r="V15" s="3"/>
      <c r="W15" s="3"/>
      <c r="X15" s="11"/>
      <c r="Y15" s="3"/>
      <c r="Z15" s="3"/>
    </row>
    <row r="16" spans="1:26" x14ac:dyDescent="0.2">
      <c r="A16" s="3"/>
      <c r="B16" s="20"/>
      <c r="C16" s="25"/>
      <c r="D16" s="3"/>
      <c r="E16" s="3"/>
      <c r="F16" s="11"/>
      <c r="G16" s="3"/>
      <c r="H16" s="3"/>
      <c r="I16" s="14"/>
      <c r="J16" s="3"/>
      <c r="K16" s="20"/>
      <c r="L16" s="25"/>
      <c r="M16" s="3"/>
      <c r="N16" s="3"/>
      <c r="O16" s="11"/>
      <c r="P16" s="3"/>
      <c r="Q16" s="3"/>
      <c r="R16" s="14"/>
      <c r="S16" s="3"/>
      <c r="T16" s="20"/>
      <c r="U16" s="25"/>
      <c r="V16" s="3"/>
      <c r="W16" s="3"/>
      <c r="X16" s="11"/>
      <c r="Y16" s="3"/>
      <c r="Z16" s="3"/>
    </row>
    <row r="17" spans="1:26" x14ac:dyDescent="0.2">
      <c r="A17" s="3"/>
      <c r="B17" s="20"/>
      <c r="C17" s="25"/>
      <c r="D17" s="3"/>
      <c r="E17" s="3"/>
      <c r="F17" s="11"/>
      <c r="G17" s="3"/>
      <c r="H17" s="3"/>
      <c r="I17" s="14"/>
      <c r="J17" s="3"/>
      <c r="K17" s="20"/>
      <c r="L17" s="25"/>
      <c r="M17" s="3"/>
      <c r="N17" s="3"/>
      <c r="O17" s="11"/>
      <c r="P17" s="3"/>
      <c r="Q17" s="3"/>
      <c r="R17" s="14"/>
      <c r="S17" s="3"/>
      <c r="T17" s="20"/>
      <c r="U17" s="25"/>
      <c r="V17" s="3"/>
      <c r="W17" s="3"/>
      <c r="X17" s="11"/>
      <c r="Y17" s="3"/>
      <c r="Z17" s="3"/>
    </row>
    <row r="18" spans="1:26" x14ac:dyDescent="0.2">
      <c r="A18" s="3"/>
      <c r="B18" s="3"/>
      <c r="C18" s="25"/>
      <c r="D18" s="3"/>
      <c r="E18" s="3"/>
      <c r="F18" s="11"/>
      <c r="G18" s="3"/>
      <c r="H18" s="3"/>
      <c r="I18" s="14"/>
      <c r="J18" s="3"/>
      <c r="K18" s="3"/>
      <c r="L18" s="3"/>
      <c r="M18" s="3"/>
      <c r="N18" s="3"/>
      <c r="O18" s="11"/>
      <c r="P18" s="3"/>
      <c r="Q18" s="3"/>
      <c r="R18" s="14"/>
      <c r="S18" s="3"/>
      <c r="T18" s="3"/>
      <c r="U18" s="3"/>
      <c r="V18" s="3"/>
      <c r="W18" s="3"/>
      <c r="X18" s="11"/>
      <c r="Y18" s="3"/>
      <c r="Z18" s="3"/>
    </row>
    <row r="19" spans="1:26" x14ac:dyDescent="0.2">
      <c r="A19" s="3"/>
      <c r="B19" s="3"/>
      <c r="C19" s="3"/>
      <c r="D19" s="3"/>
      <c r="E19" s="3"/>
      <c r="F19" s="11"/>
      <c r="G19" s="3"/>
      <c r="H19" s="3"/>
      <c r="I19" s="14"/>
      <c r="J19" s="3"/>
      <c r="K19" s="3"/>
      <c r="L19" s="3"/>
      <c r="M19" s="3"/>
      <c r="N19" s="3"/>
      <c r="O19" s="11"/>
      <c r="P19" s="3"/>
      <c r="Q19" s="3"/>
      <c r="R19" s="14"/>
      <c r="S19" s="3"/>
      <c r="T19" s="3"/>
      <c r="U19" s="3"/>
      <c r="V19" s="3"/>
      <c r="W19" s="3"/>
      <c r="X19" s="11"/>
      <c r="Y19" s="3"/>
      <c r="Z19" s="3"/>
    </row>
    <row r="20" spans="1:26" ht="16" thickBot="1" x14ac:dyDescent="0.25">
      <c r="A20" s="2"/>
      <c r="B20" s="2"/>
      <c r="C20" s="2"/>
      <c r="D20" s="2"/>
      <c r="E20" s="2"/>
      <c r="F20" s="12"/>
      <c r="G20" s="2"/>
      <c r="H20" s="2"/>
      <c r="I20" s="14"/>
      <c r="J20" s="2"/>
      <c r="K20" s="2"/>
      <c r="L20" s="2"/>
      <c r="M20" s="2"/>
      <c r="N20" s="2"/>
      <c r="O20" s="12"/>
      <c r="P20" s="2"/>
      <c r="Q20" s="2"/>
      <c r="R20" s="14"/>
      <c r="S20" s="2"/>
      <c r="T20" s="2"/>
      <c r="U20" s="2"/>
      <c r="V20" s="2"/>
      <c r="W20" s="2"/>
      <c r="X20" s="12"/>
      <c r="Y20" s="2"/>
      <c r="Z20" s="2"/>
    </row>
    <row r="21" spans="1:26" ht="16" thickBo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6" thickBot="1" x14ac:dyDescent="0.25">
      <c r="A22" s="23" t="s">
        <v>2</v>
      </c>
      <c r="B22" s="17">
        <v>0.39999999999999997</v>
      </c>
      <c r="C22" s="18">
        <f t="shared" ref="C22:H22" si="0">AVERAGE(C6:C13)</f>
        <v>0.85</v>
      </c>
      <c r="D22" s="18">
        <f t="shared" si="0"/>
        <v>0.84285714285714286</v>
      </c>
      <c r="E22" s="18">
        <f t="shared" si="0"/>
        <v>0.87142857142857155</v>
      </c>
      <c r="F22" s="18">
        <f t="shared" si="0"/>
        <v>0.72857142857142865</v>
      </c>
      <c r="G22" s="18">
        <f t="shared" si="0"/>
        <v>0.65</v>
      </c>
      <c r="H22" s="18">
        <f t="shared" si="0"/>
        <v>1</v>
      </c>
      <c r="I22" s="14"/>
      <c r="J22" s="23" t="s">
        <v>2</v>
      </c>
      <c r="K22" s="17">
        <f>AVERAGE(K6:K8)</f>
        <v>0.39999999999999997</v>
      </c>
      <c r="L22" s="18">
        <f t="shared" ref="L22:Q22" si="1">AVERAGE(L6:L13)</f>
        <v>1.1875000000000002</v>
      </c>
      <c r="M22" s="18">
        <f t="shared" si="1"/>
        <v>0.8999999999999998</v>
      </c>
      <c r="N22" s="18">
        <f t="shared" si="1"/>
        <v>0.68571428571428583</v>
      </c>
      <c r="O22" s="18">
        <f t="shared" si="1"/>
        <v>0.88571428571428557</v>
      </c>
      <c r="P22" s="18">
        <f t="shared" si="1"/>
        <v>1.1749999999999998</v>
      </c>
      <c r="Q22" s="18">
        <f t="shared" si="1"/>
        <v>1.0666666666666667</v>
      </c>
      <c r="R22" s="14"/>
      <c r="S22" s="23" t="s">
        <v>2</v>
      </c>
      <c r="T22" s="17">
        <f>AVERAGE(T6:T8)</f>
        <v>6.6666666666666666E-2</v>
      </c>
      <c r="U22" s="18">
        <f t="shared" ref="U22:Z22" si="2">AVERAGE(U6:U13)</f>
        <v>0.58750000000000002</v>
      </c>
      <c r="V22" s="18">
        <f t="shared" si="2"/>
        <v>0.64285714285714302</v>
      </c>
      <c r="W22" s="18">
        <f t="shared" si="2"/>
        <v>0.41428571428571431</v>
      </c>
      <c r="X22" s="18">
        <f t="shared" si="2"/>
        <v>0.61428571428571421</v>
      </c>
      <c r="Y22" s="18">
        <f t="shared" si="2"/>
        <v>0.55000000000000004</v>
      </c>
      <c r="Z22" s="18">
        <f t="shared" si="2"/>
        <v>0.33333333333333331</v>
      </c>
    </row>
    <row r="23" spans="1:26" ht="16" thickBot="1" x14ac:dyDescent="0.25">
      <c r="A23" s="23" t="s">
        <v>3</v>
      </c>
      <c r="B23" s="17"/>
      <c r="C23" s="18">
        <f>C22-B22</f>
        <v>0.45</v>
      </c>
      <c r="D23" s="18">
        <f>D22-B22</f>
        <v>0.44285714285714289</v>
      </c>
      <c r="E23" s="18">
        <f>E22-B22</f>
        <v>0.47142857142857159</v>
      </c>
      <c r="F23" s="18">
        <f>F22-B22</f>
        <v>0.32857142857142868</v>
      </c>
      <c r="G23" s="18">
        <f>G22-B22</f>
        <v>0.25000000000000006</v>
      </c>
      <c r="H23" s="22">
        <f>H22-B22</f>
        <v>0.60000000000000009</v>
      </c>
      <c r="I23" s="14"/>
      <c r="J23" s="23" t="s">
        <v>3</v>
      </c>
      <c r="K23" s="17"/>
      <c r="L23" s="18">
        <f>L22-K22</f>
        <v>0.78750000000000031</v>
      </c>
      <c r="M23" s="18">
        <f>M22-K22</f>
        <v>0.49999999999999983</v>
      </c>
      <c r="N23" s="18">
        <f>N22-K22</f>
        <v>0.28571428571428586</v>
      </c>
      <c r="O23" s="18">
        <f>O22-K22</f>
        <v>0.4857142857142856</v>
      </c>
      <c r="P23" s="18">
        <f>P22-K22</f>
        <v>0.77499999999999991</v>
      </c>
      <c r="Q23" s="22">
        <f>Q22-K22</f>
        <v>0.66666666666666674</v>
      </c>
      <c r="R23" s="14"/>
      <c r="S23" s="23" t="s">
        <v>3</v>
      </c>
      <c r="T23" s="17"/>
      <c r="U23" s="18">
        <f>U22-T22</f>
        <v>0.52083333333333337</v>
      </c>
      <c r="V23" s="18">
        <f>V22-T22</f>
        <v>0.57619047619047636</v>
      </c>
      <c r="W23" s="18">
        <f>W22-T22</f>
        <v>0.34761904761904766</v>
      </c>
      <c r="X23" s="18">
        <f>X22-T22</f>
        <v>0.54761904761904756</v>
      </c>
      <c r="Y23" s="18">
        <f>Y22-T22</f>
        <v>0.48333333333333339</v>
      </c>
      <c r="Z23" s="22">
        <f>Z22-T22</f>
        <v>0.26666666666666666</v>
      </c>
    </row>
    <row r="24" spans="1:26" ht="16" thickBot="1" x14ac:dyDescent="0.25">
      <c r="A24" s="23" t="s">
        <v>4</v>
      </c>
      <c r="B24" s="17"/>
      <c r="C24" s="21">
        <f t="shared" ref="C24:H24" si="3">STDEV(C6:C13)/SQRT(COUNT(C6:C13))</f>
        <v>0.19910514092523363</v>
      </c>
      <c r="D24" s="21">
        <f t="shared" si="3"/>
        <v>7.1903185097816791E-2</v>
      </c>
      <c r="E24" s="21">
        <f t="shared" si="3"/>
        <v>0.32198364770241844</v>
      </c>
      <c r="F24" s="21">
        <f t="shared" si="3"/>
        <v>8.6504295831356687E-2</v>
      </c>
      <c r="G24" s="21">
        <f t="shared" si="3"/>
        <v>0.12535663410560177</v>
      </c>
      <c r="H24" s="21">
        <f t="shared" si="3"/>
        <v>0.22949219304078008</v>
      </c>
      <c r="I24" s="14"/>
      <c r="J24" s="23" t="s">
        <v>4</v>
      </c>
      <c r="K24" s="17"/>
      <c r="L24" s="21">
        <f t="shared" ref="L24:Q24" si="4">STDEV(L6:L13)/SQRT(COUNT(L6:L13))</f>
        <v>0.28749999999999981</v>
      </c>
      <c r="M24" s="21">
        <f t="shared" si="4"/>
        <v>0.17728105208558384</v>
      </c>
      <c r="N24" s="21">
        <f t="shared" si="4"/>
        <v>0.16822401650148275</v>
      </c>
      <c r="O24" s="21">
        <f t="shared" si="4"/>
        <v>0.14045601146431075</v>
      </c>
      <c r="P24" s="21">
        <f t="shared" si="4"/>
        <v>0.23584952830141523</v>
      </c>
      <c r="Q24" s="21">
        <f t="shared" si="4"/>
        <v>0.24585451886114348</v>
      </c>
      <c r="R24" s="14"/>
      <c r="S24" s="23" t="s">
        <v>4</v>
      </c>
      <c r="T24" s="17"/>
      <c r="U24" s="21">
        <f t="shared" ref="U24:Z24" si="5">STDEV(U6:U13)/SQRT(COUNT(U6:U13))</f>
        <v>0.11563103266115766</v>
      </c>
      <c r="V24" s="21">
        <f t="shared" si="5"/>
        <v>0.17300859166271376</v>
      </c>
      <c r="W24" s="21">
        <f t="shared" si="5"/>
        <v>0.17515784912142399</v>
      </c>
      <c r="X24" s="21">
        <f t="shared" si="5"/>
        <v>0.11837907518720055</v>
      </c>
      <c r="Y24" s="21">
        <f t="shared" si="5"/>
        <v>0.12392393980641044</v>
      </c>
      <c r="Z24" s="21">
        <f t="shared" si="5"/>
        <v>8.4327404271156786E-2</v>
      </c>
    </row>
    <row r="25" spans="1:26" ht="16" thickBot="1" x14ac:dyDescent="0.25">
      <c r="A25" s="24" t="s">
        <v>5</v>
      </c>
      <c r="B25" s="17" t="s">
        <v>26</v>
      </c>
      <c r="C25" s="17">
        <v>0.97499999999999998</v>
      </c>
      <c r="D25" s="17" t="s">
        <v>27</v>
      </c>
      <c r="E25" s="17">
        <v>0.67589999999999995</v>
      </c>
      <c r="F25" s="17" t="s">
        <v>27</v>
      </c>
      <c r="G25" s="17">
        <v>0.1779</v>
      </c>
      <c r="H25" s="16" t="s">
        <v>27</v>
      </c>
      <c r="I25" s="14"/>
      <c r="J25" s="24" t="s">
        <v>5</v>
      </c>
      <c r="K25" s="17"/>
      <c r="L25" s="17"/>
      <c r="M25" s="17"/>
      <c r="N25" s="17"/>
      <c r="O25" s="17"/>
      <c r="P25" s="17"/>
      <c r="Q25" s="16"/>
      <c r="R25" s="14"/>
      <c r="S25" s="23" t="s">
        <v>5</v>
      </c>
      <c r="T25" s="17"/>
      <c r="U25" s="17"/>
      <c r="V25" s="17"/>
      <c r="W25" s="17"/>
      <c r="X25" s="17"/>
      <c r="Y25" s="17"/>
      <c r="Z25" s="16"/>
    </row>
    <row r="27" spans="1:26" ht="16" thickBot="1" x14ac:dyDescent="0.25"/>
    <row r="28" spans="1:26" ht="16" thickBot="1" x14ac:dyDescent="0.25">
      <c r="A28" s="18" t="s">
        <v>12</v>
      </c>
      <c r="B28" s="5"/>
      <c r="C28" s="15"/>
      <c r="D28" s="15"/>
      <c r="E28" s="15"/>
      <c r="F28" s="15"/>
      <c r="G28" s="17"/>
      <c r="H28" s="16"/>
      <c r="J28" s="18" t="s">
        <v>13</v>
      </c>
      <c r="K28" s="5"/>
      <c r="L28" s="15"/>
      <c r="M28" s="15"/>
      <c r="N28" s="15"/>
      <c r="O28" s="15"/>
      <c r="P28" s="17"/>
      <c r="Q28" s="16"/>
    </row>
    <row r="29" spans="1:26" x14ac:dyDescent="0.2">
      <c r="A29" s="1"/>
      <c r="B29" s="1"/>
      <c r="C29" s="6" t="s">
        <v>7</v>
      </c>
      <c r="D29" s="8" t="s">
        <v>8</v>
      </c>
      <c r="E29" s="6" t="s">
        <v>7</v>
      </c>
      <c r="F29" s="9" t="s">
        <v>8</v>
      </c>
      <c r="G29" s="13" t="s">
        <v>7</v>
      </c>
      <c r="H29" s="8" t="s">
        <v>8</v>
      </c>
      <c r="J29" s="1"/>
      <c r="K29" s="1"/>
      <c r="L29" s="6" t="s">
        <v>7</v>
      </c>
      <c r="M29" s="8" t="s">
        <v>8</v>
      </c>
      <c r="N29" s="6" t="s">
        <v>7</v>
      </c>
      <c r="O29" s="9" t="s">
        <v>8</v>
      </c>
      <c r="P29" s="13" t="s">
        <v>7</v>
      </c>
      <c r="Q29" s="8" t="s">
        <v>8</v>
      </c>
    </row>
    <row r="30" spans="1:26" ht="16" thickBot="1" x14ac:dyDescent="0.25">
      <c r="A30" s="4">
        <v>43318</v>
      </c>
      <c r="B30" s="7" t="s">
        <v>1</v>
      </c>
      <c r="C30" s="7" t="s">
        <v>14</v>
      </c>
      <c r="D30" s="7"/>
      <c r="E30" s="7" t="s">
        <v>15</v>
      </c>
      <c r="F30" s="10"/>
      <c r="G30" s="7" t="s">
        <v>16</v>
      </c>
      <c r="H30" s="2"/>
      <c r="J30" s="4">
        <v>43318</v>
      </c>
      <c r="K30" s="7" t="s">
        <v>1</v>
      </c>
      <c r="L30" s="7" t="s">
        <v>14</v>
      </c>
      <c r="M30" s="7"/>
      <c r="N30" s="7" t="s">
        <v>15</v>
      </c>
      <c r="O30" s="10"/>
      <c r="P30" s="7" t="s">
        <v>16</v>
      </c>
      <c r="Q30" s="2"/>
    </row>
    <row r="31" spans="1:26" ht="16" thickBot="1" x14ac:dyDescent="0.25">
      <c r="A31" s="3">
        <v>1</v>
      </c>
      <c r="B31" s="3">
        <f t="shared" ref="B31:H31" si="6">B6+K6</f>
        <v>0.6</v>
      </c>
      <c r="C31" s="3">
        <f t="shared" si="6"/>
        <v>3.8</v>
      </c>
      <c r="D31" s="3">
        <f t="shared" si="6"/>
        <v>2.2000000000000002</v>
      </c>
      <c r="E31" s="3">
        <f t="shared" si="6"/>
        <v>2.4000000000000004</v>
      </c>
      <c r="F31" s="11">
        <f t="shared" si="6"/>
        <v>1.7</v>
      </c>
      <c r="G31" s="3">
        <f t="shared" si="6"/>
        <v>2.4</v>
      </c>
      <c r="H31" s="1">
        <f t="shared" si="6"/>
        <v>0.9</v>
      </c>
      <c r="J31" s="3">
        <v>1</v>
      </c>
      <c r="K31" s="3">
        <f t="shared" ref="K31:Q31" si="7">B31+T6</f>
        <v>0.6</v>
      </c>
      <c r="L31" s="3">
        <f t="shared" si="7"/>
        <v>3.8</v>
      </c>
      <c r="M31" s="3">
        <f t="shared" si="7"/>
        <v>3.1</v>
      </c>
      <c r="N31" s="3">
        <f t="shared" si="7"/>
        <v>3.6000000000000005</v>
      </c>
      <c r="O31" s="11">
        <f t="shared" si="7"/>
        <v>2</v>
      </c>
      <c r="P31" s="3">
        <f t="shared" si="7"/>
        <v>2.6999999999999997</v>
      </c>
      <c r="Q31" s="1">
        <f t="shared" si="7"/>
        <v>1.3</v>
      </c>
    </row>
    <row r="32" spans="1:26" ht="16" thickBot="1" x14ac:dyDescent="0.25">
      <c r="A32" s="3">
        <v>2</v>
      </c>
      <c r="B32" s="3">
        <f>B7+K7</f>
        <v>1.2</v>
      </c>
      <c r="C32" s="3">
        <f>C7+L7</f>
        <v>3</v>
      </c>
      <c r="D32" s="3">
        <f t="shared" ref="D32:D38" si="8">D7+M7</f>
        <v>2.1</v>
      </c>
      <c r="E32" s="3">
        <f t="shared" ref="E32:E35" si="9">E7+N7</f>
        <v>3.3</v>
      </c>
      <c r="F32" s="11"/>
      <c r="G32" s="3">
        <f t="shared" ref="G32:G38" si="10">G7+P7</f>
        <v>0.3</v>
      </c>
      <c r="H32" s="1">
        <f t="shared" ref="H32:H38" si="11">H7+Q7</f>
        <v>2.4</v>
      </c>
      <c r="J32" s="3">
        <v>2</v>
      </c>
      <c r="K32" s="3">
        <f t="shared" ref="K32:K33" si="12">B32+T7</f>
        <v>1.4</v>
      </c>
      <c r="L32" s="3">
        <f t="shared" ref="L32:L38" si="13">C32+U7</f>
        <v>3.8</v>
      </c>
      <c r="M32" s="3">
        <f t="shared" ref="M32:M38" si="14">D32+V7</f>
        <v>3.4000000000000004</v>
      </c>
      <c r="N32" s="3">
        <f t="shared" ref="N32:N38" si="15">E32+W7</f>
        <v>3.3</v>
      </c>
      <c r="O32" s="11"/>
      <c r="P32" s="3">
        <f t="shared" ref="P32:P38" si="16">G32+Y7</f>
        <v>0.7</v>
      </c>
      <c r="Q32" s="1">
        <f t="shared" ref="Q32:Q38" si="17">H32+Z7</f>
        <v>2.6999999999999997</v>
      </c>
    </row>
    <row r="33" spans="1:17" ht="16" thickBot="1" x14ac:dyDescent="0.25">
      <c r="A33" s="3">
        <v>3</v>
      </c>
      <c r="B33" s="3">
        <f>B8+K8</f>
        <v>0.6</v>
      </c>
      <c r="C33" s="3">
        <f>C8+L8</f>
        <v>2.5</v>
      </c>
      <c r="D33" s="3">
        <f t="shared" si="8"/>
        <v>2.1</v>
      </c>
      <c r="E33" s="3">
        <f t="shared" si="9"/>
        <v>1.3</v>
      </c>
      <c r="F33" s="11">
        <f t="shared" ref="F33:F38" si="18">F8+O8</f>
        <v>2</v>
      </c>
      <c r="G33" s="3">
        <f t="shared" si="10"/>
        <v>2</v>
      </c>
      <c r="H33" s="1">
        <f t="shared" si="11"/>
        <v>1.4</v>
      </c>
      <c r="J33" s="3">
        <v>3</v>
      </c>
      <c r="K33" s="3">
        <f t="shared" si="12"/>
        <v>0.6</v>
      </c>
      <c r="L33" s="3">
        <f t="shared" si="13"/>
        <v>3.3</v>
      </c>
      <c r="M33" s="3">
        <f t="shared" si="14"/>
        <v>2.9000000000000004</v>
      </c>
      <c r="N33" s="3">
        <f t="shared" si="15"/>
        <v>1.8</v>
      </c>
      <c r="O33" s="11">
        <f t="shared" ref="O33:O38" si="19">F33+X8</f>
        <v>2.6</v>
      </c>
      <c r="P33" s="3">
        <f t="shared" si="16"/>
        <v>3.2</v>
      </c>
      <c r="Q33" s="1">
        <f t="shared" si="17"/>
        <v>2</v>
      </c>
    </row>
    <row r="34" spans="1:17" ht="16" thickBot="1" x14ac:dyDescent="0.25">
      <c r="A34" s="3">
        <v>4</v>
      </c>
      <c r="B34" s="3"/>
      <c r="C34" s="3">
        <f t="shared" ref="C34:C38" si="20">C9+L9</f>
        <v>0.5</v>
      </c>
      <c r="D34" s="3">
        <f t="shared" si="8"/>
        <v>1.2000000000000002</v>
      </c>
      <c r="E34" s="3">
        <f t="shared" si="9"/>
        <v>0.1</v>
      </c>
      <c r="F34" s="11">
        <f t="shared" si="18"/>
        <v>1.1000000000000001</v>
      </c>
      <c r="G34" s="3">
        <f t="shared" si="10"/>
        <v>1.3</v>
      </c>
      <c r="H34" s="1"/>
      <c r="J34" s="3">
        <v>4</v>
      </c>
      <c r="K34" s="3"/>
      <c r="L34" s="3">
        <f t="shared" si="13"/>
        <v>1.4</v>
      </c>
      <c r="M34" s="3">
        <f t="shared" si="14"/>
        <v>1.4000000000000001</v>
      </c>
      <c r="N34" s="3">
        <f t="shared" si="15"/>
        <v>0.1</v>
      </c>
      <c r="O34" s="11">
        <f t="shared" si="19"/>
        <v>2.1</v>
      </c>
      <c r="P34" s="3">
        <f t="shared" si="16"/>
        <v>1.8</v>
      </c>
      <c r="Q34" s="1"/>
    </row>
    <row r="35" spans="1:17" ht="16" thickBot="1" x14ac:dyDescent="0.25">
      <c r="A35" s="3">
        <v>5</v>
      </c>
      <c r="B35" s="3"/>
      <c r="C35" s="3">
        <f t="shared" si="20"/>
        <v>1.3</v>
      </c>
      <c r="D35" s="3">
        <f t="shared" si="8"/>
        <v>1.3</v>
      </c>
      <c r="E35" s="3">
        <f t="shared" si="9"/>
        <v>2</v>
      </c>
      <c r="F35" s="11">
        <f t="shared" si="18"/>
        <v>2.2000000000000002</v>
      </c>
      <c r="G35" s="3">
        <f t="shared" si="10"/>
        <v>3.3</v>
      </c>
      <c r="H35" s="1">
        <f t="shared" si="11"/>
        <v>2.4</v>
      </c>
      <c r="J35" s="3">
        <v>5</v>
      </c>
      <c r="K35" s="3"/>
      <c r="L35" s="3">
        <f t="shared" si="13"/>
        <v>1.8</v>
      </c>
      <c r="M35" s="3">
        <f t="shared" si="14"/>
        <v>2.2000000000000002</v>
      </c>
      <c r="N35" s="3">
        <f t="shared" si="15"/>
        <v>2</v>
      </c>
      <c r="O35" s="11">
        <f t="shared" si="19"/>
        <v>2.9000000000000004</v>
      </c>
      <c r="P35" s="3">
        <f t="shared" si="16"/>
        <v>3.3</v>
      </c>
      <c r="Q35" s="1">
        <f t="shared" si="17"/>
        <v>2.5</v>
      </c>
    </row>
    <row r="36" spans="1:17" ht="16" thickBot="1" x14ac:dyDescent="0.25">
      <c r="A36" s="3">
        <v>6</v>
      </c>
      <c r="B36" s="3"/>
      <c r="C36" s="3">
        <f t="shared" si="20"/>
        <v>1.6</v>
      </c>
      <c r="D36" s="3"/>
      <c r="E36" s="3"/>
      <c r="F36" s="11">
        <f t="shared" si="18"/>
        <v>1</v>
      </c>
      <c r="G36" s="3">
        <f t="shared" si="10"/>
        <v>2.1</v>
      </c>
      <c r="H36" s="1">
        <f t="shared" si="11"/>
        <v>2.4</v>
      </c>
      <c r="J36" s="3">
        <v>6</v>
      </c>
      <c r="K36" s="3"/>
      <c r="L36" s="3">
        <f t="shared" si="13"/>
        <v>2.4000000000000004</v>
      </c>
      <c r="M36" s="3"/>
      <c r="N36" s="3"/>
      <c r="O36" s="11">
        <f t="shared" si="19"/>
        <v>1.1000000000000001</v>
      </c>
      <c r="P36" s="3">
        <f t="shared" si="16"/>
        <v>2.7</v>
      </c>
      <c r="Q36" s="1">
        <f t="shared" si="17"/>
        <v>2.5</v>
      </c>
    </row>
    <row r="37" spans="1:17" ht="16" thickBot="1" x14ac:dyDescent="0.25">
      <c r="A37" s="3">
        <v>7</v>
      </c>
      <c r="B37" s="3"/>
      <c r="C37" s="3">
        <f t="shared" si="20"/>
        <v>0.7</v>
      </c>
      <c r="D37" s="3">
        <f t="shared" si="8"/>
        <v>1.6</v>
      </c>
      <c r="E37" s="3">
        <f t="shared" ref="E37:E38" si="21">E12+N12</f>
        <v>0.7</v>
      </c>
      <c r="F37" s="11">
        <f t="shared" si="18"/>
        <v>1.8</v>
      </c>
      <c r="G37" s="3">
        <f t="shared" si="10"/>
        <v>1.8</v>
      </c>
      <c r="H37" s="1"/>
      <c r="J37" s="3">
        <v>7</v>
      </c>
      <c r="K37" s="3"/>
      <c r="L37" s="3">
        <f t="shared" si="13"/>
        <v>0.89999999999999991</v>
      </c>
      <c r="M37" s="3">
        <f t="shared" si="14"/>
        <v>1.6</v>
      </c>
      <c r="N37" s="3">
        <f t="shared" si="15"/>
        <v>1.1000000000000001</v>
      </c>
      <c r="O37" s="11">
        <f t="shared" si="19"/>
        <v>2.6</v>
      </c>
      <c r="P37" s="3">
        <f t="shared" si="16"/>
        <v>2.5</v>
      </c>
      <c r="Q37" s="1"/>
    </row>
    <row r="38" spans="1:17" ht="16" thickBot="1" x14ac:dyDescent="0.25">
      <c r="A38" s="3">
        <v>8</v>
      </c>
      <c r="B38" s="3"/>
      <c r="C38" s="3">
        <f t="shared" si="20"/>
        <v>2.9000000000000004</v>
      </c>
      <c r="D38" s="3">
        <f t="shared" si="8"/>
        <v>1.7000000000000002</v>
      </c>
      <c r="E38" s="3">
        <f t="shared" si="21"/>
        <v>1.1000000000000001</v>
      </c>
      <c r="F38" s="11">
        <f t="shared" si="18"/>
        <v>1.5</v>
      </c>
      <c r="G38" s="3">
        <f t="shared" si="10"/>
        <v>1.4</v>
      </c>
      <c r="H38" s="1">
        <f t="shared" si="11"/>
        <v>2.9</v>
      </c>
      <c r="J38" s="3">
        <v>8</v>
      </c>
      <c r="K38" s="3"/>
      <c r="L38" s="3">
        <f t="shared" si="13"/>
        <v>3.6000000000000005</v>
      </c>
      <c r="M38" s="3">
        <f t="shared" si="14"/>
        <v>2.1</v>
      </c>
      <c r="N38" s="3">
        <f t="shared" si="15"/>
        <v>1.9000000000000001</v>
      </c>
      <c r="O38" s="11">
        <f t="shared" si="19"/>
        <v>2.2999999999999998</v>
      </c>
      <c r="P38" s="3">
        <f t="shared" si="16"/>
        <v>2.0999999999999996</v>
      </c>
      <c r="Q38" s="1">
        <f t="shared" si="17"/>
        <v>3.4</v>
      </c>
    </row>
    <row r="39" spans="1:17" ht="16" thickBot="1" x14ac:dyDescent="0.25">
      <c r="A39" s="3"/>
      <c r="B39" s="3"/>
      <c r="C39" s="3"/>
      <c r="D39" s="3"/>
      <c r="E39" s="3"/>
      <c r="F39" s="11"/>
      <c r="G39" s="3"/>
      <c r="H39" s="1"/>
      <c r="J39" s="3"/>
      <c r="K39" s="3"/>
      <c r="L39" s="3"/>
      <c r="M39" s="3"/>
      <c r="N39" s="3"/>
      <c r="O39" s="11"/>
      <c r="P39" s="3"/>
      <c r="Q39" s="1"/>
    </row>
    <row r="40" spans="1:17" ht="16" thickBot="1" x14ac:dyDescent="0.25">
      <c r="A40" s="3"/>
      <c r="B40" s="3"/>
      <c r="C40" s="3"/>
      <c r="D40" s="3"/>
      <c r="E40" s="3"/>
      <c r="F40" s="11"/>
      <c r="G40" s="3"/>
      <c r="H40" s="1"/>
      <c r="J40" s="3"/>
      <c r="K40" s="3"/>
      <c r="L40" s="3"/>
      <c r="M40" s="3"/>
      <c r="N40" s="3"/>
      <c r="O40" s="11"/>
      <c r="P40" s="3"/>
      <c r="Q40" s="1"/>
    </row>
    <row r="41" spans="1:17" ht="16" thickBot="1" x14ac:dyDescent="0.25">
      <c r="A41" s="3"/>
      <c r="B41" s="20"/>
      <c r="C41" s="25"/>
      <c r="D41" s="3"/>
      <c r="E41" s="3"/>
      <c r="F41" s="11"/>
      <c r="G41" s="3"/>
      <c r="H41" s="1"/>
      <c r="J41" s="3"/>
      <c r="K41" s="20"/>
      <c r="L41" s="3"/>
      <c r="M41" s="3"/>
      <c r="N41" s="3"/>
      <c r="O41" s="11"/>
      <c r="P41" s="3"/>
      <c r="Q41" s="1"/>
    </row>
    <row r="42" spans="1:17" ht="16" thickBot="1" x14ac:dyDescent="0.25">
      <c r="A42" s="3"/>
      <c r="B42" s="20"/>
      <c r="C42" s="25"/>
      <c r="D42" s="3"/>
      <c r="E42" s="3"/>
      <c r="F42" s="11"/>
      <c r="G42" s="3"/>
      <c r="H42" s="1"/>
      <c r="J42" s="3"/>
      <c r="K42" s="20"/>
      <c r="L42" s="3"/>
      <c r="M42" s="3"/>
      <c r="N42" s="3"/>
      <c r="O42" s="11"/>
      <c r="P42" s="3"/>
      <c r="Q42" s="1"/>
    </row>
    <row r="43" spans="1:17" ht="16" thickBot="1" x14ac:dyDescent="0.25">
      <c r="A43" s="3"/>
      <c r="B43" s="3"/>
      <c r="C43" s="3"/>
      <c r="D43" s="3"/>
      <c r="E43" s="3"/>
      <c r="F43" s="11"/>
      <c r="G43" s="3"/>
      <c r="H43" s="1"/>
      <c r="J43" s="3"/>
      <c r="K43" s="3"/>
      <c r="L43" s="3"/>
      <c r="M43" s="3"/>
      <c r="N43" s="3"/>
      <c r="O43" s="11"/>
      <c r="P43" s="3"/>
      <c r="Q43" s="1"/>
    </row>
    <row r="44" spans="1:17" ht="16" thickBot="1" x14ac:dyDescent="0.25">
      <c r="A44" s="3"/>
      <c r="B44" s="3"/>
      <c r="C44" s="3"/>
      <c r="D44" s="3"/>
      <c r="E44" s="3"/>
      <c r="F44" s="11"/>
      <c r="G44" s="3"/>
      <c r="H44" s="1"/>
      <c r="J44" s="3"/>
      <c r="K44" s="3"/>
      <c r="L44" s="3"/>
      <c r="M44" s="3"/>
      <c r="N44" s="3"/>
      <c r="O44" s="11"/>
      <c r="P44" s="3"/>
      <c r="Q44" s="1"/>
    </row>
    <row r="45" spans="1:17" ht="16" thickBot="1" x14ac:dyDescent="0.25">
      <c r="A45" s="2"/>
      <c r="B45" s="2"/>
      <c r="C45" s="2"/>
      <c r="D45" s="3"/>
      <c r="E45" s="3"/>
      <c r="F45" s="11"/>
      <c r="G45" s="3"/>
      <c r="H45" s="1"/>
      <c r="J45" s="2"/>
      <c r="K45" s="2"/>
      <c r="L45" s="3"/>
      <c r="M45" s="3"/>
      <c r="N45" s="3"/>
      <c r="O45" s="11"/>
      <c r="P45" s="3"/>
      <c r="Q45" s="19"/>
    </row>
    <row r="46" spans="1:17" ht="16" thickBot="1" x14ac:dyDescent="0.25">
      <c r="A46" s="14"/>
      <c r="B46" s="14"/>
      <c r="C46" s="14"/>
      <c r="D46" s="14"/>
      <c r="E46" s="14"/>
      <c r="F46" s="14"/>
      <c r="G46" s="14"/>
      <c r="H46" s="14"/>
    </row>
    <row r="47" spans="1:17" ht="16" thickBot="1" x14ac:dyDescent="0.25">
      <c r="A47" s="23" t="s">
        <v>2</v>
      </c>
      <c r="B47" s="17">
        <f>AVERAGE(B31:B33)</f>
        <v>0.79999999999999993</v>
      </c>
      <c r="C47" s="18">
        <f>AVERAGE(C31:C38)</f>
        <v>2.0375000000000001</v>
      </c>
      <c r="D47" s="18">
        <f t="shared" ref="D47:H47" si="22">AVERAGE(D31:D45)</f>
        <v>1.7428571428571427</v>
      </c>
      <c r="E47" s="18">
        <f>AVERAGE(E31:E38)</f>
        <v>1.5571428571428569</v>
      </c>
      <c r="F47" s="18">
        <f>AVERAGE(F31:F37)</f>
        <v>1.6333333333333335</v>
      </c>
      <c r="G47" s="18">
        <f>AVERAGE(G31:G38)</f>
        <v>1.825</v>
      </c>
      <c r="H47" s="18">
        <f t="shared" si="22"/>
        <v>2.0666666666666669</v>
      </c>
      <c r="J47" s="23" t="s">
        <v>2</v>
      </c>
      <c r="K47" s="17">
        <f>AVERAGE(K31:K33)</f>
        <v>0.8666666666666667</v>
      </c>
      <c r="L47" s="17">
        <f t="shared" ref="L47:Q47" si="23">AVERAGE(L31:L45)</f>
        <v>2.625</v>
      </c>
      <c r="M47" s="17">
        <f t="shared" si="23"/>
        <v>2.3857142857142857</v>
      </c>
      <c r="N47" s="17">
        <f t="shared" si="23"/>
        <v>1.9714285714285715</v>
      </c>
      <c r="O47" s="17">
        <f t="shared" si="23"/>
        <v>2.2285714285714282</v>
      </c>
      <c r="P47" s="17">
        <f t="shared" si="23"/>
        <v>2.375</v>
      </c>
      <c r="Q47" s="17">
        <f t="shared" si="23"/>
        <v>2.4</v>
      </c>
    </row>
    <row r="48" spans="1:17" ht="16" thickBot="1" x14ac:dyDescent="0.25">
      <c r="A48" s="23" t="s">
        <v>3</v>
      </c>
      <c r="B48" s="17"/>
      <c r="C48" s="18">
        <f>C47-B47</f>
        <v>1.2375000000000003</v>
      </c>
      <c r="D48" s="18">
        <f>D47-B47</f>
        <v>0.94285714285714273</v>
      </c>
      <c r="E48" s="18">
        <f>E47-B47</f>
        <v>0.75714285714285701</v>
      </c>
      <c r="F48" s="18">
        <f>F47-B47</f>
        <v>0.83333333333333359</v>
      </c>
      <c r="G48" s="18">
        <f>G47-B47</f>
        <v>1.0249999999999999</v>
      </c>
      <c r="H48" s="18">
        <f>H47-B47</f>
        <v>1.2666666666666671</v>
      </c>
      <c r="J48" s="23" t="s">
        <v>3</v>
      </c>
      <c r="K48" s="17"/>
      <c r="L48" s="18">
        <f>L47-K47</f>
        <v>1.7583333333333333</v>
      </c>
      <c r="M48" s="18">
        <f>M47-K47</f>
        <v>1.519047619047619</v>
      </c>
      <c r="N48" s="18">
        <f>N47-K47</f>
        <v>1.1047619047619048</v>
      </c>
      <c r="O48" s="18">
        <f>O47-K47</f>
        <v>1.3619047619047615</v>
      </c>
      <c r="P48" s="18">
        <f>P47-K47</f>
        <v>1.5083333333333333</v>
      </c>
      <c r="Q48" s="18">
        <f>Q47-K47</f>
        <v>1.5333333333333332</v>
      </c>
    </row>
    <row r="49" spans="1:17" ht="16" thickBot="1" x14ac:dyDescent="0.25">
      <c r="A49" s="23" t="s">
        <v>4</v>
      </c>
      <c r="B49" s="17"/>
      <c r="C49" s="21">
        <f t="shared" ref="C49:H49" si="24">STDEV(C31:C38)/SQRT(COUNT(C31:C38))</f>
        <v>0.42000744041028609</v>
      </c>
      <c r="D49" s="21">
        <f t="shared" si="24"/>
        <v>0.1525296893147334</v>
      </c>
      <c r="E49" s="21">
        <f t="shared" si="24"/>
        <v>0.4104916580888634</v>
      </c>
      <c r="F49" s="21">
        <f t="shared" si="24"/>
        <v>0.16822401650148253</v>
      </c>
      <c r="G49" s="21">
        <f t="shared" si="24"/>
        <v>0.31038570475182276</v>
      </c>
      <c r="H49" s="21">
        <f t="shared" si="24"/>
        <v>0.30731814857642936</v>
      </c>
      <c r="J49" s="23" t="s">
        <v>4</v>
      </c>
      <c r="K49" s="17"/>
      <c r="L49" s="21">
        <f t="shared" ref="L49:Q49" si="25">STDEV(L31:L38)/SQRT(COUNT(L31:L38))</f>
        <v>0.40915854419248604</v>
      </c>
      <c r="M49" s="21">
        <f t="shared" si="25"/>
        <v>0.28902839819987686</v>
      </c>
      <c r="N49" s="21">
        <f t="shared" si="25"/>
        <v>0.45550301118354736</v>
      </c>
      <c r="O49" s="21">
        <f t="shared" si="25"/>
        <v>0.22223355980148715</v>
      </c>
      <c r="P49" s="21">
        <f t="shared" si="25"/>
        <v>0.29805919833866157</v>
      </c>
      <c r="Q49" s="21">
        <f t="shared" si="25"/>
        <v>0.28751811537130373</v>
      </c>
    </row>
    <row r="50" spans="1:17" ht="16" thickBot="1" x14ac:dyDescent="0.25">
      <c r="A50" s="24" t="s">
        <v>5</v>
      </c>
      <c r="B50" s="17" t="s">
        <v>26</v>
      </c>
      <c r="C50" s="17">
        <v>0.54400000000000004</v>
      </c>
      <c r="D50" s="17" t="s">
        <v>27</v>
      </c>
      <c r="E50" s="17">
        <v>0.89900000000000002</v>
      </c>
      <c r="F50" s="17" t="s">
        <v>27</v>
      </c>
      <c r="G50" s="17">
        <v>0.5988</v>
      </c>
      <c r="H50" s="16" t="s">
        <v>27</v>
      </c>
      <c r="J50" s="24" t="s">
        <v>5</v>
      </c>
      <c r="K50" s="17"/>
      <c r="L50" s="17">
        <v>0.65</v>
      </c>
      <c r="M50" s="17" t="s">
        <v>27</v>
      </c>
      <c r="N50" s="17">
        <v>0.62109999999999999</v>
      </c>
      <c r="O50" s="17" t="s">
        <v>27</v>
      </c>
      <c r="P50" s="17">
        <v>0.95409999999999995</v>
      </c>
      <c r="Q50" s="16" t="s">
        <v>27</v>
      </c>
    </row>
    <row r="52" spans="1:17" ht="16" thickBot="1" x14ac:dyDescent="0.25"/>
    <row r="53" spans="1:17" ht="16" x14ac:dyDescent="0.2">
      <c r="A53" s="39" t="s">
        <v>17</v>
      </c>
      <c r="B53" s="37" t="s">
        <v>21</v>
      </c>
      <c r="C53" s="38"/>
      <c r="D53" s="37" t="s">
        <v>19</v>
      </c>
      <c r="E53" s="38"/>
      <c r="F53" s="37" t="s">
        <v>22</v>
      </c>
      <c r="G53" s="38"/>
      <c r="H53" s="37" t="s">
        <v>23</v>
      </c>
      <c r="I53" s="38"/>
      <c r="J53" s="37" t="s">
        <v>24</v>
      </c>
      <c r="K53" s="38"/>
      <c r="L53" s="37" t="s">
        <v>25</v>
      </c>
      <c r="M53" s="38"/>
    </row>
    <row r="54" spans="1:17" x14ac:dyDescent="0.2">
      <c r="A54" s="3"/>
      <c r="B54" s="33" t="s">
        <v>20</v>
      </c>
      <c r="C54" s="34" t="s">
        <v>4</v>
      </c>
      <c r="D54" s="33" t="s">
        <v>20</v>
      </c>
      <c r="E54" s="34" t="s">
        <v>4</v>
      </c>
      <c r="F54" s="27" t="s">
        <v>20</v>
      </c>
      <c r="G54" s="28" t="s">
        <v>4</v>
      </c>
      <c r="H54" s="33" t="s">
        <v>20</v>
      </c>
      <c r="I54" s="34" t="s">
        <v>4</v>
      </c>
      <c r="J54" s="33" t="s">
        <v>20</v>
      </c>
      <c r="K54" s="34" t="s">
        <v>4</v>
      </c>
      <c r="L54" s="33" t="s">
        <v>20</v>
      </c>
      <c r="M54" s="34" t="s">
        <v>4</v>
      </c>
    </row>
    <row r="55" spans="1:17" x14ac:dyDescent="0.2">
      <c r="A55" s="35" t="s">
        <v>11</v>
      </c>
      <c r="B55" s="29">
        <v>0.45</v>
      </c>
      <c r="C55" s="30">
        <v>0.19910510000000001</v>
      </c>
      <c r="D55" s="29">
        <v>0.442857</v>
      </c>
      <c r="E55" s="30">
        <v>7.1902999999999995E-2</v>
      </c>
      <c r="F55" s="29">
        <v>0.47142859999999998</v>
      </c>
      <c r="G55" s="30">
        <v>0.32198359999999998</v>
      </c>
      <c r="H55" s="29">
        <v>0.328571</v>
      </c>
      <c r="I55" s="30">
        <v>8.6503999999999998E-2</v>
      </c>
      <c r="J55" s="29">
        <v>0.25</v>
      </c>
      <c r="K55" s="30">
        <v>0.12535660000000001</v>
      </c>
      <c r="L55" s="29">
        <v>0.6</v>
      </c>
      <c r="M55" s="30">
        <v>0.229492</v>
      </c>
    </row>
    <row r="56" spans="1:17" x14ac:dyDescent="0.2">
      <c r="A56" s="35" t="s">
        <v>0</v>
      </c>
      <c r="B56" s="29">
        <v>1.2375</v>
      </c>
      <c r="C56" s="30">
        <v>0.42000739999999998</v>
      </c>
      <c r="D56" s="29">
        <v>0.94285699999999995</v>
      </c>
      <c r="E56" s="30">
        <v>0.15253</v>
      </c>
      <c r="F56" s="29">
        <v>0.7571428</v>
      </c>
      <c r="G56" s="30">
        <v>0.41049160000000001</v>
      </c>
      <c r="H56" s="29">
        <v>0.83333299999999999</v>
      </c>
      <c r="I56" s="30">
        <v>0.16822400000000001</v>
      </c>
      <c r="J56" s="29">
        <v>1.0249999999999999</v>
      </c>
      <c r="K56" s="30">
        <v>0.31038569999999999</v>
      </c>
      <c r="L56" s="29">
        <v>1.266667</v>
      </c>
      <c r="M56" s="30">
        <v>0.30731799999999998</v>
      </c>
    </row>
    <row r="57" spans="1:17" ht="16" thickBot="1" x14ac:dyDescent="0.25">
      <c r="A57" s="36" t="s">
        <v>18</v>
      </c>
      <c r="B57" s="31">
        <v>1.7583329999999999</v>
      </c>
      <c r="C57" s="32">
        <v>0.40915859999999998</v>
      </c>
      <c r="D57" s="31">
        <v>1.519048</v>
      </c>
      <c r="E57" s="32">
        <v>0.28902800000000001</v>
      </c>
      <c r="F57" s="31">
        <v>1.104762</v>
      </c>
      <c r="G57" s="32">
        <v>0.45550299999999999</v>
      </c>
      <c r="H57" s="31">
        <v>1.3619049999999999</v>
      </c>
      <c r="I57" s="32">
        <v>0.22223399999999999</v>
      </c>
      <c r="J57" s="31">
        <v>1.5083329999999999</v>
      </c>
      <c r="K57" s="32">
        <v>0.29805920000000002</v>
      </c>
      <c r="L57" s="31">
        <v>1.5333330000000001</v>
      </c>
      <c r="M57" s="32">
        <v>0.287518</v>
      </c>
    </row>
    <row r="60" spans="1:17" x14ac:dyDescent="0.2">
      <c r="I60" s="26" t="s">
        <v>28</v>
      </c>
    </row>
    <row r="61" spans="1:17" ht="16" thickBot="1" x14ac:dyDescent="0.25"/>
    <row r="62" spans="1:17" x14ac:dyDescent="0.2">
      <c r="I62" s="40" t="s">
        <v>29</v>
      </c>
      <c r="J62" s="43" t="s">
        <v>32</v>
      </c>
    </row>
    <row r="63" spans="1:17" x14ac:dyDescent="0.2">
      <c r="I63" s="11"/>
      <c r="J63" s="41"/>
    </row>
    <row r="64" spans="1:17" ht="16" thickBot="1" x14ac:dyDescent="0.25">
      <c r="I64" s="12" t="s">
        <v>31</v>
      </c>
      <c r="J64" s="42">
        <v>0.83730000000000004</v>
      </c>
    </row>
    <row r="65" spans="9:10" ht="16" thickBot="1" x14ac:dyDescent="0.25"/>
    <row r="66" spans="9:10" x14ac:dyDescent="0.2">
      <c r="I66" s="40" t="s">
        <v>29</v>
      </c>
      <c r="J66" s="43" t="s">
        <v>33</v>
      </c>
    </row>
    <row r="67" spans="9:10" x14ac:dyDescent="0.2">
      <c r="I67" s="11"/>
      <c r="J67" s="41"/>
    </row>
    <row r="68" spans="9:10" ht="16" thickBot="1" x14ac:dyDescent="0.25">
      <c r="I68" s="12" t="s">
        <v>31</v>
      </c>
      <c r="J68" s="42">
        <v>0.83069999999999999</v>
      </c>
    </row>
    <row r="69" spans="9:10" ht="16" thickBot="1" x14ac:dyDescent="0.25"/>
    <row r="70" spans="9:10" x14ac:dyDescent="0.2">
      <c r="I70" s="44" t="s">
        <v>29</v>
      </c>
      <c r="J70" s="45" t="s">
        <v>30</v>
      </c>
    </row>
    <row r="71" spans="9:10" x14ac:dyDescent="0.2">
      <c r="I71" s="46"/>
      <c r="J71" s="47"/>
    </row>
    <row r="72" spans="9:10" ht="16" thickBot="1" x14ac:dyDescent="0.25">
      <c r="I72" s="48" t="s">
        <v>31</v>
      </c>
      <c r="J72" s="49">
        <v>0.84789999999999999</v>
      </c>
    </row>
  </sheetData>
  <mergeCells count="6">
    <mergeCell ref="B53:C53"/>
    <mergeCell ref="D53:E53"/>
    <mergeCell ref="F53:G53"/>
    <mergeCell ref="H53:I53"/>
    <mergeCell ref="J53:K53"/>
    <mergeCell ref="L53:M5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cumulative food intake data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Magda Atilano</cp:lastModifiedBy>
  <cp:lastPrinted>2018-08-20T18:25:42Z</cp:lastPrinted>
  <dcterms:created xsi:type="dcterms:W3CDTF">2018-08-17T10:37:30Z</dcterms:created>
  <dcterms:modified xsi:type="dcterms:W3CDTF">2021-02-13T13:32:33Z</dcterms:modified>
</cp:coreProperties>
</file>