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risb\Desktop\Re-resubmission\"/>
    </mc:Choice>
  </mc:AlternateContent>
  <xr:revisionPtr revIDLastSave="0" documentId="13_ncr:1_{1D83AE86-06EB-4A6C-8C3E-4EF55C465A60}" xr6:coauthVersionLast="45" xr6:coauthVersionMax="45" xr10:uidLastSave="{00000000-0000-0000-0000-000000000000}"/>
  <bookViews>
    <workbookView xWindow="-110" yWindow="-110" windowWidth="19420" windowHeight="10420" xr2:uid="{3EA8169A-B496-4962-9E95-2853409B2E4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14" i="1" l="1"/>
  <c r="K15" i="1"/>
  <c r="K16" i="1"/>
  <c r="K13" i="1"/>
  <c r="E14" i="1"/>
  <c r="E15" i="1"/>
  <c r="E16" i="1"/>
  <c r="E13" i="1"/>
  <c r="B20" i="1" l="1"/>
  <c r="B21" i="1"/>
  <c r="B22" i="1"/>
  <c r="B23" i="1"/>
  <c r="L16" i="1"/>
  <c r="L15" i="1"/>
  <c r="L14" i="1"/>
  <c r="L13" i="1"/>
  <c r="F13" i="1"/>
  <c r="F14" i="1"/>
  <c r="F15" i="1"/>
  <c r="F16" i="1"/>
</calcChain>
</file>

<file path=xl/sharedStrings.xml><?xml version="1.0" encoding="utf-8"?>
<sst xmlns="http://schemas.openxmlformats.org/spreadsheetml/2006/main" count="59" uniqueCount="19">
  <si>
    <t xml:space="preserve">start </t>
  </si>
  <si>
    <t>end</t>
  </si>
  <si>
    <t>e1</t>
  </si>
  <si>
    <t>e2</t>
  </si>
  <si>
    <t>e3</t>
  </si>
  <si>
    <t>SIBV</t>
  </si>
  <si>
    <t>SIAD</t>
  </si>
  <si>
    <t>AIY</t>
  </si>
  <si>
    <t>CEPV mother</t>
  </si>
  <si>
    <t>WT</t>
  </si>
  <si>
    <t>ttest</t>
  </si>
  <si>
    <t>Cell</t>
  </si>
  <si>
    <t>P value</t>
  </si>
  <si>
    <t>Standard ErrorE</t>
  </si>
  <si>
    <t>Standard Error</t>
  </si>
  <si>
    <t>hmr-1(zu248)</t>
  </si>
  <si>
    <t>Start and End Distances of L/R Cells From Each Other, Raw (pixels)</t>
  </si>
  <si>
    <t>Distance of L/R Cells Travelled Towards Each Other, averaged between n=3 embryos</t>
  </si>
  <si>
    <t>Mean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</si>
</sst>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164" fontId="0" fillId="0" borderId="0" xfId="0" applyNumberFormat="1"/>
    <xf numFmtId="0" fontId="0" fillId="0" borderId="2" xfId="0" applyBorder="1"/>
    <xf numFmtId="0" fontId="0" fillId="0" borderId="0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7" xfId="0" applyBorder="1"/>
    <xf numFmtId="0" fontId="0" fillId="0" borderId="9" xfId="0" applyBorder="1"/>
    <xf numFmtId="0" fontId="0" fillId="0" borderId="10" xfId="0" applyBorder="1"/>
    <xf numFmtId="0" fontId="0" fillId="0" borderId="12" xfId="0" applyBorder="1"/>
    <xf numFmtId="0" fontId="0" fillId="0" borderId="13" xfId="0" applyBorder="1"/>
    <xf numFmtId="0" fontId="1" fillId="0" borderId="0" xfId="0" applyFont="1"/>
    <xf numFmtId="0" fontId="2" fillId="0" borderId="1" xfId="0" applyFont="1" applyBorder="1"/>
    <xf numFmtId="0" fontId="0" fillId="0" borderId="1" xfId="0" applyBorder="1"/>
    <xf numFmtId="0" fontId="2" fillId="0" borderId="14" xfId="0" applyFont="1" applyBorder="1"/>
    <xf numFmtId="0" fontId="0" fillId="0" borderId="19" xfId="0" applyBorder="1"/>
    <xf numFmtId="0" fontId="0" fillId="0" borderId="20" xfId="0" applyBorder="1"/>
    <xf numFmtId="0" fontId="0" fillId="0" borderId="11" xfId="0" applyBorder="1"/>
    <xf numFmtId="0" fontId="0" fillId="0" borderId="21" xfId="0" applyBorder="1"/>
    <xf numFmtId="0" fontId="0" fillId="0" borderId="14" xfId="0" applyBorder="1"/>
    <xf numFmtId="164" fontId="0" fillId="0" borderId="0" xfId="0" applyNumberFormat="1" applyBorder="1"/>
    <xf numFmtId="164" fontId="0" fillId="0" borderId="3" xfId="0" applyNumberFormat="1" applyBorder="1"/>
    <xf numFmtId="164" fontId="0" fillId="0" borderId="5" xfId="0" applyNumberFormat="1" applyBorder="1"/>
    <xf numFmtId="164" fontId="0" fillId="0" borderId="6" xfId="0" applyNumberFormat="1" applyBorder="1"/>
    <xf numFmtId="0" fontId="0" fillId="0" borderId="22" xfId="0" applyBorder="1"/>
    <xf numFmtId="0" fontId="0" fillId="0" borderId="23" xfId="0" applyBorder="1"/>
    <xf numFmtId="164" fontId="0" fillId="0" borderId="15" xfId="0" applyNumberFormat="1" applyBorder="1"/>
    <xf numFmtId="164" fontId="0" fillId="0" borderId="8" xfId="0" applyNumberFormat="1" applyBorder="1"/>
    <xf numFmtId="164" fontId="0" fillId="0" borderId="7" xfId="0" applyNumberFormat="1" applyBorder="1"/>
    <xf numFmtId="164" fontId="0" fillId="0" borderId="17" xfId="0" applyNumberFormat="1" applyBorder="1"/>
    <xf numFmtId="164" fontId="0" fillId="0" borderId="16" xfId="0" applyNumberFormat="1" applyBorder="1"/>
    <xf numFmtId="164" fontId="0" fillId="0" borderId="18" xfId="0" applyNumberFormat="1" applyBorder="1"/>
    <xf numFmtId="165" fontId="0" fillId="0" borderId="3" xfId="0" applyNumberFormat="1" applyBorder="1"/>
    <xf numFmtId="165" fontId="0" fillId="0" borderId="6" xfId="0" applyNumberFormat="1" applyBorder="1"/>
    <xf numFmtId="164" fontId="0" fillId="0" borderId="24" xfId="0" applyNumberFormat="1" applyBorder="1"/>
    <xf numFmtId="164" fontId="0" fillId="0" borderId="9" xfId="0" applyNumberFormat="1" applyBorder="1"/>
    <xf numFmtId="164" fontId="0" fillId="0" borderId="13" xfId="0" applyNumberFormat="1" applyBorder="1"/>
    <xf numFmtId="164" fontId="0" fillId="0" borderId="22" xfId="0" applyNumberFormat="1" applyBorder="1"/>
    <xf numFmtId="164" fontId="0" fillId="0" borderId="23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FAED92-BEAE-4356-A89A-88D8809CC2E0}">
  <dimension ref="A2:O42"/>
  <sheetViews>
    <sheetView tabSelected="1" workbookViewId="0">
      <selection activeCell="F1" sqref="F1"/>
    </sheetView>
  </sheetViews>
  <sheetFormatPr defaultRowHeight="14.5" x14ac:dyDescent="0.35"/>
  <cols>
    <col min="1" max="1" width="11.54296875" customWidth="1"/>
    <col min="2" max="2" width="11.36328125" bestFit="1" customWidth="1"/>
    <col min="5" max="5" width="10.54296875" bestFit="1" customWidth="1"/>
    <col min="6" max="7" width="9.54296875" bestFit="1" customWidth="1"/>
    <col min="8" max="8" width="12.453125" customWidth="1"/>
  </cols>
  <sheetData>
    <row r="2" spans="1:15" ht="15" thickBot="1" x14ac:dyDescent="0.4">
      <c r="A2" t="s">
        <v>16</v>
      </c>
    </row>
    <row r="3" spans="1:15" ht="15" thickBot="1" x14ac:dyDescent="0.4">
      <c r="A3" s="16" t="s">
        <v>9</v>
      </c>
      <c r="B3" s="18" t="s">
        <v>2</v>
      </c>
      <c r="C3" s="20"/>
      <c r="D3" s="21" t="s">
        <v>3</v>
      </c>
      <c r="E3" s="20"/>
      <c r="F3" s="18" t="s">
        <v>4</v>
      </c>
      <c r="G3" s="19"/>
      <c r="H3" s="15" t="s">
        <v>15</v>
      </c>
      <c r="I3" s="18" t="s">
        <v>2</v>
      </c>
      <c r="J3" s="20"/>
      <c r="K3" s="21" t="s">
        <v>3</v>
      </c>
      <c r="L3" s="20"/>
      <c r="M3" s="18" t="s">
        <v>4</v>
      </c>
      <c r="N3" s="19"/>
    </row>
    <row r="4" spans="1:15" ht="15" thickBot="1" x14ac:dyDescent="0.4">
      <c r="A4" s="18" t="s">
        <v>11</v>
      </c>
      <c r="B4" s="21" t="s">
        <v>0</v>
      </c>
      <c r="C4" s="20" t="s">
        <v>1</v>
      </c>
      <c r="D4" s="21" t="s">
        <v>0</v>
      </c>
      <c r="E4" s="20" t="s">
        <v>1</v>
      </c>
      <c r="F4" s="18" t="s">
        <v>0</v>
      </c>
      <c r="G4" s="19" t="s">
        <v>1</v>
      </c>
      <c r="H4" s="22" t="s">
        <v>11</v>
      </c>
      <c r="I4" s="18" t="s">
        <v>0</v>
      </c>
      <c r="J4" s="20" t="s">
        <v>1</v>
      </c>
      <c r="K4" s="21" t="s">
        <v>0</v>
      </c>
      <c r="L4" s="20" t="s">
        <v>1</v>
      </c>
      <c r="M4" s="18" t="s">
        <v>0</v>
      </c>
      <c r="N4" s="19" t="s">
        <v>1</v>
      </c>
    </row>
    <row r="5" spans="1:15" x14ac:dyDescent="0.35">
      <c r="A5" s="2" t="s">
        <v>5</v>
      </c>
      <c r="B5" s="10">
        <v>91.191396205845294</v>
      </c>
      <c r="C5" s="11">
        <v>49.023384765921001</v>
      </c>
      <c r="D5" s="10">
        <v>101.56126419530899</v>
      </c>
      <c r="E5" s="11">
        <v>53.5477439177021</v>
      </c>
      <c r="F5" s="3">
        <v>109.917458707929</v>
      </c>
      <c r="G5" s="4">
        <v>52.949819924350898</v>
      </c>
      <c r="H5" s="8" t="s">
        <v>5</v>
      </c>
      <c r="I5" s="3">
        <v>127.697557771409</v>
      </c>
      <c r="J5" s="11">
        <v>109.334744936646</v>
      </c>
      <c r="K5" s="10">
        <v>148.59185978086001</v>
      </c>
      <c r="L5" s="11">
        <v>109.72255847558399</v>
      </c>
      <c r="M5" s="3">
        <v>121.81132658519201</v>
      </c>
      <c r="N5" s="4">
        <v>101.41922059912901</v>
      </c>
    </row>
    <row r="6" spans="1:15" x14ac:dyDescent="0.35">
      <c r="A6" s="2" t="s">
        <v>6</v>
      </c>
      <c r="B6" s="10">
        <v>91.191396205845294</v>
      </c>
      <c r="C6" s="11">
        <v>38.233074380302803</v>
      </c>
      <c r="D6" s="10">
        <v>97.655334815770004</v>
      </c>
      <c r="E6" s="11">
        <v>28.577463902240801</v>
      </c>
      <c r="F6" s="3">
        <v>108.281909644655</v>
      </c>
      <c r="G6" s="4">
        <v>48.523359894777698</v>
      </c>
      <c r="H6" s="8" t="s">
        <v>6</v>
      </c>
      <c r="I6" s="3">
        <v>121.095690928843</v>
      </c>
      <c r="J6" s="11">
        <v>92.7326086243567</v>
      </c>
      <c r="K6" s="10">
        <v>151.71101080376599</v>
      </c>
      <c r="L6" s="11">
        <v>80.390251145667094</v>
      </c>
      <c r="M6" s="3">
        <v>119.37184903535901</v>
      </c>
      <c r="N6" s="4">
        <v>111.866190485432</v>
      </c>
    </row>
    <row r="7" spans="1:15" x14ac:dyDescent="0.35">
      <c r="A7" s="2" t="s">
        <v>7</v>
      </c>
      <c r="B7" s="10">
        <v>61.560434228228402</v>
      </c>
      <c r="C7" s="11">
        <v>34.370236788538101</v>
      </c>
      <c r="D7" s="10">
        <v>70.671035072593298</v>
      </c>
      <c r="E7" s="11">
        <v>35.560931410321601</v>
      </c>
      <c r="F7" s="3">
        <v>78.040370050491305</v>
      </c>
      <c r="G7" s="4">
        <v>33.7562891625074</v>
      </c>
      <c r="H7" s="8" t="s">
        <v>7</v>
      </c>
      <c r="I7" s="3">
        <v>100.735692514466</v>
      </c>
      <c r="J7" s="11">
        <v>74.806636789925506</v>
      </c>
      <c r="K7" s="10">
        <v>136.06421129904601</v>
      </c>
      <c r="L7" s="11">
        <v>141.77545423810901</v>
      </c>
      <c r="M7" s="3">
        <v>73.343248101240306</v>
      </c>
      <c r="N7" s="4">
        <v>58.742759466640798</v>
      </c>
    </row>
    <row r="8" spans="1:15" ht="15" thickBot="1" x14ac:dyDescent="0.4">
      <c r="A8" s="5" t="s">
        <v>8</v>
      </c>
      <c r="B8" s="13">
        <v>134.44534836707601</v>
      </c>
      <c r="C8" s="12">
        <v>64.185871284377399</v>
      </c>
      <c r="D8" s="13">
        <v>138.37603484169401</v>
      </c>
      <c r="E8" s="12">
        <v>58.471539901755001</v>
      </c>
      <c r="F8" s="6">
        <v>143.946880763743</v>
      </c>
      <c r="G8" s="7">
        <v>71.969387688970798</v>
      </c>
      <c r="H8" s="9" t="s">
        <v>8</v>
      </c>
      <c r="I8" s="6">
        <v>168.362824761854</v>
      </c>
      <c r="J8" s="12">
        <v>127.30274804355101</v>
      </c>
      <c r="K8" s="13">
        <v>168.701356709674</v>
      </c>
      <c r="L8" s="12">
        <v>173.245339849895</v>
      </c>
      <c r="M8" s="6">
        <v>134.658459029152</v>
      </c>
      <c r="N8" s="7">
        <v>101.6172135777</v>
      </c>
    </row>
    <row r="10" spans="1:15" x14ac:dyDescent="0.35">
      <c r="O10" s="14"/>
    </row>
    <row r="11" spans="1:15" ht="15" thickBot="1" x14ac:dyDescent="0.4">
      <c r="A11" t="s">
        <v>17</v>
      </c>
    </row>
    <row r="12" spans="1:15" ht="15" thickBot="1" x14ac:dyDescent="0.4">
      <c r="A12" s="16" t="s">
        <v>9</v>
      </c>
      <c r="B12" s="18" t="s">
        <v>2</v>
      </c>
      <c r="C12" s="18" t="s">
        <v>3</v>
      </c>
      <c r="D12" s="18" t="s">
        <v>4</v>
      </c>
      <c r="E12" s="16" t="s">
        <v>18</v>
      </c>
      <c r="F12" s="18" t="s">
        <v>13</v>
      </c>
      <c r="G12" s="17" t="s">
        <v>15</v>
      </c>
      <c r="H12" s="18" t="s">
        <v>2</v>
      </c>
      <c r="I12" s="18" t="s">
        <v>3</v>
      </c>
      <c r="J12" s="18" t="s">
        <v>4</v>
      </c>
      <c r="K12" s="16" t="s">
        <v>18</v>
      </c>
      <c r="L12" s="20" t="s">
        <v>14</v>
      </c>
    </row>
    <row r="13" spans="1:15" x14ac:dyDescent="0.35">
      <c r="A13" s="27" t="s">
        <v>5</v>
      </c>
      <c r="B13" s="29">
        <v>14.056003813308097</v>
      </c>
      <c r="C13" s="32">
        <v>16.004506759202297</v>
      </c>
      <c r="D13" s="37">
        <v>18.989212927859366</v>
      </c>
      <c r="E13" s="40">
        <f>AVERAGE(B13:D13)</f>
        <v>16.349907833456587</v>
      </c>
      <c r="F13" s="23">
        <f>_xlfn.STDEV.P(B13:D13)/SQRT(3)</f>
        <v>1.1712874652890755</v>
      </c>
      <c r="G13" s="27" t="s">
        <v>5</v>
      </c>
      <c r="H13" s="29">
        <v>6.1209376115876637</v>
      </c>
      <c r="I13" s="32">
        <v>12.956433768425336</v>
      </c>
      <c r="J13" s="37">
        <v>6.7973686620210003</v>
      </c>
      <c r="K13" s="40">
        <f>AVERAGE(H13:J13)</f>
        <v>8.6249133473446662</v>
      </c>
      <c r="L13" s="24">
        <f>_xlfn.STDEV.P(H13:J13)/SQRT(3)</f>
        <v>1.7755087915660039</v>
      </c>
    </row>
    <row r="14" spans="1:15" x14ac:dyDescent="0.35">
      <c r="A14" s="27" t="s">
        <v>6</v>
      </c>
      <c r="B14" s="30">
        <v>17.652773941847496</v>
      </c>
      <c r="C14" s="33">
        <v>23.025956971176402</v>
      </c>
      <c r="D14" s="38">
        <v>19.919516583292435</v>
      </c>
      <c r="E14" s="40">
        <f t="shared" ref="E14:E16" si="0">AVERAGE(B14:D14)</f>
        <v>20.199415832105444</v>
      </c>
      <c r="F14" s="23">
        <f>_xlfn.STDEV.P(B14:D14)/SQRT(3)</f>
        <v>1.2716159150013837</v>
      </c>
      <c r="G14" s="27" t="s">
        <v>6</v>
      </c>
      <c r="H14" s="30">
        <v>9.4543607681620987</v>
      </c>
      <c r="I14" s="33">
        <v>23.77358655269963</v>
      </c>
      <c r="J14" s="38">
        <v>2.501886183309002</v>
      </c>
      <c r="K14" s="40">
        <f t="shared" ref="K14:K16" si="1">AVERAGE(H14:J14)</f>
        <v>11.909944501390244</v>
      </c>
      <c r="L14" s="24">
        <f>_xlfn.STDEV.P(H14:J14)/SQRT(3)</f>
        <v>5.1130275387583195</v>
      </c>
    </row>
    <row r="15" spans="1:15" x14ac:dyDescent="0.35">
      <c r="A15" s="27" t="s">
        <v>7</v>
      </c>
      <c r="B15" s="30">
        <v>9.0633991465634338</v>
      </c>
      <c r="C15" s="33">
        <v>11.7033678874239</v>
      </c>
      <c r="D15" s="38">
        <v>14.761360295994635</v>
      </c>
      <c r="E15" s="40">
        <f t="shared" si="0"/>
        <v>11.84270910999399</v>
      </c>
      <c r="F15" s="23">
        <f>_xlfn.STDEV.P(B15:D15)/SQRT(3)</f>
        <v>1.3442265266553295</v>
      </c>
      <c r="G15" s="27" t="s">
        <v>7</v>
      </c>
      <c r="H15" s="30">
        <v>8.6430185748468293</v>
      </c>
      <c r="I15" s="33">
        <v>-1.9037476463543328</v>
      </c>
      <c r="J15" s="38">
        <v>4.8668295448665022</v>
      </c>
      <c r="K15" s="40">
        <f t="shared" si="1"/>
        <v>3.8687001577863334</v>
      </c>
      <c r="L15" s="24">
        <f>_xlfn.STDEV.P(H15:J15)/SQRT(3)</f>
        <v>2.5190724102416144</v>
      </c>
    </row>
    <row r="16" spans="1:15" ht="15" thickBot="1" x14ac:dyDescent="0.4">
      <c r="A16" s="28" t="s">
        <v>8</v>
      </c>
      <c r="B16" s="31">
        <v>23.41982569423287</v>
      </c>
      <c r="C16" s="34">
        <v>26.634831646646337</v>
      </c>
      <c r="D16" s="39">
        <v>23.992497691590732</v>
      </c>
      <c r="E16" s="41">
        <f t="shared" si="0"/>
        <v>24.68238501082331</v>
      </c>
      <c r="F16" s="25">
        <f>_xlfn.STDEV.P(B16:D16)/SQRT(3)</f>
        <v>0.80843115606600036</v>
      </c>
      <c r="G16" s="28" t="s">
        <v>8</v>
      </c>
      <c r="H16" s="31">
        <v>13.686692239434331</v>
      </c>
      <c r="I16" s="34">
        <v>-1.5146610467403339</v>
      </c>
      <c r="J16" s="39">
        <v>11.013748483817333</v>
      </c>
      <c r="K16" s="41">
        <f t="shared" si="1"/>
        <v>7.7285932255037766</v>
      </c>
      <c r="L16" s="26">
        <f>_xlfn.STDEV.P(H16:J16)/SQRT(3)</f>
        <v>3.8257742640090284</v>
      </c>
    </row>
    <row r="18" spans="1:14" ht="15" thickBot="1" x14ac:dyDescent="0.4">
      <c r="A18" s="6" t="s">
        <v>10</v>
      </c>
      <c r="B18" s="6"/>
    </row>
    <row r="19" spans="1:14" x14ac:dyDescent="0.35">
      <c r="A19" s="8" t="s">
        <v>11</v>
      </c>
      <c r="B19" s="4" t="s">
        <v>12</v>
      </c>
    </row>
    <row r="20" spans="1:14" x14ac:dyDescent="0.35">
      <c r="A20" s="8" t="s">
        <v>5</v>
      </c>
      <c r="B20" s="35">
        <f>TTEST(B13:D13,H13:J13,1,2)</f>
        <v>2.0667392125918699E-2</v>
      </c>
    </row>
    <row r="21" spans="1:14" x14ac:dyDescent="0.35">
      <c r="A21" s="8" t="s">
        <v>6</v>
      </c>
      <c r="B21" s="35">
        <f>TTEST(B14:D14,H14:J14,1,2)</f>
        <v>0.13413836570032095</v>
      </c>
    </row>
    <row r="22" spans="1:14" x14ac:dyDescent="0.35">
      <c r="A22" s="8" t="s">
        <v>7</v>
      </c>
      <c r="B22" s="35">
        <f>TTEST(B15:D15,H15:J15,1,2)</f>
        <v>4.2381919944526739E-2</v>
      </c>
    </row>
    <row r="23" spans="1:14" ht="15" thickBot="1" x14ac:dyDescent="0.4">
      <c r="A23" s="9" t="s">
        <v>8</v>
      </c>
      <c r="B23" s="36">
        <f>TTEST(B16:D16,H16:J16,1,2)</f>
        <v>1.2005595432870782E-2</v>
      </c>
    </row>
    <row r="30" spans="1:14" x14ac:dyDescent="0.35">
      <c r="J30" s="1"/>
      <c r="K30" s="1"/>
      <c r="L30" s="1"/>
      <c r="M30" s="1"/>
      <c r="N30" s="1"/>
    </row>
    <row r="33" spans="10:10" x14ac:dyDescent="0.35">
      <c r="J33" s="1"/>
    </row>
    <row r="34" spans="10:10" x14ac:dyDescent="0.35">
      <c r="J34" s="1"/>
    </row>
    <row r="35" spans="10:10" x14ac:dyDescent="0.35">
      <c r="J35" s="1"/>
    </row>
    <row r="36" spans="10:10" x14ac:dyDescent="0.35">
      <c r="J36" s="1"/>
    </row>
    <row r="37" spans="10:10" x14ac:dyDescent="0.35">
      <c r="J37" s="1"/>
    </row>
    <row r="38" spans="10:10" x14ac:dyDescent="0.35">
      <c r="J38" s="1"/>
    </row>
    <row r="39" spans="10:10" x14ac:dyDescent="0.35">
      <c r="J39" s="1"/>
    </row>
    <row r="40" spans="10:10" x14ac:dyDescent="0.35">
      <c r="J40" s="1"/>
    </row>
    <row r="41" spans="10:10" x14ac:dyDescent="0.35">
      <c r="J41" s="1"/>
    </row>
    <row r="42" spans="10:10" x14ac:dyDescent="0.35">
      <c r="J42" s="1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santella</dc:creator>
  <cp:lastModifiedBy>Kris Barnes</cp:lastModifiedBy>
  <dcterms:created xsi:type="dcterms:W3CDTF">2020-03-04T19:59:09Z</dcterms:created>
  <dcterms:modified xsi:type="dcterms:W3CDTF">2020-09-24T19:13:49Z</dcterms:modified>
</cp:coreProperties>
</file>