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paulconduit/Dropbox/Conduit_lab_private/Paper_drafts/g-TuRC_in_neurons/Somatic_Golgi_paper/eLife/Full_submission/rebuttal2/Source_data_files/"/>
    </mc:Choice>
  </mc:AlternateContent>
  <xr:revisionPtr revIDLastSave="0" documentId="13_ncr:1_{FFBE4FC4-FA28-F940-A2C2-71A40233C46C}" xr6:coauthVersionLast="45" xr6:coauthVersionMax="45" xr10:uidLastSave="{00000000-0000-0000-0000-000000000000}"/>
  <bookViews>
    <workbookView xWindow="-80" yWindow="-19880" windowWidth="28800" windowHeight="16740" activeTab="8" xr2:uid="{911F994F-B6D8-804F-8334-8142E5B00ACF}"/>
  </bookViews>
  <sheets>
    <sheet name="neuron1" sheetId="2" r:id="rId1"/>
    <sheet name="neuron9" sheetId="4" r:id="rId2"/>
    <sheet name="neuron2" sheetId="3" r:id="rId3"/>
    <sheet name="neuron3" sheetId="5" r:id="rId4"/>
    <sheet name="neuron4" sheetId="6" r:id="rId5"/>
    <sheet name="neuron6" sheetId="8" r:id="rId6"/>
    <sheet name="neuron7" sheetId="9" r:id="rId7"/>
    <sheet name="neuron8" sheetId="10" r:id="rId8"/>
    <sheet name="calculating resultant vectors" sheetId="26" r:id="rId9"/>
    <sheet name="random data" sheetId="12" r:id="rId10"/>
    <sheet name="random1 vector" sheetId="27" r:id="rId11"/>
    <sheet name="random2 vector" sheetId="28" r:id="rId12"/>
    <sheet name="random3 vector" sheetId="29" r:id="rId13"/>
  </sheets>
  <definedNames>
    <definedName name="_xlnm._FilterDatabase" localSheetId="8" hidden="1">'calculating resultant vectors'!$BW$6:$CC$50</definedName>
    <definedName name="_xlnm._FilterDatabase" localSheetId="0" hidden="1">neuron1!$C$4:$J$46</definedName>
    <definedName name="_xlnm._FilterDatabase" localSheetId="2" hidden="1">neuron2!$C$4:$J$54</definedName>
    <definedName name="_xlnm._FilterDatabase" localSheetId="3" hidden="1">neuron3!$C$4:$J$36</definedName>
    <definedName name="_xlnm._FilterDatabase" localSheetId="5" hidden="1">neuron6!$C$4:$J$48</definedName>
    <definedName name="_xlnm._FilterDatabase" localSheetId="6" hidden="1">neuron7!$C$4:$J$74</definedName>
    <definedName name="_xlnm._FilterDatabase" localSheetId="7" hidden="1">neuron8!$C$4:$J$32</definedName>
    <definedName name="_xlnm._FilterDatabase" localSheetId="1" hidden="1">neuron9!$C$4:$J$13</definedName>
    <definedName name="_xlnm._FilterDatabase" localSheetId="10" hidden="1">'random1 vector'!$BW$6:$CC$50</definedName>
    <definedName name="_xlnm._FilterDatabase" localSheetId="11" hidden="1">'random2 vector'!$BW$6:$CC$50</definedName>
    <definedName name="_xlnm._FilterDatabase" localSheetId="12" hidden="1">'random3 vector'!$BW$6:$CC$50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5" i="5" l="1"/>
  <c r="M5" i="5"/>
  <c r="M5" i="3"/>
  <c r="N5" i="3"/>
  <c r="M10" i="2"/>
  <c r="N10" i="2"/>
  <c r="DC9" i="27" l="1"/>
  <c r="DC10" i="27"/>
  <c r="DC11" i="27"/>
  <c r="DC12" i="27"/>
  <c r="DC8" i="27"/>
  <c r="DB9" i="27"/>
  <c r="DB10" i="27"/>
  <c r="DB11" i="27"/>
  <c r="DB12" i="27"/>
  <c r="DB8" i="27"/>
  <c r="CA53" i="26"/>
  <c r="CA53" i="29"/>
  <c r="CA53" i="28"/>
  <c r="CA53" i="27"/>
  <c r="CL8" i="29" l="1" a="1"/>
  <c r="CL12" i="29" s="1"/>
  <c r="CL8" i="28" a="1"/>
  <c r="CL12" i="28" s="1"/>
  <c r="CL8" i="27" a="1"/>
  <c r="CL12" i="27" s="1"/>
  <c r="CL8" i="26" a="1"/>
  <c r="CL8" i="26"/>
  <c r="CL9" i="26"/>
  <c r="CL10" i="26"/>
  <c r="CL11" i="26"/>
  <c r="CL12" i="26"/>
  <c r="CI12" i="29"/>
  <c r="CI10" i="29"/>
  <c r="CI8" i="29" a="1"/>
  <c r="CI17" i="29" s="1"/>
  <c r="CI12" i="28"/>
  <c r="CI10" i="28"/>
  <c r="CI8" i="28" a="1"/>
  <c r="CI17" i="28" s="1"/>
  <c r="CI8" i="27" a="1"/>
  <c r="CI17" i="27" s="1"/>
  <c r="CI8" i="26" a="1"/>
  <c r="CI8" i="26" s="1"/>
  <c r="CI12" i="26"/>
  <c r="CI14" i="26"/>
  <c r="CI15" i="26"/>
  <c r="BT8" i="29"/>
  <c r="BT9" i="29"/>
  <c r="BT10" i="29"/>
  <c r="BT11" i="29"/>
  <c r="BT12" i="29"/>
  <c r="BT13" i="29"/>
  <c r="BT14" i="29"/>
  <c r="BT15" i="29"/>
  <c r="BT16" i="29"/>
  <c r="BT17" i="29"/>
  <c r="BT18" i="29"/>
  <c r="BT19" i="29"/>
  <c r="BT20" i="29"/>
  <c r="BT21" i="29"/>
  <c r="BT22" i="29"/>
  <c r="BT23" i="29"/>
  <c r="BT24" i="29"/>
  <c r="BT25" i="29"/>
  <c r="BT26" i="29"/>
  <c r="BT27" i="29"/>
  <c r="BT28" i="29"/>
  <c r="BT29" i="29"/>
  <c r="BT30" i="29"/>
  <c r="BT31" i="29"/>
  <c r="BT32" i="29"/>
  <c r="BT33" i="29"/>
  <c r="BT34" i="29"/>
  <c r="BT35" i="29"/>
  <c r="BT36" i="29"/>
  <c r="BT37" i="29"/>
  <c r="BT38" i="29"/>
  <c r="BT39" i="29"/>
  <c r="BT40" i="29"/>
  <c r="BT41" i="29"/>
  <c r="BT42" i="29"/>
  <c r="BT43" i="29"/>
  <c r="BT44" i="29"/>
  <c r="BT45" i="29"/>
  <c r="BT46" i="29"/>
  <c r="BT47" i="29"/>
  <c r="BT48" i="29"/>
  <c r="BT49" i="29"/>
  <c r="BT50" i="29"/>
  <c r="BT7" i="29"/>
  <c r="N79" i="29"/>
  <c r="AI79" i="29" s="1"/>
  <c r="N78" i="29"/>
  <c r="AI78" i="29" s="1"/>
  <c r="P72" i="29"/>
  <c r="AK72" i="29" s="1"/>
  <c r="P71" i="29"/>
  <c r="AK71" i="29" s="1"/>
  <c r="R70" i="29"/>
  <c r="AC70" i="29" s="1"/>
  <c r="P70" i="29"/>
  <c r="AA70" i="29" s="1"/>
  <c r="O70" i="29"/>
  <c r="AJ70" i="29" s="1"/>
  <c r="N70" i="29"/>
  <c r="AI70" i="29" s="1"/>
  <c r="AM69" i="29"/>
  <c r="AL69" i="29"/>
  <c r="AC69" i="29"/>
  <c r="Y69" i="29"/>
  <c r="T69" i="29"/>
  <c r="AE69" i="29" s="1"/>
  <c r="S69" i="29"/>
  <c r="R69" i="29"/>
  <c r="Q69" i="29"/>
  <c r="AB69" i="29" s="1"/>
  <c r="P69" i="29"/>
  <c r="AA69" i="29" s="1"/>
  <c r="O69" i="29"/>
  <c r="N69" i="29"/>
  <c r="AI69" i="29" s="1"/>
  <c r="AO68" i="29"/>
  <c r="AI68" i="29"/>
  <c r="BC68" i="29" s="1"/>
  <c r="AE68" i="29"/>
  <c r="T68" i="29"/>
  <c r="S68" i="29"/>
  <c r="AD68" i="29" s="1"/>
  <c r="R68" i="29"/>
  <c r="AC68" i="29" s="1"/>
  <c r="Q68" i="29"/>
  <c r="AL68" i="29" s="1"/>
  <c r="P68" i="29"/>
  <c r="O68" i="29"/>
  <c r="N68" i="29"/>
  <c r="Y68" i="29" s="1"/>
  <c r="P62" i="29"/>
  <c r="AA61" i="29"/>
  <c r="P61" i="29"/>
  <c r="AK61" i="29" s="1"/>
  <c r="P60" i="29"/>
  <c r="N60" i="29"/>
  <c r="AK59" i="29"/>
  <c r="AI59" i="29"/>
  <c r="P59" i="29"/>
  <c r="AA59" i="29" s="1"/>
  <c r="N59" i="29"/>
  <c r="Y59" i="29" s="1"/>
  <c r="P58" i="29"/>
  <c r="AA58" i="29" s="1"/>
  <c r="N58" i="29"/>
  <c r="Y58" i="29" s="1"/>
  <c r="P57" i="29"/>
  <c r="AK57" i="29" s="1"/>
  <c r="N57" i="29"/>
  <c r="P56" i="29"/>
  <c r="N56" i="29"/>
  <c r="Q55" i="29"/>
  <c r="P55" i="29"/>
  <c r="AA55" i="29" s="1"/>
  <c r="N55" i="29"/>
  <c r="AA54" i="29"/>
  <c r="S54" i="29"/>
  <c r="AD54" i="29" s="1"/>
  <c r="Q54" i="29"/>
  <c r="AL54" i="29" s="1"/>
  <c r="P54" i="29"/>
  <c r="AK54" i="29" s="1"/>
  <c r="N54" i="29"/>
  <c r="AI54" i="29" s="1"/>
  <c r="U53" i="29"/>
  <c r="AF53" i="29" s="1"/>
  <c r="T53" i="29"/>
  <c r="AO53" i="29" s="1"/>
  <c r="S53" i="29"/>
  <c r="AD53" i="29" s="1"/>
  <c r="R53" i="29"/>
  <c r="AC53" i="29" s="1"/>
  <c r="Q53" i="29"/>
  <c r="P53" i="29"/>
  <c r="AK53" i="29" s="1"/>
  <c r="O53" i="29"/>
  <c r="AJ53" i="29" s="1"/>
  <c r="N53" i="29"/>
  <c r="AI53" i="29" s="1"/>
  <c r="AL52" i="29"/>
  <c r="AE52" i="29"/>
  <c r="U52" i="29"/>
  <c r="AF52" i="29" s="1"/>
  <c r="T52" i="29"/>
  <c r="AO52" i="29" s="1"/>
  <c r="S52" i="29"/>
  <c r="AD52" i="29" s="1"/>
  <c r="AX52" i="29" s="1"/>
  <c r="R52" i="29"/>
  <c r="AC52" i="29" s="1"/>
  <c r="Q52" i="29"/>
  <c r="AB52" i="29" s="1"/>
  <c r="P52" i="29"/>
  <c r="AK52" i="29" s="1"/>
  <c r="O52" i="29"/>
  <c r="AJ52" i="29" s="1"/>
  <c r="BD52" i="29" s="1"/>
  <c r="N52" i="29"/>
  <c r="AI52" i="29" s="1"/>
  <c r="N46" i="29"/>
  <c r="AI46" i="29" s="1"/>
  <c r="N45" i="29"/>
  <c r="Y45" i="29" s="1"/>
  <c r="R44" i="29"/>
  <c r="AC44" i="29" s="1"/>
  <c r="O44" i="29"/>
  <c r="N44" i="29"/>
  <c r="AI44" i="29" s="1"/>
  <c r="R43" i="29"/>
  <c r="AC43" i="29" s="1"/>
  <c r="O43" i="29"/>
  <c r="N43" i="29"/>
  <c r="AI43" i="29" s="1"/>
  <c r="T42" i="29"/>
  <c r="AO42" i="29" s="1"/>
  <c r="S42" i="29"/>
  <c r="R42" i="29"/>
  <c r="AC42" i="29" s="1"/>
  <c r="Q42" i="29"/>
  <c r="AB42" i="29" s="1"/>
  <c r="P42" i="29"/>
  <c r="AA42" i="29" s="1"/>
  <c r="O42" i="29"/>
  <c r="Z42" i="29" s="1"/>
  <c r="N42" i="29"/>
  <c r="Y42" i="29" s="1"/>
  <c r="T41" i="29"/>
  <c r="AE41" i="29" s="1"/>
  <c r="S41" i="29"/>
  <c r="AN41" i="29" s="1"/>
  <c r="R41" i="29"/>
  <c r="AC41" i="29" s="1"/>
  <c r="Q41" i="29"/>
  <c r="AB41" i="29" s="1"/>
  <c r="P41" i="29"/>
  <c r="AA41" i="29" s="1"/>
  <c r="O41" i="29"/>
  <c r="AJ41" i="29" s="1"/>
  <c r="N41" i="29"/>
  <c r="Q34" i="29"/>
  <c r="AL34" i="29" s="1"/>
  <c r="Q33" i="29"/>
  <c r="AB33" i="29" s="1"/>
  <c r="S32" i="29"/>
  <c r="AN32" i="29" s="1"/>
  <c r="R32" i="29"/>
  <c r="AM32" i="29" s="1"/>
  <c r="Q32" i="29"/>
  <c r="AL32" i="29" s="1"/>
  <c r="P32" i="29"/>
  <c r="AK32" i="29" s="1"/>
  <c r="S31" i="29"/>
  <c r="AD31" i="29" s="1"/>
  <c r="R31" i="29"/>
  <c r="AM31" i="29" s="1"/>
  <c r="Q31" i="29"/>
  <c r="AL31" i="29" s="1"/>
  <c r="P31" i="29"/>
  <c r="AK31" i="29" s="1"/>
  <c r="O31" i="29"/>
  <c r="AJ31" i="29" s="1"/>
  <c r="N31" i="29"/>
  <c r="AI31" i="29" s="1"/>
  <c r="S30" i="29"/>
  <c r="R30" i="29"/>
  <c r="Q30" i="29"/>
  <c r="AB30" i="29" s="1"/>
  <c r="P30" i="29"/>
  <c r="AA30" i="29" s="1"/>
  <c r="O30" i="29"/>
  <c r="AJ30" i="29" s="1"/>
  <c r="N30" i="29"/>
  <c r="AI30" i="29" s="1"/>
  <c r="R23" i="29"/>
  <c r="AM23" i="29" s="1"/>
  <c r="R22" i="29"/>
  <c r="AC22" i="29" s="1"/>
  <c r="R21" i="29"/>
  <c r="R20" i="29"/>
  <c r="AM20" i="29" s="1"/>
  <c r="R19" i="29"/>
  <c r="AM19" i="29" s="1"/>
  <c r="R18" i="29"/>
  <c r="AM18" i="29" s="1"/>
  <c r="Q18" i="29"/>
  <c r="AB18" i="29" s="1"/>
  <c r="O18" i="29"/>
  <c r="Z18" i="29" s="1"/>
  <c r="N18" i="29"/>
  <c r="Y18" i="29" s="1"/>
  <c r="T17" i="29"/>
  <c r="AO17" i="29" s="1"/>
  <c r="R17" i="29"/>
  <c r="AM17" i="29" s="1"/>
  <c r="Q17" i="29"/>
  <c r="AL17" i="29" s="1"/>
  <c r="P17" i="29"/>
  <c r="O17" i="29"/>
  <c r="N17" i="29"/>
  <c r="Y17" i="29" s="1"/>
  <c r="U16" i="29"/>
  <c r="AP16" i="29" s="1"/>
  <c r="T16" i="29"/>
  <c r="AO16" i="29" s="1"/>
  <c r="S16" i="29"/>
  <c r="AN16" i="29" s="1"/>
  <c r="R16" i="29"/>
  <c r="AM16" i="29" s="1"/>
  <c r="Q16" i="29"/>
  <c r="AB16" i="29" s="1"/>
  <c r="P16" i="29"/>
  <c r="AA16" i="29" s="1"/>
  <c r="O16" i="29"/>
  <c r="Z16" i="29" s="1"/>
  <c r="N16" i="29"/>
  <c r="AI16" i="29" s="1"/>
  <c r="U15" i="29"/>
  <c r="AP15" i="29" s="1"/>
  <c r="T15" i="29"/>
  <c r="AO15" i="29" s="1"/>
  <c r="S15" i="29"/>
  <c r="AN15" i="29" s="1"/>
  <c r="R15" i="29"/>
  <c r="AM15" i="29" s="1"/>
  <c r="Q15" i="29"/>
  <c r="AB15" i="29" s="1"/>
  <c r="P15" i="29"/>
  <c r="AA15" i="29" s="1"/>
  <c r="O15" i="29"/>
  <c r="N15" i="29"/>
  <c r="AI15" i="29" s="1"/>
  <c r="N9" i="29"/>
  <c r="AI9" i="29" s="1"/>
  <c r="T8" i="29"/>
  <c r="AO8" i="29" s="1"/>
  <c r="Q8" i="29"/>
  <c r="AL8" i="29" s="1"/>
  <c r="O8" i="29"/>
  <c r="Z8" i="29" s="1"/>
  <c r="N8" i="29"/>
  <c r="Y8" i="29" s="1"/>
  <c r="T7" i="29"/>
  <c r="AE7" i="29" s="1"/>
  <c r="S7" i="29"/>
  <c r="AN7" i="29" s="1"/>
  <c r="R7" i="29"/>
  <c r="AM7" i="29" s="1"/>
  <c r="Q7" i="29"/>
  <c r="AL7" i="29" s="1"/>
  <c r="P7" i="29"/>
  <c r="O7" i="29"/>
  <c r="Z7" i="29" s="1"/>
  <c r="N7" i="29"/>
  <c r="Y7" i="29" s="1"/>
  <c r="AJ6" i="29"/>
  <c r="Y6" i="29"/>
  <c r="T6" i="29"/>
  <c r="AO6" i="29" s="1"/>
  <c r="S6" i="29"/>
  <c r="R6" i="29"/>
  <c r="AC6" i="29" s="1"/>
  <c r="Q6" i="29"/>
  <c r="P6" i="29"/>
  <c r="AA6" i="29" s="1"/>
  <c r="O6" i="29"/>
  <c r="Z6" i="29" s="1"/>
  <c r="N6" i="29"/>
  <c r="AI6" i="29" s="1"/>
  <c r="BT8" i="28"/>
  <c r="BT9" i="28"/>
  <c r="BT10" i="28"/>
  <c r="BT11" i="28"/>
  <c r="BT12" i="28"/>
  <c r="BT13" i="28"/>
  <c r="BT14" i="28"/>
  <c r="BT15" i="28"/>
  <c r="BT16" i="28"/>
  <c r="BT17" i="28"/>
  <c r="BT18" i="28"/>
  <c r="BT19" i="28"/>
  <c r="BT20" i="28"/>
  <c r="BT21" i="28"/>
  <c r="BT22" i="28"/>
  <c r="BT23" i="28"/>
  <c r="BT24" i="28"/>
  <c r="BT25" i="28"/>
  <c r="BT26" i="28"/>
  <c r="BT27" i="28"/>
  <c r="BT28" i="28"/>
  <c r="BT29" i="28"/>
  <c r="BT30" i="28"/>
  <c r="BT31" i="28"/>
  <c r="BT32" i="28"/>
  <c r="BT33" i="28"/>
  <c r="BT34" i="28"/>
  <c r="BT35" i="28"/>
  <c r="BT36" i="28"/>
  <c r="BT37" i="28"/>
  <c r="BT38" i="28"/>
  <c r="BT39" i="28"/>
  <c r="BT40" i="28"/>
  <c r="BT41" i="28"/>
  <c r="BT42" i="28"/>
  <c r="BT43" i="28"/>
  <c r="BT44" i="28"/>
  <c r="BT45" i="28"/>
  <c r="BT46" i="28"/>
  <c r="BT47" i="28"/>
  <c r="BT48" i="28"/>
  <c r="BT49" i="28"/>
  <c r="BT50" i="28"/>
  <c r="BT7" i="28"/>
  <c r="N15" i="28"/>
  <c r="AI15" i="28" s="1"/>
  <c r="N79" i="28"/>
  <c r="AI79" i="28" s="1"/>
  <c r="N78" i="28"/>
  <c r="AI78" i="28" s="1"/>
  <c r="P72" i="28"/>
  <c r="AK72" i="28" s="1"/>
  <c r="P71" i="28"/>
  <c r="AK71" i="28" s="1"/>
  <c r="R70" i="28"/>
  <c r="AC70" i="28" s="1"/>
  <c r="P70" i="28"/>
  <c r="AA70" i="28" s="1"/>
  <c r="O70" i="28"/>
  <c r="AJ70" i="28" s="1"/>
  <c r="N70" i="28"/>
  <c r="AI70" i="28" s="1"/>
  <c r="AK69" i="28"/>
  <c r="AA69" i="28"/>
  <c r="T69" i="28"/>
  <c r="AO69" i="28" s="1"/>
  <c r="S69" i="28"/>
  <c r="R69" i="28"/>
  <c r="AC69" i="28" s="1"/>
  <c r="Q69" i="28"/>
  <c r="AB69" i="28" s="1"/>
  <c r="P69" i="28"/>
  <c r="O69" i="28"/>
  <c r="N69" i="28"/>
  <c r="AI69" i="28" s="1"/>
  <c r="AO68" i="28"/>
  <c r="AN68" i="28"/>
  <c r="AD68" i="28"/>
  <c r="AC68" i="28"/>
  <c r="AW68" i="28" s="1"/>
  <c r="Y68" i="28"/>
  <c r="T68" i="28"/>
  <c r="AE68" i="28" s="1"/>
  <c r="S68" i="28"/>
  <c r="R68" i="28"/>
  <c r="AM68" i="28" s="1"/>
  <c r="Q68" i="28"/>
  <c r="P68" i="28"/>
  <c r="AA68" i="28" s="1"/>
  <c r="O68" i="28"/>
  <c r="AJ68" i="28" s="1"/>
  <c r="N68" i="28"/>
  <c r="AI68" i="28" s="1"/>
  <c r="AK62" i="28"/>
  <c r="P62" i="28"/>
  <c r="AA62" i="28" s="1"/>
  <c r="P61" i="28"/>
  <c r="AA61" i="28" s="1"/>
  <c r="P60" i="28"/>
  <c r="N60" i="28"/>
  <c r="AI60" i="28" s="1"/>
  <c r="P59" i="28"/>
  <c r="AA59" i="28" s="1"/>
  <c r="N59" i="28"/>
  <c r="AI59" i="28" s="1"/>
  <c r="Y58" i="28"/>
  <c r="P58" i="28"/>
  <c r="AK58" i="28" s="1"/>
  <c r="N58" i="28"/>
  <c r="AI58" i="28" s="1"/>
  <c r="P57" i="28"/>
  <c r="N57" i="28"/>
  <c r="AI57" i="28" s="1"/>
  <c r="AA56" i="28"/>
  <c r="P56" i="28"/>
  <c r="AK56" i="28" s="1"/>
  <c r="N56" i="28"/>
  <c r="AI56" i="28" s="1"/>
  <c r="AA55" i="28"/>
  <c r="Q55" i="28"/>
  <c r="AB55" i="28" s="1"/>
  <c r="P55" i="28"/>
  <c r="AK55" i="28" s="1"/>
  <c r="N55" i="28"/>
  <c r="AI55" i="28" s="1"/>
  <c r="AA54" i="28"/>
  <c r="S54" i="28"/>
  <c r="AD54" i="28" s="1"/>
  <c r="Q54" i="28"/>
  <c r="AL54" i="28" s="1"/>
  <c r="P54" i="28"/>
  <c r="AK54" i="28" s="1"/>
  <c r="N54" i="28"/>
  <c r="AI54" i="28" s="1"/>
  <c r="U53" i="28"/>
  <c r="AP53" i="28" s="1"/>
  <c r="T53" i="28"/>
  <c r="AO53" i="28" s="1"/>
  <c r="S53" i="28"/>
  <c r="AN53" i="28" s="1"/>
  <c r="R53" i="28"/>
  <c r="AC53" i="28" s="1"/>
  <c r="Q53" i="28"/>
  <c r="P53" i="28"/>
  <c r="AK53" i="28" s="1"/>
  <c r="O53" i="28"/>
  <c r="AJ53" i="28" s="1"/>
  <c r="N53" i="28"/>
  <c r="AI53" i="28" s="1"/>
  <c r="AL52" i="28"/>
  <c r="U52" i="28"/>
  <c r="AP52" i="28" s="1"/>
  <c r="T52" i="28"/>
  <c r="AO52" i="28" s="1"/>
  <c r="S52" i="28"/>
  <c r="AN52" i="28" s="1"/>
  <c r="R52" i="28"/>
  <c r="AM52" i="28" s="1"/>
  <c r="Q52" i="28"/>
  <c r="AB52" i="28" s="1"/>
  <c r="P52" i="28"/>
  <c r="AK52" i="28" s="1"/>
  <c r="O52" i="28"/>
  <c r="AJ52" i="28" s="1"/>
  <c r="N52" i="28"/>
  <c r="AI52" i="28" s="1"/>
  <c r="N46" i="28"/>
  <c r="AI46" i="28" s="1"/>
  <c r="N45" i="28"/>
  <c r="AI45" i="28" s="1"/>
  <c r="R44" i="28"/>
  <c r="AC44" i="28" s="1"/>
  <c r="O44" i="28"/>
  <c r="AJ44" i="28" s="1"/>
  <c r="N44" i="28"/>
  <c r="R43" i="28"/>
  <c r="AM43" i="28" s="1"/>
  <c r="O43" i="28"/>
  <c r="AJ43" i="28" s="1"/>
  <c r="N43" i="28"/>
  <c r="T42" i="28"/>
  <c r="AO42" i="28" s="1"/>
  <c r="S42" i="28"/>
  <c r="R42" i="28"/>
  <c r="AC42" i="28" s="1"/>
  <c r="Q42" i="28"/>
  <c r="AL42" i="28" s="1"/>
  <c r="P42" i="28"/>
  <c r="AA42" i="28" s="1"/>
  <c r="O42" i="28"/>
  <c r="Z42" i="28" s="1"/>
  <c r="N42" i="28"/>
  <c r="Y42" i="28" s="1"/>
  <c r="T41" i="28"/>
  <c r="AO41" i="28" s="1"/>
  <c r="S41" i="28"/>
  <c r="AD41" i="28" s="1"/>
  <c r="R41" i="28"/>
  <c r="AC41" i="28" s="1"/>
  <c r="Q41" i="28"/>
  <c r="AB41" i="28" s="1"/>
  <c r="P41" i="28"/>
  <c r="AK41" i="28" s="1"/>
  <c r="O41" i="28"/>
  <c r="AJ41" i="28" s="1"/>
  <c r="N41" i="28"/>
  <c r="Q34" i="28"/>
  <c r="AL34" i="28" s="1"/>
  <c r="Q33" i="28"/>
  <c r="AB33" i="28" s="1"/>
  <c r="S32" i="28"/>
  <c r="AN32" i="28" s="1"/>
  <c r="R32" i="28"/>
  <c r="AM32" i="28" s="1"/>
  <c r="Q32" i="28"/>
  <c r="AL32" i="28" s="1"/>
  <c r="P32" i="28"/>
  <c r="AK32" i="28" s="1"/>
  <c r="S31" i="28"/>
  <c r="AN31" i="28" s="1"/>
  <c r="R31" i="28"/>
  <c r="AC31" i="28" s="1"/>
  <c r="Q31" i="28"/>
  <c r="AB31" i="28" s="1"/>
  <c r="P31" i="28"/>
  <c r="AA31" i="28" s="1"/>
  <c r="O31" i="28"/>
  <c r="AJ31" i="28" s="1"/>
  <c r="N31" i="28"/>
  <c r="AI31" i="28" s="1"/>
  <c r="S30" i="28"/>
  <c r="AD30" i="28" s="1"/>
  <c r="R30" i="28"/>
  <c r="Q30" i="28"/>
  <c r="AL30" i="28" s="1"/>
  <c r="P30" i="28"/>
  <c r="AA30" i="28" s="1"/>
  <c r="O30" i="28"/>
  <c r="Z30" i="28" s="1"/>
  <c r="N30" i="28"/>
  <c r="Y30" i="28" s="1"/>
  <c r="R23" i="28"/>
  <c r="AM23" i="28" s="1"/>
  <c r="R22" i="28"/>
  <c r="AC22" i="28" s="1"/>
  <c r="R21" i="28"/>
  <c r="AC21" i="28" s="1"/>
  <c r="R20" i="28"/>
  <c r="R19" i="28"/>
  <c r="AM19" i="28" s="1"/>
  <c r="R18" i="28"/>
  <c r="AM18" i="28" s="1"/>
  <c r="Q18" i="28"/>
  <c r="AL18" i="28" s="1"/>
  <c r="O18" i="28"/>
  <c r="Z18" i="28" s="1"/>
  <c r="N18" i="28"/>
  <c r="AI18" i="28" s="1"/>
  <c r="T17" i="28"/>
  <c r="AE17" i="28" s="1"/>
  <c r="R17" i="28"/>
  <c r="AC17" i="28" s="1"/>
  <c r="Q17" i="28"/>
  <c r="AL17" i="28" s="1"/>
  <c r="P17" i="28"/>
  <c r="AA17" i="28" s="1"/>
  <c r="O17" i="28"/>
  <c r="N17" i="28"/>
  <c r="AI17" i="28" s="1"/>
  <c r="U16" i="28"/>
  <c r="AP16" i="28" s="1"/>
  <c r="T16" i="28"/>
  <c r="AE16" i="28" s="1"/>
  <c r="S16" i="28"/>
  <c r="AN16" i="28" s="1"/>
  <c r="R16" i="28"/>
  <c r="AM16" i="28" s="1"/>
  <c r="Q16" i="28"/>
  <c r="AL16" i="28" s="1"/>
  <c r="P16" i="28"/>
  <c r="AK16" i="28" s="1"/>
  <c r="O16" i="28"/>
  <c r="Z16" i="28" s="1"/>
  <c r="N16" i="28"/>
  <c r="AI16" i="28" s="1"/>
  <c r="U15" i="28"/>
  <c r="AP15" i="28" s="1"/>
  <c r="AZ17" i="28" s="1"/>
  <c r="T15" i="28"/>
  <c r="AE15" i="28" s="1"/>
  <c r="S15" i="28"/>
  <c r="AN15" i="28" s="1"/>
  <c r="R15" i="28"/>
  <c r="AM15" i="28" s="1"/>
  <c r="Q15" i="28"/>
  <c r="AL15" i="28" s="1"/>
  <c r="P15" i="28"/>
  <c r="AA15" i="28" s="1"/>
  <c r="O15" i="28"/>
  <c r="AJ15" i="28" s="1"/>
  <c r="N9" i="28"/>
  <c r="AI9" i="28" s="1"/>
  <c r="T8" i="28"/>
  <c r="AO8" i="28" s="1"/>
  <c r="Q8" i="28"/>
  <c r="AL8" i="28" s="1"/>
  <c r="O8" i="28"/>
  <c r="AJ8" i="28" s="1"/>
  <c r="N8" i="28"/>
  <c r="AI8" i="28" s="1"/>
  <c r="T7" i="28"/>
  <c r="AE7" i="28" s="1"/>
  <c r="S7" i="28"/>
  <c r="AD7" i="28" s="1"/>
  <c r="R7" i="28"/>
  <c r="AM7" i="28" s="1"/>
  <c r="Q7" i="28"/>
  <c r="AL7" i="28" s="1"/>
  <c r="P7" i="28"/>
  <c r="O7" i="28"/>
  <c r="Z7" i="28" s="1"/>
  <c r="N7" i="28"/>
  <c r="AI7" i="28" s="1"/>
  <c r="AM6" i="28"/>
  <c r="T6" i="28"/>
  <c r="AO6" i="28" s="1"/>
  <c r="S6" i="28"/>
  <c r="R6" i="28"/>
  <c r="AC6" i="28" s="1"/>
  <c r="Q6" i="28"/>
  <c r="AL6" i="28" s="1"/>
  <c r="P6" i="28"/>
  <c r="AA6" i="28" s="1"/>
  <c r="O6" i="28"/>
  <c r="Z6" i="28" s="1"/>
  <c r="N6" i="28"/>
  <c r="Y6" i="28" s="1"/>
  <c r="C6" i="12"/>
  <c r="BT7" i="26"/>
  <c r="BT50" i="27"/>
  <c r="BT49" i="27"/>
  <c r="BT48" i="27"/>
  <c r="BT47" i="27"/>
  <c r="BT46" i="27"/>
  <c r="BT45" i="27"/>
  <c r="BT44" i="27"/>
  <c r="BT43" i="27"/>
  <c r="BT42" i="27"/>
  <c r="BT41" i="27"/>
  <c r="BT40" i="27"/>
  <c r="BT39" i="27"/>
  <c r="BT38" i="27"/>
  <c r="BT37" i="27"/>
  <c r="BT36" i="27"/>
  <c r="BT35" i="27"/>
  <c r="BT34" i="27"/>
  <c r="BT33" i="27"/>
  <c r="BT32" i="27"/>
  <c r="BT31" i="27"/>
  <c r="BT30" i="27"/>
  <c r="BT29" i="27"/>
  <c r="BT28" i="27"/>
  <c r="BT27" i="27"/>
  <c r="BT26" i="27"/>
  <c r="BT25" i="27"/>
  <c r="BT24" i="27"/>
  <c r="BT23" i="27"/>
  <c r="BT22" i="27"/>
  <c r="BT21" i="27"/>
  <c r="BT20" i="27"/>
  <c r="BT19" i="27"/>
  <c r="BT18" i="27"/>
  <c r="BT17" i="27"/>
  <c r="BT16" i="27"/>
  <c r="BT15" i="27"/>
  <c r="BT14" i="27"/>
  <c r="BT13" i="27"/>
  <c r="BT12" i="27"/>
  <c r="BT11" i="27"/>
  <c r="BT10" i="27"/>
  <c r="BT9" i="27"/>
  <c r="BT8" i="27"/>
  <c r="BT7" i="27"/>
  <c r="T69" i="27"/>
  <c r="N79" i="27"/>
  <c r="AI79" i="27" s="1"/>
  <c r="N78" i="27"/>
  <c r="AI78" i="27" s="1"/>
  <c r="P72" i="27"/>
  <c r="AK72" i="27" s="1"/>
  <c r="P71" i="27"/>
  <c r="AA71" i="27" s="1"/>
  <c r="R70" i="27"/>
  <c r="P70" i="27"/>
  <c r="AA70" i="27" s="1"/>
  <c r="O70" i="27"/>
  <c r="AJ70" i="27" s="1"/>
  <c r="N70" i="27"/>
  <c r="AI70" i="27" s="1"/>
  <c r="AO69" i="27"/>
  <c r="AY70" i="27" s="1"/>
  <c r="AK69" i="27"/>
  <c r="AA69" i="27"/>
  <c r="AE69" i="27"/>
  <c r="S69" i="27"/>
  <c r="R69" i="27"/>
  <c r="AM69" i="27" s="1"/>
  <c r="Q69" i="27"/>
  <c r="AB69" i="27" s="1"/>
  <c r="P69" i="27"/>
  <c r="O69" i="27"/>
  <c r="N69" i="27"/>
  <c r="AI69" i="27" s="1"/>
  <c r="AO68" i="27"/>
  <c r="AN68" i="27"/>
  <c r="AI68" i="27"/>
  <c r="AD68" i="27"/>
  <c r="Y68" i="27"/>
  <c r="T68" i="27"/>
  <c r="AE68" i="27" s="1"/>
  <c r="S68" i="27"/>
  <c r="R68" i="27"/>
  <c r="AM68" i="27" s="1"/>
  <c r="Q68" i="27"/>
  <c r="P68" i="27"/>
  <c r="AA68" i="27" s="1"/>
  <c r="O68" i="27"/>
  <c r="Z68" i="27" s="1"/>
  <c r="N68" i="27"/>
  <c r="AA62" i="27"/>
  <c r="P62" i="27"/>
  <c r="AK62" i="27" s="1"/>
  <c r="P61" i="27"/>
  <c r="AA61" i="27" s="1"/>
  <c r="P60" i="27"/>
  <c r="AK60" i="27" s="1"/>
  <c r="N60" i="27"/>
  <c r="AI60" i="27" s="1"/>
  <c r="AK59" i="27"/>
  <c r="P59" i="27"/>
  <c r="AA59" i="27" s="1"/>
  <c r="N59" i="27"/>
  <c r="Y58" i="27"/>
  <c r="P58" i="27"/>
  <c r="AA58" i="27" s="1"/>
  <c r="N58" i="27"/>
  <c r="AI58" i="27" s="1"/>
  <c r="P57" i="27"/>
  <c r="AK57" i="27" s="1"/>
  <c r="N57" i="27"/>
  <c r="Y57" i="27" s="1"/>
  <c r="P56" i="27"/>
  <c r="AK56" i="27" s="1"/>
  <c r="N56" i="27"/>
  <c r="AI56" i="27" s="1"/>
  <c r="AK55" i="27"/>
  <c r="Q55" i="27"/>
  <c r="AB55" i="27" s="1"/>
  <c r="P55" i="27"/>
  <c r="AA55" i="27" s="1"/>
  <c r="N55" i="27"/>
  <c r="AI55" i="27" s="1"/>
  <c r="S54" i="27"/>
  <c r="AD54" i="27" s="1"/>
  <c r="Q54" i="27"/>
  <c r="AL54" i="27" s="1"/>
  <c r="P54" i="27"/>
  <c r="AK54" i="27" s="1"/>
  <c r="N54" i="27"/>
  <c r="AI54" i="27" s="1"/>
  <c r="U53" i="27"/>
  <c r="AP53" i="27" s="1"/>
  <c r="T53" i="27"/>
  <c r="AO53" i="27" s="1"/>
  <c r="S53" i="27"/>
  <c r="AD53" i="27" s="1"/>
  <c r="R53" i="27"/>
  <c r="AC53" i="27" s="1"/>
  <c r="Q53" i="27"/>
  <c r="AB53" i="27" s="1"/>
  <c r="P53" i="27"/>
  <c r="AK53" i="27" s="1"/>
  <c r="O53" i="27"/>
  <c r="AJ53" i="27" s="1"/>
  <c r="N53" i="27"/>
  <c r="AI53" i="27" s="1"/>
  <c r="U52" i="27"/>
  <c r="AP52" i="27" s="1"/>
  <c r="T52" i="27"/>
  <c r="AO52" i="27" s="1"/>
  <c r="S52" i="27"/>
  <c r="AN52" i="27" s="1"/>
  <c r="R52" i="27"/>
  <c r="AC52" i="27" s="1"/>
  <c r="AW52" i="27" s="1"/>
  <c r="Q52" i="27"/>
  <c r="AB52" i="27" s="1"/>
  <c r="P52" i="27"/>
  <c r="AK52" i="27" s="1"/>
  <c r="O52" i="27"/>
  <c r="AJ52" i="27" s="1"/>
  <c r="N52" i="27"/>
  <c r="AI52" i="27" s="1"/>
  <c r="N46" i="27"/>
  <c r="AI46" i="27" s="1"/>
  <c r="N45" i="27"/>
  <c r="Y45" i="27" s="1"/>
  <c r="R44" i="27"/>
  <c r="AC44" i="27" s="1"/>
  <c r="O44" i="27"/>
  <c r="AJ44" i="27" s="1"/>
  <c r="N44" i="27"/>
  <c r="AI44" i="27" s="1"/>
  <c r="R43" i="27"/>
  <c r="AC43" i="27" s="1"/>
  <c r="O43" i="27"/>
  <c r="AJ43" i="27" s="1"/>
  <c r="N43" i="27"/>
  <c r="AI43" i="27" s="1"/>
  <c r="T42" i="27"/>
  <c r="AO42" i="27" s="1"/>
  <c r="S42" i="27"/>
  <c r="AD42" i="27" s="1"/>
  <c r="R42" i="27"/>
  <c r="AC42" i="27" s="1"/>
  <c r="Q42" i="27"/>
  <c r="AB42" i="27" s="1"/>
  <c r="P42" i="27"/>
  <c r="AK42" i="27" s="1"/>
  <c r="O42" i="27"/>
  <c r="Z42" i="27" s="1"/>
  <c r="N42" i="27"/>
  <c r="Y42" i="27" s="1"/>
  <c r="T41" i="27"/>
  <c r="AE41" i="27" s="1"/>
  <c r="S41" i="27"/>
  <c r="AN41" i="27" s="1"/>
  <c r="R41" i="27"/>
  <c r="AM41" i="27" s="1"/>
  <c r="Q41" i="27"/>
  <c r="AL41" i="27" s="1"/>
  <c r="P41" i="27"/>
  <c r="AA41" i="27" s="1"/>
  <c r="O41" i="27"/>
  <c r="AJ41" i="27" s="1"/>
  <c r="N41" i="27"/>
  <c r="Y41" i="27" s="1"/>
  <c r="Q34" i="27"/>
  <c r="AL34" i="27" s="1"/>
  <c r="Q33" i="27"/>
  <c r="AB33" i="27" s="1"/>
  <c r="S32" i="27"/>
  <c r="AN32" i="27" s="1"/>
  <c r="R32" i="27"/>
  <c r="AM32" i="27" s="1"/>
  <c r="Q32" i="27"/>
  <c r="AL32" i="27" s="1"/>
  <c r="P32" i="27"/>
  <c r="AK32" i="27" s="1"/>
  <c r="S31" i="27"/>
  <c r="AD31" i="27" s="1"/>
  <c r="R31" i="27"/>
  <c r="AC31" i="27" s="1"/>
  <c r="Q31" i="27"/>
  <c r="AB31" i="27" s="1"/>
  <c r="P31" i="27"/>
  <c r="AK31" i="27" s="1"/>
  <c r="O31" i="27"/>
  <c r="AJ31" i="27" s="1"/>
  <c r="N31" i="27"/>
  <c r="AI31" i="27" s="1"/>
  <c r="S30" i="27"/>
  <c r="AD30" i="27" s="1"/>
  <c r="R30" i="27"/>
  <c r="AC30" i="27" s="1"/>
  <c r="Q30" i="27"/>
  <c r="AB30" i="27" s="1"/>
  <c r="P30" i="27"/>
  <c r="AA30" i="27" s="1"/>
  <c r="O30" i="27"/>
  <c r="Z30" i="27" s="1"/>
  <c r="N30" i="27"/>
  <c r="Y30" i="27" s="1"/>
  <c r="R23" i="27"/>
  <c r="AM23" i="27" s="1"/>
  <c r="R22" i="27"/>
  <c r="AC22" i="27" s="1"/>
  <c r="R21" i="27"/>
  <c r="AM21" i="27" s="1"/>
  <c r="R20" i="27"/>
  <c r="AC20" i="27" s="1"/>
  <c r="R19" i="27"/>
  <c r="AM19" i="27" s="1"/>
  <c r="R18" i="27"/>
  <c r="AM18" i="27" s="1"/>
  <c r="Q18" i="27"/>
  <c r="AB18" i="27" s="1"/>
  <c r="O18" i="27"/>
  <c r="Z18" i="27" s="1"/>
  <c r="N18" i="27"/>
  <c r="AI18" i="27" s="1"/>
  <c r="T17" i="27"/>
  <c r="AO17" i="27" s="1"/>
  <c r="R17" i="27"/>
  <c r="AM17" i="27" s="1"/>
  <c r="Q17" i="27"/>
  <c r="AL17" i="27" s="1"/>
  <c r="P17" i="27"/>
  <c r="AA17" i="27" s="1"/>
  <c r="O17" i="27"/>
  <c r="Z17" i="27" s="1"/>
  <c r="N17" i="27"/>
  <c r="Y17" i="27" s="1"/>
  <c r="U16" i="27"/>
  <c r="AP16" i="27" s="1"/>
  <c r="T16" i="27"/>
  <c r="AO16" i="27" s="1"/>
  <c r="S16" i="27"/>
  <c r="AN16" i="27" s="1"/>
  <c r="R16" i="27"/>
  <c r="AM16" i="27" s="1"/>
  <c r="Q16" i="27"/>
  <c r="AL16" i="27" s="1"/>
  <c r="P16" i="27"/>
  <c r="AK16" i="27" s="1"/>
  <c r="O16" i="27"/>
  <c r="AJ16" i="27" s="1"/>
  <c r="N16" i="27"/>
  <c r="AI16" i="27" s="1"/>
  <c r="U15" i="27"/>
  <c r="AP15" i="27" s="1"/>
  <c r="T15" i="27"/>
  <c r="AO15" i="27" s="1"/>
  <c r="S15" i="27"/>
  <c r="AN15" i="27" s="1"/>
  <c r="R15" i="27"/>
  <c r="AM15" i="27" s="1"/>
  <c r="Q15" i="27"/>
  <c r="AB15" i="27" s="1"/>
  <c r="P15" i="27"/>
  <c r="AK15" i="27" s="1"/>
  <c r="O15" i="27"/>
  <c r="AJ15" i="27" s="1"/>
  <c r="N15" i="27"/>
  <c r="AI15" i="27" s="1"/>
  <c r="N9" i="27"/>
  <c r="Y9" i="27" s="1"/>
  <c r="T8" i="27"/>
  <c r="AO8" i="27" s="1"/>
  <c r="Q8" i="27"/>
  <c r="AL8" i="27" s="1"/>
  <c r="O8" i="27"/>
  <c r="AJ8" i="27" s="1"/>
  <c r="N8" i="27"/>
  <c r="Y8" i="27" s="1"/>
  <c r="T7" i="27"/>
  <c r="AO7" i="27" s="1"/>
  <c r="S7" i="27"/>
  <c r="AD7" i="27" s="1"/>
  <c r="R7" i="27"/>
  <c r="AC7" i="27" s="1"/>
  <c r="Q7" i="27"/>
  <c r="AL7" i="27" s="1"/>
  <c r="P7" i="27"/>
  <c r="O7" i="27"/>
  <c r="Z7" i="27" s="1"/>
  <c r="N7" i="27"/>
  <c r="Y7" i="27" s="1"/>
  <c r="AK6" i="27"/>
  <c r="AB6" i="27"/>
  <c r="AA6" i="27"/>
  <c r="T6" i="27"/>
  <c r="AO6" i="27" s="1"/>
  <c r="S6" i="27"/>
  <c r="R6" i="27"/>
  <c r="Q6" i="27"/>
  <c r="AL6" i="27" s="1"/>
  <c r="P6" i="27"/>
  <c r="O6" i="27"/>
  <c r="Z6" i="27" s="1"/>
  <c r="N6" i="27"/>
  <c r="BT8" i="26"/>
  <c r="BT9" i="26"/>
  <c r="BT10" i="26"/>
  <c r="BT11" i="26"/>
  <c r="BT12" i="26"/>
  <c r="BT13" i="26"/>
  <c r="BT14" i="26"/>
  <c r="BT15" i="26"/>
  <c r="BT16" i="26"/>
  <c r="BT17" i="26"/>
  <c r="BT18" i="26"/>
  <c r="BT19" i="26"/>
  <c r="BT20" i="26"/>
  <c r="BT21" i="26"/>
  <c r="BT22" i="26"/>
  <c r="BT23" i="26"/>
  <c r="BT24" i="26"/>
  <c r="BT25" i="26"/>
  <c r="BT26" i="26"/>
  <c r="BT27" i="26"/>
  <c r="BT28" i="26"/>
  <c r="BT29" i="26"/>
  <c r="BT30" i="26"/>
  <c r="BT31" i="26"/>
  <c r="BT32" i="26"/>
  <c r="BT33" i="26"/>
  <c r="BT34" i="26"/>
  <c r="BT35" i="26"/>
  <c r="BT36" i="26"/>
  <c r="BT37" i="26"/>
  <c r="BT38" i="26"/>
  <c r="BT39" i="26"/>
  <c r="BT40" i="26"/>
  <c r="BT41" i="26"/>
  <c r="BT42" i="26"/>
  <c r="BT43" i="26"/>
  <c r="BT44" i="26"/>
  <c r="BT45" i="26"/>
  <c r="BT46" i="26"/>
  <c r="BT47" i="26"/>
  <c r="BT48" i="26"/>
  <c r="BT49" i="26"/>
  <c r="BT50" i="26"/>
  <c r="AI78" i="26"/>
  <c r="AS80" i="26" s="1"/>
  <c r="AK71" i="26"/>
  <c r="AK69" i="26"/>
  <c r="AJ68" i="26"/>
  <c r="AL54" i="26"/>
  <c r="AL55" i="26"/>
  <c r="AK60" i="26"/>
  <c r="AI55" i="26"/>
  <c r="AI59" i="26"/>
  <c r="AI60" i="26"/>
  <c r="AO53" i="26"/>
  <c r="AM52" i="26"/>
  <c r="AM6" i="26"/>
  <c r="Y78" i="26"/>
  <c r="AA71" i="26"/>
  <c r="AA69" i="26"/>
  <c r="Z68" i="26"/>
  <c r="AA57" i="26"/>
  <c r="Y56" i="26"/>
  <c r="AE53" i="26"/>
  <c r="AD53" i="26"/>
  <c r="AA53" i="26"/>
  <c r="Z53" i="26"/>
  <c r="AT52" i="26" s="1"/>
  <c r="Y53" i="26"/>
  <c r="AD52" i="26"/>
  <c r="AC52" i="26"/>
  <c r="AB52" i="26"/>
  <c r="Z52" i="26"/>
  <c r="Y52" i="26"/>
  <c r="AC6" i="26"/>
  <c r="N78" i="26"/>
  <c r="N79" i="26"/>
  <c r="AI79" i="26" s="1"/>
  <c r="R70" i="26"/>
  <c r="P70" i="26"/>
  <c r="P71" i="26"/>
  <c r="P72" i="26"/>
  <c r="AK72" i="26" s="1"/>
  <c r="N70" i="26"/>
  <c r="O70" i="26"/>
  <c r="T69" i="26"/>
  <c r="AO69" i="26" s="1"/>
  <c r="S69" i="26"/>
  <c r="AN69" i="26" s="1"/>
  <c r="R69" i="26"/>
  <c r="Q69" i="26"/>
  <c r="P69" i="26"/>
  <c r="O69" i="26"/>
  <c r="AJ69" i="26" s="1"/>
  <c r="N69" i="26"/>
  <c r="T68" i="26"/>
  <c r="S68" i="26"/>
  <c r="AN68" i="26" s="1"/>
  <c r="R68" i="26"/>
  <c r="AM68" i="26" s="1"/>
  <c r="Q68" i="26"/>
  <c r="P68" i="26"/>
  <c r="O68" i="26"/>
  <c r="N68" i="26"/>
  <c r="AI68" i="26" s="1"/>
  <c r="S54" i="26"/>
  <c r="Q54" i="26"/>
  <c r="AB54" i="26" s="1"/>
  <c r="Q55" i="26"/>
  <c r="AB55" i="26" s="1"/>
  <c r="P54" i="26"/>
  <c r="AK54" i="26" s="1"/>
  <c r="P55" i="26"/>
  <c r="AA55" i="26" s="1"/>
  <c r="P56" i="26"/>
  <c r="AA56" i="26" s="1"/>
  <c r="P57" i="26"/>
  <c r="AK57" i="26" s="1"/>
  <c r="P58" i="26"/>
  <c r="AK58" i="26" s="1"/>
  <c r="P59" i="26"/>
  <c r="AA59" i="26" s="1"/>
  <c r="P60" i="26"/>
  <c r="AA60" i="26" s="1"/>
  <c r="P61" i="26"/>
  <c r="AK61" i="26" s="1"/>
  <c r="P62" i="26"/>
  <c r="AK62" i="26" s="1"/>
  <c r="N54" i="26"/>
  <c r="N55" i="26"/>
  <c r="Y55" i="26" s="1"/>
  <c r="N56" i="26"/>
  <c r="AI56" i="26" s="1"/>
  <c r="N57" i="26"/>
  <c r="AI57" i="26" s="1"/>
  <c r="N58" i="26"/>
  <c r="N59" i="26"/>
  <c r="Y59" i="26" s="1"/>
  <c r="N60" i="26"/>
  <c r="Y60" i="26" s="1"/>
  <c r="U52" i="26"/>
  <c r="U53" i="26"/>
  <c r="AP53" i="26" s="1"/>
  <c r="T53" i="26"/>
  <c r="S53" i="26"/>
  <c r="AN53" i="26" s="1"/>
  <c r="R53" i="26"/>
  <c r="Q53" i="26"/>
  <c r="AL53" i="26" s="1"/>
  <c r="P53" i="26"/>
  <c r="AK53" i="26" s="1"/>
  <c r="O53" i="26"/>
  <c r="AJ53" i="26" s="1"/>
  <c r="N53" i="26"/>
  <c r="AI53" i="26" s="1"/>
  <c r="T52" i="26"/>
  <c r="AO52" i="26" s="1"/>
  <c r="AY54" i="26" s="1"/>
  <c r="S52" i="26"/>
  <c r="AN52" i="26" s="1"/>
  <c r="R52" i="26"/>
  <c r="Q52" i="26"/>
  <c r="AL52" i="26" s="1"/>
  <c r="P52" i="26"/>
  <c r="AK52" i="26" s="1"/>
  <c r="O52" i="26"/>
  <c r="AJ52" i="26" s="1"/>
  <c r="N52" i="26"/>
  <c r="AI52" i="26" s="1"/>
  <c r="R43" i="26"/>
  <c r="AM43" i="26" s="1"/>
  <c r="R44" i="26"/>
  <c r="AC44" i="26" s="1"/>
  <c r="O43" i="26"/>
  <c r="Z43" i="26" s="1"/>
  <c r="O44" i="26"/>
  <c r="AJ44" i="26" s="1"/>
  <c r="N43" i="26"/>
  <c r="AI43" i="26" s="1"/>
  <c r="N44" i="26"/>
  <c r="AI44" i="26" s="1"/>
  <c r="N45" i="26"/>
  <c r="AI45" i="26" s="1"/>
  <c r="N46" i="26"/>
  <c r="AI46" i="26" s="1"/>
  <c r="N42" i="26"/>
  <c r="AI42" i="26" s="1"/>
  <c r="O42" i="26"/>
  <c r="AJ42" i="26" s="1"/>
  <c r="P42" i="26"/>
  <c r="AK42" i="26" s="1"/>
  <c r="Q42" i="26"/>
  <c r="AL42" i="26" s="1"/>
  <c r="R42" i="26"/>
  <c r="AM42" i="26" s="1"/>
  <c r="S42" i="26"/>
  <c r="AD42" i="26" s="1"/>
  <c r="T42" i="26"/>
  <c r="AE42" i="26" s="1"/>
  <c r="T41" i="26"/>
  <c r="AO41" i="26" s="1"/>
  <c r="S41" i="26"/>
  <c r="AN41" i="26" s="1"/>
  <c r="R41" i="26"/>
  <c r="AC41" i="26" s="1"/>
  <c r="Q41" i="26"/>
  <c r="AB41" i="26" s="1"/>
  <c r="P41" i="26"/>
  <c r="AK41" i="26" s="1"/>
  <c r="O41" i="26"/>
  <c r="AJ41" i="26" s="1"/>
  <c r="N41" i="26"/>
  <c r="AI41" i="26" s="1"/>
  <c r="R32" i="26"/>
  <c r="AM32" i="26" s="1"/>
  <c r="S32" i="26"/>
  <c r="AN32" i="26" s="1"/>
  <c r="Q32" i="26"/>
  <c r="AL32" i="26" s="1"/>
  <c r="Q33" i="26"/>
  <c r="AB33" i="26" s="1"/>
  <c r="Q34" i="26"/>
  <c r="AB34" i="26" s="1"/>
  <c r="P32" i="26"/>
  <c r="AK32" i="26" s="1"/>
  <c r="N31" i="26"/>
  <c r="Y31" i="26" s="1"/>
  <c r="O31" i="26"/>
  <c r="Z31" i="26" s="1"/>
  <c r="P31" i="26"/>
  <c r="AK31" i="26" s="1"/>
  <c r="Q31" i="26"/>
  <c r="AL31" i="26" s="1"/>
  <c r="R31" i="26"/>
  <c r="AM31" i="26" s="1"/>
  <c r="S31" i="26"/>
  <c r="AD31" i="26" s="1"/>
  <c r="S30" i="26"/>
  <c r="AD30" i="26" s="1"/>
  <c r="R30" i="26"/>
  <c r="AM30" i="26" s="1"/>
  <c r="Q30" i="26"/>
  <c r="AL30" i="26" s="1"/>
  <c r="P30" i="26"/>
  <c r="AK30" i="26" s="1"/>
  <c r="O30" i="26"/>
  <c r="AJ30" i="26" s="1"/>
  <c r="N30" i="26"/>
  <c r="Y30" i="26" s="1"/>
  <c r="U16" i="26"/>
  <c r="AP16" i="26" s="1"/>
  <c r="T16" i="26"/>
  <c r="AO16" i="26" s="1"/>
  <c r="T17" i="26"/>
  <c r="AE17" i="26" s="1"/>
  <c r="S16" i="26"/>
  <c r="AD16" i="26" s="1"/>
  <c r="R16" i="26"/>
  <c r="AM16" i="26" s="1"/>
  <c r="R17" i="26"/>
  <c r="AC17" i="26" s="1"/>
  <c r="R18" i="26"/>
  <c r="AC18" i="26" s="1"/>
  <c r="R19" i="26"/>
  <c r="AM19" i="26" s="1"/>
  <c r="R20" i="26"/>
  <c r="AM20" i="26" s="1"/>
  <c r="R21" i="26"/>
  <c r="AM21" i="26" s="1"/>
  <c r="R22" i="26"/>
  <c r="AM22" i="26" s="1"/>
  <c r="R23" i="26"/>
  <c r="AM23" i="26" s="1"/>
  <c r="Q16" i="26"/>
  <c r="AL16" i="26" s="1"/>
  <c r="Q17" i="26"/>
  <c r="AB17" i="26" s="1"/>
  <c r="Q18" i="26"/>
  <c r="AB18" i="26" s="1"/>
  <c r="P16" i="26"/>
  <c r="AK16" i="26" s="1"/>
  <c r="P17" i="26"/>
  <c r="AA17" i="26" s="1"/>
  <c r="O15" i="26"/>
  <c r="AJ15" i="26" s="1"/>
  <c r="O16" i="26"/>
  <c r="AJ16" i="26" s="1"/>
  <c r="O17" i="26"/>
  <c r="AJ17" i="26" s="1"/>
  <c r="O18" i="26"/>
  <c r="AJ18" i="26" s="1"/>
  <c r="N16" i="26"/>
  <c r="AI16" i="26" s="1"/>
  <c r="N17" i="26"/>
  <c r="AI17" i="26" s="1"/>
  <c r="N18" i="26"/>
  <c r="AI18" i="26" s="1"/>
  <c r="T8" i="26"/>
  <c r="AO8" i="26" s="1"/>
  <c r="U15" i="26"/>
  <c r="AP15" i="26" s="1"/>
  <c r="N15" i="26"/>
  <c r="AI15" i="26" s="1"/>
  <c r="T15" i="26"/>
  <c r="AO15" i="26" s="1"/>
  <c r="S15" i="26"/>
  <c r="AN15" i="26" s="1"/>
  <c r="R15" i="26"/>
  <c r="AC15" i="26" s="1"/>
  <c r="Q15" i="26"/>
  <c r="AL15" i="26" s="1"/>
  <c r="P15" i="26"/>
  <c r="AK15" i="26" s="1"/>
  <c r="T6" i="26"/>
  <c r="AO6" i="26" s="1"/>
  <c r="S6" i="26"/>
  <c r="AN6" i="26" s="1"/>
  <c r="R6" i="26"/>
  <c r="Q6" i="26"/>
  <c r="AL6" i="26" s="1"/>
  <c r="P6" i="26"/>
  <c r="AK6" i="26" s="1"/>
  <c r="O6" i="26"/>
  <c r="AJ6" i="26" s="1"/>
  <c r="N6" i="26"/>
  <c r="T7" i="26"/>
  <c r="AE7" i="26" s="1"/>
  <c r="S7" i="26"/>
  <c r="AD7" i="26" s="1"/>
  <c r="R7" i="26"/>
  <c r="AC7" i="26" s="1"/>
  <c r="AW6" i="26" s="1"/>
  <c r="Q7" i="26"/>
  <c r="AB7" i="26" s="1"/>
  <c r="Q8" i="26"/>
  <c r="AL8" i="26" s="1"/>
  <c r="P7" i="26"/>
  <c r="AK7" i="26" s="1"/>
  <c r="AU8" i="26" s="1"/>
  <c r="O7" i="26"/>
  <c r="Z7" i="26" s="1"/>
  <c r="O8" i="26"/>
  <c r="AJ8" i="26" s="1"/>
  <c r="N7" i="26"/>
  <c r="Y7" i="26" s="1"/>
  <c r="N8" i="26"/>
  <c r="Y8" i="26" s="1"/>
  <c r="N9" i="26"/>
  <c r="AI9" i="26" s="1"/>
  <c r="BF52" i="26" l="1"/>
  <c r="AV54" i="26"/>
  <c r="AS70" i="26"/>
  <c r="AX70" i="26"/>
  <c r="BH68" i="26"/>
  <c r="BH52" i="26"/>
  <c r="AT54" i="26"/>
  <c r="AT55" i="26" s="1"/>
  <c r="Y58" i="26"/>
  <c r="AI58" i="26"/>
  <c r="BC52" i="26" s="1"/>
  <c r="Y54" i="26"/>
  <c r="AS52" i="26" s="1"/>
  <c r="AI54" i="26"/>
  <c r="AN54" i="26"/>
  <c r="AD54" i="26"/>
  <c r="AX52" i="26" s="1"/>
  <c r="AX55" i="26" s="1"/>
  <c r="AL68" i="26"/>
  <c r="AB68" i="26"/>
  <c r="AI69" i="26"/>
  <c r="BC68" i="26" s="1"/>
  <c r="BC71" i="26" s="1"/>
  <c r="Y69" i="26"/>
  <c r="AM69" i="26"/>
  <c r="AW70" i="26" s="1"/>
  <c r="AC69" i="26"/>
  <c r="AI70" i="26"/>
  <c r="Y70" i="26"/>
  <c r="AM70" i="26"/>
  <c r="AC70" i="26"/>
  <c r="AD6" i="26"/>
  <c r="Z6" i="26"/>
  <c r="AV52" i="26"/>
  <c r="AV55" i="26" s="1"/>
  <c r="AK55" i="26"/>
  <c r="AU54" i="26" s="1"/>
  <c r="BE52" i="26"/>
  <c r="AJ69" i="27"/>
  <c r="Z69" i="27"/>
  <c r="AD69" i="27"/>
  <c r="AN69" i="27"/>
  <c r="BH68" i="27" s="1"/>
  <c r="AC70" i="27"/>
  <c r="AM70" i="27"/>
  <c r="AL68" i="28"/>
  <c r="AV70" i="28" s="1"/>
  <c r="AB68" i="28"/>
  <c r="AV68" i="28" s="1"/>
  <c r="BI68" i="28"/>
  <c r="AY70" i="28"/>
  <c r="AB53" i="29"/>
  <c r="AL53" i="29"/>
  <c r="AB55" i="29"/>
  <c r="AL55" i="29"/>
  <c r="AV54" i="29" s="1"/>
  <c r="AP52" i="26"/>
  <c r="AF52" i="26"/>
  <c r="AA62" i="26"/>
  <c r="AA54" i="26"/>
  <c r="AC68" i="26"/>
  <c r="AW68" i="26" s="1"/>
  <c r="AD69" i="26"/>
  <c r="Y6" i="27"/>
  <c r="AS6" i="27" s="1"/>
  <c r="AI6" i="27"/>
  <c r="AK60" i="28"/>
  <c r="AA60" i="28"/>
  <c r="AD69" i="29"/>
  <c r="AN69" i="29"/>
  <c r="AB6" i="26"/>
  <c r="AA61" i="26"/>
  <c r="AD68" i="26"/>
  <c r="AX68" i="26" s="1"/>
  <c r="AE69" i="26"/>
  <c r="Y79" i="26"/>
  <c r="AK59" i="26"/>
  <c r="AF53" i="26"/>
  <c r="AZ52" i="26" s="1"/>
  <c r="BI52" i="26"/>
  <c r="BI55" i="26" s="1"/>
  <c r="AJ6" i="27"/>
  <c r="AL68" i="27"/>
  <c r="AB68" i="27"/>
  <c r="AV68" i="27" s="1"/>
  <c r="BI68" i="27"/>
  <c r="BI71" i="27" s="1"/>
  <c r="AA57" i="28"/>
  <c r="AK57" i="28"/>
  <c r="AJ69" i="28"/>
  <c r="AT70" i="28" s="1"/>
  <c r="Z69" i="28"/>
  <c r="AN69" i="28"/>
  <c r="AD69" i="28"/>
  <c r="AX68" i="28" s="1"/>
  <c r="AX71" i="28" s="1"/>
  <c r="AB6" i="29"/>
  <c r="AL6" i="29"/>
  <c r="Z68" i="29"/>
  <c r="AJ68" i="29"/>
  <c r="BD68" i="29" s="1"/>
  <c r="AX68" i="29"/>
  <c r="AB6" i="28"/>
  <c r="AX6" i="26"/>
  <c r="AM53" i="26"/>
  <c r="BG52" i="26" s="1"/>
  <c r="BG55" i="26" s="1"/>
  <c r="AC53" i="26"/>
  <c r="AW52" i="26" s="1"/>
  <c r="AW55" i="26" s="1"/>
  <c r="AS78" i="26"/>
  <c r="AS81" i="26" s="1"/>
  <c r="BC78" i="26"/>
  <c r="BC81" i="26" s="1"/>
  <c r="AW54" i="26"/>
  <c r="AC6" i="27"/>
  <c r="AW6" i="27" s="1"/>
  <c r="AM6" i="27"/>
  <c r="AJ15" i="29"/>
  <c r="Z15" i="29"/>
  <c r="Z69" i="29"/>
  <c r="AJ69" i="29"/>
  <c r="Y6" i="26"/>
  <c r="AI6" i="26"/>
  <c r="AX54" i="26"/>
  <c r="AK68" i="26"/>
  <c r="AA68" i="26"/>
  <c r="AO68" i="26"/>
  <c r="AE68" i="26"/>
  <c r="AY68" i="26" s="1"/>
  <c r="AL69" i="26"/>
  <c r="AB69" i="26"/>
  <c r="AJ70" i="26"/>
  <c r="AT70" i="26" s="1"/>
  <c r="Z70" i="26"/>
  <c r="AT68" i="26" s="1"/>
  <c r="AK70" i="26"/>
  <c r="AA70" i="26"/>
  <c r="AE6" i="26"/>
  <c r="AA6" i="26"/>
  <c r="AA52" i="26"/>
  <c r="AE52" i="26"/>
  <c r="AY52" i="26" s="1"/>
  <c r="AY55" i="26" s="1"/>
  <c r="AB53" i="26"/>
  <c r="Y57" i="26"/>
  <c r="AA58" i="26"/>
  <c r="Y68" i="26"/>
  <c r="Z69" i="26"/>
  <c r="AA72" i="26"/>
  <c r="AK56" i="26"/>
  <c r="BD52" i="26"/>
  <c r="BD68" i="26"/>
  <c r="AB54" i="27"/>
  <c r="AV52" i="27" s="1"/>
  <c r="Y59" i="27"/>
  <c r="AI59" i="27"/>
  <c r="AW70" i="27"/>
  <c r="AX68" i="27"/>
  <c r="AI57" i="29"/>
  <c r="Y57" i="29"/>
  <c r="AK58" i="29"/>
  <c r="Y70" i="29"/>
  <c r="AS68" i="29" s="1"/>
  <c r="AS71" i="29" s="1"/>
  <c r="AA54" i="27"/>
  <c r="AK58" i="27"/>
  <c r="AL55" i="28"/>
  <c r="AX70" i="28"/>
  <c r="AE6" i="29"/>
  <c r="AY52" i="29"/>
  <c r="Y54" i="29"/>
  <c r="AI58" i="29"/>
  <c r="AW68" i="29"/>
  <c r="AY68" i="29"/>
  <c r="AS70" i="29"/>
  <c r="BC71" i="29" s="1"/>
  <c r="AK69" i="29"/>
  <c r="AO69" i="29"/>
  <c r="AY70" i="29" s="1"/>
  <c r="AA71" i="29"/>
  <c r="CI13" i="26"/>
  <c r="CI10" i="27"/>
  <c r="CI11" i="28"/>
  <c r="CI11" i="29"/>
  <c r="CL15" i="26"/>
  <c r="Y79" i="29"/>
  <c r="AS78" i="29" s="1"/>
  <c r="CI11" i="27"/>
  <c r="AE6" i="27"/>
  <c r="AL55" i="27"/>
  <c r="AJ68" i="27"/>
  <c r="AT70" i="27" s="1"/>
  <c r="AC69" i="27"/>
  <c r="AL69" i="27"/>
  <c r="Y70" i="27"/>
  <c r="AE6" i="28"/>
  <c r="AA58" i="28"/>
  <c r="Y59" i="28"/>
  <c r="Z68" i="28"/>
  <c r="AL69" i="28"/>
  <c r="BF68" i="28" s="1"/>
  <c r="AK6" i="29"/>
  <c r="AE53" i="29"/>
  <c r="AB54" i="29"/>
  <c r="Z70" i="29"/>
  <c r="CI13" i="29"/>
  <c r="Y54" i="27"/>
  <c r="AT68" i="27"/>
  <c r="AT71" i="27" s="1"/>
  <c r="AC68" i="27"/>
  <c r="AW68" i="27" s="1"/>
  <c r="AW71" i="27" s="1"/>
  <c r="Y69" i="27"/>
  <c r="Z70" i="27"/>
  <c r="AI6" i="28"/>
  <c r="BC6" i="28" s="1"/>
  <c r="Y69" i="28"/>
  <c r="AE69" i="28"/>
  <c r="AY68" i="28" s="1"/>
  <c r="AY71" i="28" s="1"/>
  <c r="AZ52" i="29"/>
  <c r="AM68" i="29"/>
  <c r="AW70" i="29" s="1"/>
  <c r="BI68" i="29"/>
  <c r="Y78" i="29"/>
  <c r="CL14" i="26"/>
  <c r="CL8" i="29"/>
  <c r="CL9" i="29"/>
  <c r="CL10" i="29"/>
  <c r="CL11" i="29"/>
  <c r="CL15" i="29" s="1"/>
  <c r="CL8" i="28"/>
  <c r="CL9" i="28"/>
  <c r="CL10" i="28"/>
  <c r="CL11" i="28"/>
  <c r="CL15" i="28" s="1"/>
  <c r="CL8" i="27"/>
  <c r="CL9" i="27"/>
  <c r="CL10" i="27"/>
  <c r="CL11" i="27"/>
  <c r="CL15" i="27" s="1"/>
  <c r="CI14" i="29"/>
  <c r="CI15" i="29"/>
  <c r="CI8" i="29"/>
  <c r="CI16" i="29"/>
  <c r="CI9" i="29"/>
  <c r="CI13" i="28"/>
  <c r="CI14" i="28"/>
  <c r="CI15" i="28"/>
  <c r="CI8" i="28"/>
  <c r="CI16" i="28"/>
  <c r="CI9" i="28"/>
  <c r="CI12" i="27"/>
  <c r="CI13" i="27"/>
  <c r="CI14" i="27"/>
  <c r="CI15" i="27"/>
  <c r="CI8" i="27"/>
  <c r="CI16" i="27"/>
  <c r="CI9" i="27"/>
  <c r="CI10" i="26"/>
  <c r="CI17" i="26"/>
  <c r="CI9" i="26"/>
  <c r="CI11" i="26"/>
  <c r="CI16" i="26"/>
  <c r="AS32" i="29"/>
  <c r="AK42" i="29"/>
  <c r="Y30" i="29"/>
  <c r="AW41" i="29"/>
  <c r="AB17" i="29"/>
  <c r="AV15" i="29" s="1"/>
  <c r="AC15" i="29"/>
  <c r="Z30" i="29"/>
  <c r="AK30" i="29"/>
  <c r="AU32" i="29" s="1"/>
  <c r="AL30" i="29"/>
  <c r="AJ16" i="29"/>
  <c r="AI8" i="29"/>
  <c r="AA31" i="29"/>
  <c r="AM43" i="29"/>
  <c r="AB31" i="29"/>
  <c r="AI45" i="29"/>
  <c r="AB7" i="29"/>
  <c r="Y9" i="29"/>
  <c r="AS6" i="29" s="1"/>
  <c r="AI18" i="29"/>
  <c r="AC31" i="29"/>
  <c r="Z41" i="29"/>
  <c r="AI42" i="29"/>
  <c r="AI7" i="29"/>
  <c r="BJ15" i="29"/>
  <c r="AJ42" i="29"/>
  <c r="AM41" i="29"/>
  <c r="Y46" i="29"/>
  <c r="BF6" i="29"/>
  <c r="AB8" i="29"/>
  <c r="AL16" i="29"/>
  <c r="AE17" i="29"/>
  <c r="AC18" i="29"/>
  <c r="AM22" i="29"/>
  <c r="AL33" i="29"/>
  <c r="AO41" i="29"/>
  <c r="AL42" i="29"/>
  <c r="AK16" i="29"/>
  <c r="AD7" i="29"/>
  <c r="AE8" i="29"/>
  <c r="AY6" i="29" s="1"/>
  <c r="AI17" i="29"/>
  <c r="AA32" i="29"/>
  <c r="Y44" i="29"/>
  <c r="AK15" i="29"/>
  <c r="AJ18" i="29"/>
  <c r="AB32" i="29"/>
  <c r="AM44" i="29"/>
  <c r="AO7" i="29"/>
  <c r="AY8" i="29" s="1"/>
  <c r="AJ8" i="29"/>
  <c r="AL15" i="29"/>
  <c r="AZ17" i="29"/>
  <c r="AL18" i="29"/>
  <c r="AC32" i="29"/>
  <c r="AD41" i="29"/>
  <c r="AN31" i="29"/>
  <c r="AD32" i="29"/>
  <c r="AU41" i="29"/>
  <c r="AK41" i="29"/>
  <c r="AE42" i="29"/>
  <c r="AY41" i="29" s="1"/>
  <c r="Y43" i="29"/>
  <c r="AC16" i="29"/>
  <c r="AV41" i="29"/>
  <c r="AL41" i="29"/>
  <c r="AT6" i="29"/>
  <c r="AV52" i="29"/>
  <c r="AW52" i="29"/>
  <c r="AY54" i="29"/>
  <c r="BI52" i="29"/>
  <c r="BI55" i="29" s="1"/>
  <c r="AY55" i="29"/>
  <c r="AD42" i="29"/>
  <c r="AN42" i="29"/>
  <c r="AX43" i="29" s="1"/>
  <c r="AM52" i="29"/>
  <c r="AC7" i="29"/>
  <c r="AW6" i="29" s="1"/>
  <c r="AC17" i="29"/>
  <c r="AC23" i="29"/>
  <c r="AN52" i="29"/>
  <c r="AN53" i="29"/>
  <c r="AA57" i="29"/>
  <c r="AA62" i="29"/>
  <c r="AK62" i="29"/>
  <c r="AN68" i="29"/>
  <c r="AA72" i="29"/>
  <c r="BF52" i="29"/>
  <c r="AN54" i="29"/>
  <c r="AK55" i="29"/>
  <c r="AU54" i="29" s="1"/>
  <c r="AB68" i="29"/>
  <c r="AV68" i="29" s="1"/>
  <c r="AK70" i="29"/>
  <c r="AS80" i="29"/>
  <c r="BH15" i="29"/>
  <c r="AX17" i="29"/>
  <c r="AY17" i="29"/>
  <c r="BI15" i="29"/>
  <c r="AD30" i="29"/>
  <c r="AX30" i="29" s="1"/>
  <c r="AN30" i="29"/>
  <c r="AA7" i="29"/>
  <c r="AU6" i="29" s="1"/>
  <c r="AK7" i="29"/>
  <c r="AU8" i="29" s="1"/>
  <c r="AV8" i="29"/>
  <c r="Z17" i="29"/>
  <c r="AT15" i="29" s="1"/>
  <c r="AJ17" i="29"/>
  <c r="AC20" i="29"/>
  <c r="Y41" i="29"/>
  <c r="AI41" i="29"/>
  <c r="AJ43" i="29"/>
  <c r="Z43" i="29"/>
  <c r="AJ44" i="29"/>
  <c r="Z44" i="29"/>
  <c r="AM70" i="29"/>
  <c r="AM30" i="29"/>
  <c r="AC30" i="29"/>
  <c r="AM53" i="29"/>
  <c r="AA17" i="29"/>
  <c r="AU15" i="29" s="1"/>
  <c r="AK17" i="29"/>
  <c r="BC30" i="29"/>
  <c r="Y31" i="29"/>
  <c r="AS30" i="29" s="1"/>
  <c r="AT54" i="29"/>
  <c r="BD55" i="29" s="1"/>
  <c r="AI56" i="29"/>
  <c r="Y56" i="29"/>
  <c r="AI60" i="29"/>
  <c r="Y60" i="29"/>
  <c r="AA68" i="29"/>
  <c r="AK68" i="29"/>
  <c r="AI55" i="29"/>
  <c r="BC52" i="29" s="1"/>
  <c r="Y55" i="29"/>
  <c r="AD6" i="29"/>
  <c r="AN6" i="29"/>
  <c r="AC21" i="29"/>
  <c r="AM21" i="29"/>
  <c r="BD30" i="29"/>
  <c r="Z31" i="29"/>
  <c r="AK56" i="29"/>
  <c r="AA56" i="29"/>
  <c r="AK60" i="29"/>
  <c r="BE52" i="29" s="1"/>
  <c r="AA60" i="29"/>
  <c r="AV70" i="29"/>
  <c r="BF68" i="29"/>
  <c r="BF71" i="29" s="1"/>
  <c r="BC78" i="29"/>
  <c r="BC81" i="29" s="1"/>
  <c r="AT32" i="29"/>
  <c r="AD15" i="29"/>
  <c r="AD16" i="29"/>
  <c r="AP53" i="29"/>
  <c r="AM6" i="29"/>
  <c r="AJ7" i="29"/>
  <c r="AE15" i="29"/>
  <c r="AE16" i="29"/>
  <c r="AM42" i="29"/>
  <c r="Y52" i="29"/>
  <c r="Y53" i="29"/>
  <c r="AP52" i="29"/>
  <c r="AF15" i="29"/>
  <c r="AF16" i="29"/>
  <c r="AC19" i="29"/>
  <c r="AB34" i="29"/>
  <c r="Z52" i="29"/>
  <c r="Z53" i="29"/>
  <c r="Y15" i="29"/>
  <c r="Y16" i="29"/>
  <c r="AA52" i="29"/>
  <c r="AA53" i="29"/>
  <c r="Z8" i="28"/>
  <c r="AT6" i="28" s="1"/>
  <c r="AA41" i="28"/>
  <c r="AU41" i="28" s="1"/>
  <c r="AC7" i="28"/>
  <c r="AL33" i="28"/>
  <c r="AB42" i="28"/>
  <c r="AV41" i="28" s="1"/>
  <c r="AM22" i="28"/>
  <c r="AB30" i="28"/>
  <c r="Z31" i="28"/>
  <c r="AT30" i="28" s="1"/>
  <c r="AI30" i="28"/>
  <c r="BC30" i="28" s="1"/>
  <c r="Y8" i="28"/>
  <c r="Y17" i="28"/>
  <c r="AB18" i="28"/>
  <c r="AE41" i="28"/>
  <c r="AO17" i="28"/>
  <c r="AN7" i="28"/>
  <c r="AA32" i="28"/>
  <c r="AU30" i="28" s="1"/>
  <c r="AC18" i="28"/>
  <c r="AM44" i="28"/>
  <c r="Y9" i="28"/>
  <c r="AM17" i="28"/>
  <c r="AN30" i="28"/>
  <c r="BH30" i="28" s="1"/>
  <c r="Y31" i="28"/>
  <c r="AS30" i="28" s="1"/>
  <c r="AC43" i="28"/>
  <c r="AW41" i="28" s="1"/>
  <c r="Y45" i="28"/>
  <c r="AL41" i="28"/>
  <c r="AV43" i="28" s="1"/>
  <c r="AD31" i="28"/>
  <c r="AE42" i="28"/>
  <c r="AW8" i="28"/>
  <c r="Z15" i="28"/>
  <c r="AB17" i="28"/>
  <c r="AM21" i="28"/>
  <c r="AI42" i="28"/>
  <c r="AJ7" i="28"/>
  <c r="Y7" i="28"/>
  <c r="AK31" i="28"/>
  <c r="AM42" i="28"/>
  <c r="AW6" i="28"/>
  <c r="AB7" i="28"/>
  <c r="AK17" i="28"/>
  <c r="Y18" i="28"/>
  <c r="Z41" i="28"/>
  <c r="AC20" i="28"/>
  <c r="AM20" i="28"/>
  <c r="Y41" i="28"/>
  <c r="AI41" i="28"/>
  <c r="BC52" i="28"/>
  <c r="AS54" i="28"/>
  <c r="AI43" i="28"/>
  <c r="Y43" i="28"/>
  <c r="BJ15" i="28"/>
  <c r="BJ18" i="28" s="1"/>
  <c r="Z17" i="28"/>
  <c r="AJ17" i="28"/>
  <c r="BE52" i="28"/>
  <c r="AJ16" i="28"/>
  <c r="BD52" i="28"/>
  <c r="AT54" i="28"/>
  <c r="AD6" i="28"/>
  <c r="AX6" i="28" s="1"/>
  <c r="AN6" i="28"/>
  <c r="BC15" i="28"/>
  <c r="AS17" i="28"/>
  <c r="AC30" i="28"/>
  <c r="AM30" i="28"/>
  <c r="AD42" i="28"/>
  <c r="AX41" i="28" s="1"/>
  <c r="AN42" i="28"/>
  <c r="AV8" i="28"/>
  <c r="BF6" i="28"/>
  <c r="AY15" i="28"/>
  <c r="AS70" i="28"/>
  <c r="BC68" i="28"/>
  <c r="AV17" i="28"/>
  <c r="BF15" i="28"/>
  <c r="AY43" i="28"/>
  <c r="BI41" i="28"/>
  <c r="AI44" i="28"/>
  <c r="Y44" i="28"/>
  <c r="AY54" i="28"/>
  <c r="BI52" i="28"/>
  <c r="AS80" i="28"/>
  <c r="BC78" i="28"/>
  <c r="BC81" i="28" s="1"/>
  <c r="AX17" i="28"/>
  <c r="BH15" i="28"/>
  <c r="AA7" i="28"/>
  <c r="AU6" i="28" s="1"/>
  <c r="AK7" i="28"/>
  <c r="AX54" i="28"/>
  <c r="AS8" i="28"/>
  <c r="BJ52" i="28"/>
  <c r="AZ54" i="28"/>
  <c r="AL53" i="28"/>
  <c r="AB53" i="28"/>
  <c r="AB8" i="28"/>
  <c r="AA16" i="28"/>
  <c r="AU15" i="28" s="1"/>
  <c r="AL31" i="28"/>
  <c r="BF30" i="28" s="1"/>
  <c r="AC52" i="28"/>
  <c r="AW52" i="28" s="1"/>
  <c r="AM53" i="28"/>
  <c r="AW54" i="28" s="1"/>
  <c r="AK59" i="28"/>
  <c r="AM70" i="28"/>
  <c r="AJ6" i="28"/>
  <c r="AO7" i="28"/>
  <c r="BI6" i="28" s="1"/>
  <c r="AE8" i="28"/>
  <c r="AB15" i="28"/>
  <c r="AB16" i="28"/>
  <c r="AJ18" i="28"/>
  <c r="AC23" i="28"/>
  <c r="AK30" i="28"/>
  <c r="AM31" i="28"/>
  <c r="AC32" i="28"/>
  <c r="AM41" i="28"/>
  <c r="AJ42" i="28"/>
  <c r="AT43" i="28" s="1"/>
  <c r="AD52" i="28"/>
  <c r="AX52" i="28" s="1"/>
  <c r="AD53" i="28"/>
  <c r="Y57" i="28"/>
  <c r="AK61" i="28"/>
  <c r="AU54" i="28" s="1"/>
  <c r="Y70" i="28"/>
  <c r="AS68" i="28" s="1"/>
  <c r="AS71" i="28" s="1"/>
  <c r="AA71" i="28"/>
  <c r="AK70" i="28"/>
  <c r="AK15" i="28"/>
  <c r="AJ30" i="28"/>
  <c r="AB32" i="28"/>
  <c r="AK6" i="28"/>
  <c r="BG6" i="28"/>
  <c r="BG9" i="28" s="1"/>
  <c r="AC15" i="28"/>
  <c r="AC16" i="28"/>
  <c r="AD32" i="28"/>
  <c r="AN41" i="28"/>
  <c r="AK42" i="28"/>
  <c r="BE41" i="28" s="1"/>
  <c r="Y46" i="28"/>
  <c r="AE52" i="28"/>
  <c r="AE53" i="28"/>
  <c r="AB54" i="28"/>
  <c r="AM69" i="28"/>
  <c r="Z70" i="28"/>
  <c r="AT68" i="28" s="1"/>
  <c r="AA72" i="28"/>
  <c r="Y79" i="28"/>
  <c r="AN54" i="28"/>
  <c r="BH52" i="28" s="1"/>
  <c r="BH55" i="28" s="1"/>
  <c r="Y54" i="28"/>
  <c r="AD15" i="28"/>
  <c r="AD16" i="28"/>
  <c r="Z43" i="28"/>
  <c r="Z44" i="28"/>
  <c r="AF52" i="28"/>
  <c r="AZ52" i="28" s="1"/>
  <c r="AF53" i="28"/>
  <c r="Y55" i="28"/>
  <c r="Y56" i="28"/>
  <c r="Y60" i="28"/>
  <c r="AO15" i="28"/>
  <c r="AO16" i="28"/>
  <c r="Y52" i="28"/>
  <c r="AF15" i="28"/>
  <c r="AF16" i="28"/>
  <c r="AC19" i="28"/>
  <c r="AB34" i="28"/>
  <c r="Z52" i="28"/>
  <c r="Z53" i="28"/>
  <c r="AK68" i="28"/>
  <c r="Y78" i="28"/>
  <c r="AS78" i="28" s="1"/>
  <c r="AS81" i="28" s="1"/>
  <c r="Y53" i="28"/>
  <c r="Y15" i="28"/>
  <c r="Y16" i="28"/>
  <c r="AA52" i="28"/>
  <c r="AA53" i="28"/>
  <c r="BH68" i="28"/>
  <c r="BH71" i="28" s="1"/>
  <c r="AC18" i="27"/>
  <c r="AD32" i="27"/>
  <c r="AX30" i="27" s="1"/>
  <c r="Z8" i="27"/>
  <c r="AT6" i="27" s="1"/>
  <c r="AC17" i="27"/>
  <c r="AL33" i="27"/>
  <c r="AE42" i="27"/>
  <c r="AY41" i="27" s="1"/>
  <c r="AE7" i="27"/>
  <c r="AB32" i="27"/>
  <c r="AC32" i="27"/>
  <c r="AW30" i="27" s="1"/>
  <c r="AJ7" i="27"/>
  <c r="BD6" i="27" s="1"/>
  <c r="AI9" i="27"/>
  <c r="AE17" i="27"/>
  <c r="AA31" i="27"/>
  <c r="AI7" i="27"/>
  <c r="AN7" i="27"/>
  <c r="AI30" i="27"/>
  <c r="BC30" i="27" s="1"/>
  <c r="AL31" i="27"/>
  <c r="AT8" i="27"/>
  <c r="AI42" i="27"/>
  <c r="AB41" i="27"/>
  <c r="AV41" i="27" s="1"/>
  <c r="AC41" i="27"/>
  <c r="AW41" i="27" s="1"/>
  <c r="AI45" i="27"/>
  <c r="AA42" i="27"/>
  <c r="AU41" i="27" s="1"/>
  <c r="AJ30" i="27"/>
  <c r="AT32" i="27" s="1"/>
  <c r="AI17" i="27"/>
  <c r="BC15" i="27" s="1"/>
  <c r="AK30" i="27"/>
  <c r="AU32" i="27" s="1"/>
  <c r="Y31" i="27"/>
  <c r="AS30" i="27" s="1"/>
  <c r="AN31" i="27"/>
  <c r="AD41" i="27"/>
  <c r="AX41" i="27" s="1"/>
  <c r="AM43" i="27"/>
  <c r="AM7" i="27"/>
  <c r="AW8" i="27" s="1"/>
  <c r="AB8" i="27"/>
  <c r="AL30" i="27"/>
  <c r="Z31" i="27"/>
  <c r="AT30" i="27" s="1"/>
  <c r="AK41" i="27"/>
  <c r="BE41" i="27" s="1"/>
  <c r="AJ42" i="27"/>
  <c r="BD41" i="27" s="1"/>
  <c r="AE8" i="27"/>
  <c r="AB7" i="27"/>
  <c r="AM22" i="27"/>
  <c r="AL42" i="27"/>
  <c r="BF41" i="27" s="1"/>
  <c r="AM44" i="27"/>
  <c r="AM31" i="27"/>
  <c r="AB34" i="27"/>
  <c r="Z41" i="27"/>
  <c r="AB17" i="27"/>
  <c r="AA32" i="27"/>
  <c r="AC22" i="26"/>
  <c r="AD41" i="26"/>
  <c r="AX41" i="26" s="1"/>
  <c r="AI8" i="26"/>
  <c r="AC43" i="26"/>
  <c r="AJ43" i="26"/>
  <c r="BD41" i="26" s="1"/>
  <c r="AJ7" i="26"/>
  <c r="AT8" i="26" s="1"/>
  <c r="AM15" i="26"/>
  <c r="AK17" i="26"/>
  <c r="AU17" i="26" s="1"/>
  <c r="AL34" i="26"/>
  <c r="BF30" i="26" s="1"/>
  <c r="AL33" i="26"/>
  <c r="AC31" i="26"/>
  <c r="AD15" i="26"/>
  <c r="AX15" i="26" s="1"/>
  <c r="AB31" i="26"/>
  <c r="AE16" i="26"/>
  <c r="AL41" i="26"/>
  <c r="BF41" i="26" s="1"/>
  <c r="Z18" i="26"/>
  <c r="AB32" i="26"/>
  <c r="AN16" i="26"/>
  <c r="AX17" i="26" s="1"/>
  <c r="AM41" i="26"/>
  <c r="AE15" i="26"/>
  <c r="AC23" i="26"/>
  <c r="AN42" i="26"/>
  <c r="AX43" i="26" s="1"/>
  <c r="AF16" i="26"/>
  <c r="AE41" i="26"/>
  <c r="AY41" i="26" s="1"/>
  <c r="AN30" i="26"/>
  <c r="AM44" i="26"/>
  <c r="AA7" i="26"/>
  <c r="Y9" i="26"/>
  <c r="AS6" i="26" s="1"/>
  <c r="AB8" i="26"/>
  <c r="AV6" i="26" s="1"/>
  <c r="AF15" i="26"/>
  <c r="AI31" i="26"/>
  <c r="AW32" i="26"/>
  <c r="BG30" i="26"/>
  <c r="AZ17" i="26"/>
  <c r="BJ15" i="26"/>
  <c r="BD15" i="26"/>
  <c r="AT17" i="26"/>
  <c r="BC15" i="26"/>
  <c r="AS17" i="26"/>
  <c r="BE41" i="26"/>
  <c r="AU43" i="26"/>
  <c r="AS30" i="26"/>
  <c r="BE6" i="26"/>
  <c r="BE9" i="26" s="1"/>
  <c r="BE30" i="26"/>
  <c r="AU32" i="26"/>
  <c r="AS43" i="26"/>
  <c r="BC41" i="26"/>
  <c r="Z8" i="26"/>
  <c r="AT6" i="26" s="1"/>
  <c r="AL18" i="26"/>
  <c r="AE8" i="26"/>
  <c r="Y16" i="26"/>
  <c r="Y18" i="26"/>
  <c r="AC21" i="26"/>
  <c r="Z30" i="26"/>
  <c r="AT30" i="26" s="1"/>
  <c r="AA31" i="26"/>
  <c r="AD32" i="26"/>
  <c r="AX30" i="26" s="1"/>
  <c r="Y42" i="26"/>
  <c r="Y46" i="26"/>
  <c r="AI7" i="26"/>
  <c r="AL17" i="26"/>
  <c r="AO17" i="26"/>
  <c r="BI15" i="26" s="1"/>
  <c r="AJ31" i="26"/>
  <c r="AT32" i="26" s="1"/>
  <c r="Y15" i="26"/>
  <c r="Z16" i="26"/>
  <c r="Z17" i="26"/>
  <c r="AC20" i="26"/>
  <c r="AA30" i="26"/>
  <c r="AC32" i="26"/>
  <c r="Z42" i="26"/>
  <c r="Y45" i="26"/>
  <c r="AO7" i="26"/>
  <c r="BI6" i="26" s="1"/>
  <c r="AI30" i="26"/>
  <c r="AM17" i="26"/>
  <c r="Z15" i="26"/>
  <c r="AA16" i="26"/>
  <c r="Y17" i="26"/>
  <c r="AC19" i="26"/>
  <c r="AB30" i="26"/>
  <c r="Y41" i="26"/>
  <c r="AA42" i="26"/>
  <c r="Y44" i="26"/>
  <c r="AN7" i="26"/>
  <c r="BH6" i="26" s="1"/>
  <c r="BH15" i="26"/>
  <c r="AM18" i="26"/>
  <c r="AO42" i="26"/>
  <c r="BI41" i="26" s="1"/>
  <c r="AA15" i="26"/>
  <c r="AB16" i="26"/>
  <c r="AC30" i="26"/>
  <c r="Z41" i="26"/>
  <c r="AB42" i="26"/>
  <c r="AV41" i="26" s="1"/>
  <c r="Y43" i="26"/>
  <c r="AM7" i="26"/>
  <c r="AW8" i="26" s="1"/>
  <c r="AW9" i="26" s="1"/>
  <c r="AB15" i="26"/>
  <c r="AC16" i="26"/>
  <c r="AA32" i="26"/>
  <c r="AA41" i="26"/>
  <c r="AC42" i="26"/>
  <c r="Z44" i="26"/>
  <c r="AL7" i="26"/>
  <c r="AV8" i="26" s="1"/>
  <c r="AN31" i="26"/>
  <c r="AO41" i="27"/>
  <c r="BI41" i="27" s="1"/>
  <c r="AZ54" i="27"/>
  <c r="BJ52" i="27"/>
  <c r="BJ55" i="27" s="1"/>
  <c r="AS54" i="27"/>
  <c r="BD52" i="27"/>
  <c r="AT54" i="27"/>
  <c r="AU68" i="27"/>
  <c r="AS70" i="27"/>
  <c r="BC68" i="27"/>
  <c r="AX17" i="27"/>
  <c r="BH15" i="27"/>
  <c r="AV70" i="27"/>
  <c r="BF68" i="27"/>
  <c r="AY17" i="27"/>
  <c r="BI15" i="27"/>
  <c r="AD6" i="27"/>
  <c r="AX6" i="27" s="1"/>
  <c r="AN6" i="27"/>
  <c r="AA7" i="27"/>
  <c r="AU6" i="27" s="1"/>
  <c r="AK7" i="27"/>
  <c r="BJ15" i="27"/>
  <c r="AZ17" i="27"/>
  <c r="AV71" i="27"/>
  <c r="AY8" i="27"/>
  <c r="BI6" i="27"/>
  <c r="AV8" i="27"/>
  <c r="BF6" i="27"/>
  <c r="AY68" i="27"/>
  <c r="AY71" i="27" s="1"/>
  <c r="AS80" i="27"/>
  <c r="BC78" i="27"/>
  <c r="AY54" i="27"/>
  <c r="BI52" i="27"/>
  <c r="BI55" i="27" s="1"/>
  <c r="Z15" i="27"/>
  <c r="Z16" i="27"/>
  <c r="AL52" i="27"/>
  <c r="AL53" i="27"/>
  <c r="AN54" i="27"/>
  <c r="AK70" i="27"/>
  <c r="AA15" i="27"/>
  <c r="AM52" i="27"/>
  <c r="AM53" i="27"/>
  <c r="AL15" i="27"/>
  <c r="AB16" i="27"/>
  <c r="AJ18" i="27"/>
  <c r="AC23" i="27"/>
  <c r="AI8" i="27"/>
  <c r="AC15" i="27"/>
  <c r="AC16" i="27"/>
  <c r="AL18" i="27"/>
  <c r="Y43" i="27"/>
  <c r="Y44" i="27"/>
  <c r="Y46" i="27"/>
  <c r="AE52" i="27"/>
  <c r="AE53" i="27"/>
  <c r="AA57" i="27"/>
  <c r="BD68" i="27"/>
  <c r="AK71" i="27"/>
  <c r="AA72" i="27"/>
  <c r="Y79" i="27"/>
  <c r="AD52" i="27"/>
  <c r="AX52" i="27" s="1"/>
  <c r="AN53" i="27"/>
  <c r="AX54" i="27" s="1"/>
  <c r="AD15" i="27"/>
  <c r="AD16" i="27"/>
  <c r="AJ17" i="27"/>
  <c r="AC21" i="27"/>
  <c r="AM30" i="27"/>
  <c r="Z43" i="27"/>
  <c r="Z44" i="27"/>
  <c r="AF52" i="27"/>
  <c r="AZ52" i="27" s="1"/>
  <c r="AZ55" i="27" s="1"/>
  <c r="AF53" i="27"/>
  <c r="Y55" i="27"/>
  <c r="Y56" i="27"/>
  <c r="AI57" i="27"/>
  <c r="BC52" i="27" s="1"/>
  <c r="BC55" i="27" s="1"/>
  <c r="Y60" i="27"/>
  <c r="AA16" i="27"/>
  <c r="AK61" i="27"/>
  <c r="BE52" i="27" s="1"/>
  <c r="AE15" i="27"/>
  <c r="AE16" i="27"/>
  <c r="AK17" i="27"/>
  <c r="BE15" i="27" s="1"/>
  <c r="Y18" i="27"/>
  <c r="AN30" i="27"/>
  <c r="AM42" i="27"/>
  <c r="Y52" i="27"/>
  <c r="Y53" i="27"/>
  <c r="AA56" i="27"/>
  <c r="AA60" i="27"/>
  <c r="AM20" i="27"/>
  <c r="AW17" i="27" s="1"/>
  <c r="AF15" i="27"/>
  <c r="AF16" i="27"/>
  <c r="AC19" i="27"/>
  <c r="AI41" i="27"/>
  <c r="AN42" i="27"/>
  <c r="BH41" i="27" s="1"/>
  <c r="Z52" i="27"/>
  <c r="AT52" i="27" s="1"/>
  <c r="Z53" i="27"/>
  <c r="AK68" i="27"/>
  <c r="BG68" i="27"/>
  <c r="BG71" i="27" s="1"/>
  <c r="Y78" i="27"/>
  <c r="Y15" i="27"/>
  <c r="Y16" i="27"/>
  <c r="AA52" i="27"/>
  <c r="AA53" i="27"/>
  <c r="AW71" i="29" l="1"/>
  <c r="AS55" i="26"/>
  <c r="BF71" i="28"/>
  <c r="AT71" i="26"/>
  <c r="BC55" i="26"/>
  <c r="AV52" i="28"/>
  <c r="AV55" i="29"/>
  <c r="AT71" i="28"/>
  <c r="AS78" i="27"/>
  <c r="AS81" i="27" s="1"/>
  <c r="BC81" i="27"/>
  <c r="AS17" i="27"/>
  <c r="AS71" i="27"/>
  <c r="AV32" i="26"/>
  <c r="BD68" i="28"/>
  <c r="BD71" i="28" s="1"/>
  <c r="AU68" i="28"/>
  <c r="BC71" i="28"/>
  <c r="BG68" i="29"/>
  <c r="BG71" i="29" s="1"/>
  <c r="BE41" i="29"/>
  <c r="AS68" i="27"/>
  <c r="AY71" i="29"/>
  <c r="AU52" i="26"/>
  <c r="AU55" i="26" s="1"/>
  <c r="AU70" i="26"/>
  <c r="BE68" i="26"/>
  <c r="BE71" i="26" s="1"/>
  <c r="AT70" i="29"/>
  <c r="BD71" i="29" s="1"/>
  <c r="AW71" i="26"/>
  <c r="BI71" i="28"/>
  <c r="AV68" i="26"/>
  <c r="BG68" i="26"/>
  <c r="BG71" i="26" s="1"/>
  <c r="BH71" i="26"/>
  <c r="BF55" i="29"/>
  <c r="BI71" i="29"/>
  <c r="AT68" i="29"/>
  <c r="AT71" i="29" s="1"/>
  <c r="BJ52" i="26"/>
  <c r="AZ54" i="26"/>
  <c r="BE55" i="26"/>
  <c r="BF68" i="26"/>
  <c r="BF71" i="26" s="1"/>
  <c r="AV70" i="26"/>
  <c r="AV54" i="28"/>
  <c r="BD55" i="28"/>
  <c r="AW30" i="29"/>
  <c r="CL14" i="27"/>
  <c r="CL14" i="28"/>
  <c r="CL14" i="29"/>
  <c r="AX70" i="27"/>
  <c r="BH71" i="27" s="1"/>
  <c r="BD71" i="26"/>
  <c r="AY70" i="26"/>
  <c r="AY71" i="26" s="1"/>
  <c r="BI68" i="26"/>
  <c r="BI71" i="26" s="1"/>
  <c r="AZ55" i="26"/>
  <c r="AX71" i="26"/>
  <c r="BH55" i="26"/>
  <c r="AS54" i="26"/>
  <c r="BF71" i="27"/>
  <c r="AY6" i="26"/>
  <c r="AU6" i="26"/>
  <c r="AU9" i="26" s="1"/>
  <c r="AW70" i="28"/>
  <c r="AW71" i="28" s="1"/>
  <c r="AY6" i="28"/>
  <c r="BI18" i="29"/>
  <c r="AS81" i="29"/>
  <c r="BD55" i="26"/>
  <c r="AS68" i="26"/>
  <c r="AS71" i="26" s="1"/>
  <c r="AU68" i="26"/>
  <c r="AU71" i="26" s="1"/>
  <c r="BF55" i="26"/>
  <c r="AS33" i="29"/>
  <c r="AS41" i="29"/>
  <c r="AT30" i="29"/>
  <c r="AT33" i="29" s="1"/>
  <c r="BC33" i="29"/>
  <c r="AU30" i="29"/>
  <c r="AU33" i="29" s="1"/>
  <c r="AV32" i="29"/>
  <c r="BE30" i="29"/>
  <c r="BE33" i="29" s="1"/>
  <c r="AT8" i="29"/>
  <c r="AT9" i="29" s="1"/>
  <c r="AS17" i="29"/>
  <c r="BD41" i="29"/>
  <c r="BF9" i="29"/>
  <c r="BH18" i="29"/>
  <c r="AS8" i="29"/>
  <c r="AS9" i="29" s="1"/>
  <c r="BD15" i="29"/>
  <c r="AW17" i="29"/>
  <c r="AT41" i="29"/>
  <c r="BF15" i="29"/>
  <c r="BF30" i="29"/>
  <c r="AU43" i="29"/>
  <c r="AU44" i="29" s="1"/>
  <c r="BJ18" i="29"/>
  <c r="AW43" i="29"/>
  <c r="AW44" i="29" s="1"/>
  <c r="BI6" i="29"/>
  <c r="BI9" i="29" s="1"/>
  <c r="BG15" i="29"/>
  <c r="AV6" i="29"/>
  <c r="AV9" i="29" s="1"/>
  <c r="AX6" i="29"/>
  <c r="BF41" i="29"/>
  <c r="BC6" i="29"/>
  <c r="BC15" i="29"/>
  <c r="BG41" i="29"/>
  <c r="BD33" i="29"/>
  <c r="AY43" i="29"/>
  <c r="AY44" i="29" s="1"/>
  <c r="BI41" i="29"/>
  <c r="AX41" i="29"/>
  <c r="AX44" i="29" s="1"/>
  <c r="AV30" i="29"/>
  <c r="AU17" i="29"/>
  <c r="AU18" i="29" s="1"/>
  <c r="AW15" i="29"/>
  <c r="AT17" i="29"/>
  <c r="AT18" i="29" s="1"/>
  <c r="AV17" i="29"/>
  <c r="AY15" i="29"/>
  <c r="AY18" i="29" s="1"/>
  <c r="BD6" i="29"/>
  <c r="AV43" i="29"/>
  <c r="AV44" i="29" s="1"/>
  <c r="BH41" i="29"/>
  <c r="BH44" i="29" s="1"/>
  <c r="BJ52" i="29"/>
  <c r="BJ55" i="29" s="1"/>
  <c r="AZ54" i="29"/>
  <c r="AZ55" i="29" s="1"/>
  <c r="AW54" i="29"/>
  <c r="BG52" i="29"/>
  <c r="BG55" i="29" s="1"/>
  <c r="AW32" i="29"/>
  <c r="BG30" i="29"/>
  <c r="BE6" i="29"/>
  <c r="BE9" i="29" s="1"/>
  <c r="AT43" i="29"/>
  <c r="BE55" i="29"/>
  <c r="AU70" i="29"/>
  <c r="BE68" i="29"/>
  <c r="BE15" i="29"/>
  <c r="BC41" i="29"/>
  <c r="AS43" i="29"/>
  <c r="AX32" i="29"/>
  <c r="AX33" i="29" s="1"/>
  <c r="BH30" i="29"/>
  <c r="AV71" i="29"/>
  <c r="AY9" i="29"/>
  <c r="AU9" i="29"/>
  <c r="AX15" i="29"/>
  <c r="AX18" i="29" s="1"/>
  <c r="AT52" i="29"/>
  <c r="AT55" i="29" s="1"/>
  <c r="AU68" i="29"/>
  <c r="AS54" i="29"/>
  <c r="BC55" i="29" s="1"/>
  <c r="AW55" i="29"/>
  <c r="AS15" i="29"/>
  <c r="AS52" i="29"/>
  <c r="AX70" i="29"/>
  <c r="AX71" i="29" s="1"/>
  <c r="BH68" i="29"/>
  <c r="BH71" i="29" s="1"/>
  <c r="AU52" i="29"/>
  <c r="AU55" i="29" s="1"/>
  <c r="AZ15" i="29"/>
  <c r="AZ18" i="29" s="1"/>
  <c r="AW8" i="29"/>
  <c r="AW9" i="29" s="1"/>
  <c r="BG6" i="29"/>
  <c r="AX8" i="29"/>
  <c r="BH6" i="29"/>
  <c r="AX54" i="29"/>
  <c r="AX55" i="29" s="1"/>
  <c r="BH52" i="29"/>
  <c r="AS32" i="28"/>
  <c r="BC33" i="28" s="1"/>
  <c r="AV6" i="28"/>
  <c r="AV9" i="28" s="1"/>
  <c r="AY41" i="28"/>
  <c r="AY44" i="28" s="1"/>
  <c r="AX32" i="28"/>
  <c r="BH33" i="28" s="1"/>
  <c r="AS33" i="28"/>
  <c r="AT15" i="28"/>
  <c r="AW9" i="28"/>
  <c r="AS6" i="28"/>
  <c r="AS9" i="28" s="1"/>
  <c r="AV44" i="28"/>
  <c r="AZ15" i="28"/>
  <c r="AZ18" i="28" s="1"/>
  <c r="AV30" i="28"/>
  <c r="BF41" i="28"/>
  <c r="BF44" i="28" s="1"/>
  <c r="AW17" i="28"/>
  <c r="AU43" i="28"/>
  <c r="AU44" i="28" s="1"/>
  <c r="AT17" i="28"/>
  <c r="AT18" i="28" s="1"/>
  <c r="AX30" i="28"/>
  <c r="AX33" i="28" s="1"/>
  <c r="AT41" i="28"/>
  <c r="AT44" i="28" s="1"/>
  <c r="BI44" i="28"/>
  <c r="AW30" i="28"/>
  <c r="AV15" i="28"/>
  <c r="AV18" i="28" s="1"/>
  <c r="BF18" i="28"/>
  <c r="BE55" i="28"/>
  <c r="BC18" i="28"/>
  <c r="AU70" i="28"/>
  <c r="AU71" i="28" s="1"/>
  <c r="BE68" i="28"/>
  <c r="BE15" i="28"/>
  <c r="AU17" i="28"/>
  <c r="AU18" i="28" s="1"/>
  <c r="AY17" i="28"/>
  <c r="AY18" i="28" s="1"/>
  <c r="BI15" i="28"/>
  <c r="AW43" i="28"/>
  <c r="AW44" i="28" s="1"/>
  <c r="BG41" i="28"/>
  <c r="AY8" i="28"/>
  <c r="AY9" i="28" s="1"/>
  <c r="AX15" i="28"/>
  <c r="AX18" i="28" s="1"/>
  <c r="AW15" i="28"/>
  <c r="AT8" i="28"/>
  <c r="AT9" i="28" s="1"/>
  <c r="BD6" i="28"/>
  <c r="AX8" i="28"/>
  <c r="AX9" i="28" s="1"/>
  <c r="BH6" i="28"/>
  <c r="BF52" i="28"/>
  <c r="BF55" i="28" s="1"/>
  <c r="AS15" i="28"/>
  <c r="AS18" i="28" s="1"/>
  <c r="BE30" i="28"/>
  <c r="AU32" i="28"/>
  <c r="AU33" i="28" s="1"/>
  <c r="AV71" i="28"/>
  <c r="AV32" i="28"/>
  <c r="BF33" i="28" s="1"/>
  <c r="BD15" i="28"/>
  <c r="BJ55" i="28"/>
  <c r="BD41" i="28"/>
  <c r="BD44" i="28" s="1"/>
  <c r="AT52" i="28"/>
  <c r="AT55" i="28" s="1"/>
  <c r="BC9" i="28"/>
  <c r="AY52" i="28"/>
  <c r="AY55" i="28" s="1"/>
  <c r="BE6" i="28"/>
  <c r="AU8" i="28"/>
  <c r="AU9" i="28" s="1"/>
  <c r="BG15" i="28"/>
  <c r="BI55" i="28"/>
  <c r="BG68" i="28"/>
  <c r="BG71" i="28" s="1"/>
  <c r="BC55" i="28"/>
  <c r="AU52" i="28"/>
  <c r="AU55" i="28" s="1"/>
  <c r="AZ55" i="28"/>
  <c r="BG52" i="28"/>
  <c r="BG55" i="28" s="1"/>
  <c r="BC41" i="28"/>
  <c r="AS43" i="28"/>
  <c r="AX43" i="28"/>
  <c r="AX44" i="28" s="1"/>
  <c r="BH41" i="28"/>
  <c r="AS52" i="28"/>
  <c r="AS55" i="28" s="1"/>
  <c r="BD30" i="28"/>
  <c r="AT32" i="28"/>
  <c r="AT33" i="28" s="1"/>
  <c r="AX55" i="28"/>
  <c r="AW55" i="28"/>
  <c r="BH18" i="28"/>
  <c r="BF9" i="28"/>
  <c r="AW32" i="28"/>
  <c r="BG30" i="28"/>
  <c r="AS41" i="28"/>
  <c r="AT43" i="27"/>
  <c r="BD9" i="27"/>
  <c r="BF9" i="27"/>
  <c r="AW9" i="27"/>
  <c r="AY6" i="27"/>
  <c r="BD30" i="27"/>
  <c r="BD33" i="27" s="1"/>
  <c r="AS8" i="27"/>
  <c r="AS9" i="27" s="1"/>
  <c r="BE30" i="27"/>
  <c r="BE33" i="27" s="1"/>
  <c r="AV43" i="27"/>
  <c r="BF44" i="27" s="1"/>
  <c r="AV30" i="27"/>
  <c r="BG41" i="27"/>
  <c r="AS15" i="27"/>
  <c r="AS18" i="27" s="1"/>
  <c r="AY9" i="27"/>
  <c r="AX43" i="27"/>
  <c r="AX44" i="27" s="1"/>
  <c r="AX15" i="27"/>
  <c r="AX18" i="27" s="1"/>
  <c r="BF30" i="27"/>
  <c r="AT9" i="27"/>
  <c r="AV15" i="27"/>
  <c r="AV6" i="27"/>
  <c r="AV9" i="27" s="1"/>
  <c r="AS32" i="27"/>
  <c r="BC33" i="27" s="1"/>
  <c r="BG15" i="27"/>
  <c r="BG18" i="27" s="1"/>
  <c r="BH18" i="27"/>
  <c r="BC6" i="27"/>
  <c r="BC9" i="27" s="1"/>
  <c r="BG6" i="27"/>
  <c r="BG9" i="27" s="1"/>
  <c r="BI18" i="27"/>
  <c r="AU30" i="27"/>
  <c r="AU33" i="27" s="1"/>
  <c r="AT41" i="27"/>
  <c r="AT44" i="27" s="1"/>
  <c r="AT33" i="27"/>
  <c r="AU17" i="27"/>
  <c r="BE18" i="27" s="1"/>
  <c r="AU43" i="27"/>
  <c r="BE44" i="27" s="1"/>
  <c r="AS41" i="27"/>
  <c r="AT17" i="27"/>
  <c r="AV32" i="27"/>
  <c r="AY15" i="27"/>
  <c r="AY18" i="27" s="1"/>
  <c r="AY43" i="27"/>
  <c r="AY44" i="27" s="1"/>
  <c r="AW43" i="27"/>
  <c r="AW44" i="27" s="1"/>
  <c r="AT43" i="26"/>
  <c r="AZ15" i="26"/>
  <c r="AW43" i="26"/>
  <c r="BG44" i="26" s="1"/>
  <c r="AX44" i="26"/>
  <c r="BG41" i="26"/>
  <c r="AW41" i="26"/>
  <c r="AT15" i="26"/>
  <c r="AT18" i="26" s="1"/>
  <c r="AU41" i="26"/>
  <c r="AU44" i="26" s="1"/>
  <c r="AY8" i="26"/>
  <c r="AY9" i="26" s="1"/>
  <c r="AV15" i="26"/>
  <c r="BF15" i="26"/>
  <c r="AY15" i="26"/>
  <c r="BH41" i="26"/>
  <c r="BH44" i="26" s="1"/>
  <c r="BE15" i="26"/>
  <c r="BE18" i="26" s="1"/>
  <c r="BD6" i="26"/>
  <c r="BD9" i="26" s="1"/>
  <c r="BE44" i="26"/>
  <c r="BG15" i="26"/>
  <c r="AZ18" i="26"/>
  <c r="AT41" i="26"/>
  <c r="AT44" i="26" s="1"/>
  <c r="BD44" i="26"/>
  <c r="AY43" i="26"/>
  <c r="BI44" i="26" s="1"/>
  <c r="BF33" i="26"/>
  <c r="AU15" i="26"/>
  <c r="AU18" i="26" s="1"/>
  <c r="AW15" i="26"/>
  <c r="AV17" i="26"/>
  <c r="BJ18" i="26"/>
  <c r="BD18" i="26"/>
  <c r="AV30" i="26"/>
  <c r="AV43" i="26"/>
  <c r="AV44" i="26" s="1"/>
  <c r="AT9" i="26"/>
  <c r="AV9" i="26"/>
  <c r="AX18" i="26"/>
  <c r="BE33" i="26"/>
  <c r="AX32" i="26"/>
  <c r="AX33" i="26" s="1"/>
  <c r="BH18" i="26"/>
  <c r="BC44" i="26"/>
  <c r="AX8" i="26"/>
  <c r="AX9" i="26" s="1"/>
  <c r="AY17" i="26"/>
  <c r="AW30" i="26"/>
  <c r="AW33" i="26" s="1"/>
  <c r="BH30" i="26"/>
  <c r="AW17" i="26"/>
  <c r="BD30" i="26"/>
  <c r="BD33" i="26" s="1"/>
  <c r="AS41" i="26"/>
  <c r="AS44" i="26" s="1"/>
  <c r="AS8" i="26"/>
  <c r="AS9" i="26" s="1"/>
  <c r="BC6" i="26"/>
  <c r="BF6" i="26"/>
  <c r="BF9" i="26" s="1"/>
  <c r="AU30" i="26"/>
  <c r="AU33" i="26" s="1"/>
  <c r="AS32" i="26"/>
  <c r="AS33" i="26" s="1"/>
  <c r="BC30" i="26"/>
  <c r="BG6" i="26"/>
  <c r="BG9" i="26" s="1"/>
  <c r="AS15" i="26"/>
  <c r="AS18" i="26" s="1"/>
  <c r="BC18" i="26"/>
  <c r="AT33" i="26"/>
  <c r="BG33" i="26"/>
  <c r="AY52" i="27"/>
  <c r="AY55" i="27" s="1"/>
  <c r="BG30" i="27"/>
  <c r="AW32" i="27"/>
  <c r="AW33" i="27" s="1"/>
  <c r="BC41" i="27"/>
  <c r="AS43" i="27"/>
  <c r="AS52" i="27"/>
  <c r="AS55" i="27" s="1"/>
  <c r="AT15" i="27"/>
  <c r="AU15" i="27"/>
  <c r="BJ18" i="27"/>
  <c r="AU8" i="27"/>
  <c r="AU9" i="27" s="1"/>
  <c r="BE6" i="27"/>
  <c r="BC18" i="27"/>
  <c r="BD15" i="27"/>
  <c r="AX8" i="27"/>
  <c r="AX9" i="27" s="1"/>
  <c r="BH6" i="27"/>
  <c r="AU54" i="27"/>
  <c r="BE55" i="27" s="1"/>
  <c r="BG52" i="27"/>
  <c r="BG55" i="27" s="1"/>
  <c r="AW54" i="27"/>
  <c r="AW55" i="27" s="1"/>
  <c r="AU70" i="27"/>
  <c r="AU71" i="27" s="1"/>
  <c r="BE68" i="27"/>
  <c r="BE71" i="27" s="1"/>
  <c r="AU52" i="27"/>
  <c r="AT55" i="27"/>
  <c r="BD71" i="27"/>
  <c r="BF52" i="27"/>
  <c r="BF55" i="27" s="1"/>
  <c r="AV54" i="27"/>
  <c r="AV55" i="27" s="1"/>
  <c r="BH52" i="27"/>
  <c r="BH55" i="27" s="1"/>
  <c r="AW15" i="27"/>
  <c r="AW18" i="27" s="1"/>
  <c r="BD44" i="27"/>
  <c r="AX55" i="27"/>
  <c r="BH30" i="27"/>
  <c r="AX32" i="27"/>
  <c r="AX33" i="27" s="1"/>
  <c r="BD55" i="27"/>
  <c r="AZ15" i="27"/>
  <c r="AZ18" i="27" s="1"/>
  <c r="AV17" i="27"/>
  <c r="BF15" i="27"/>
  <c r="BI9" i="27"/>
  <c r="BC71" i="27"/>
  <c r="C79" i="12"/>
  <c r="D78" i="12"/>
  <c r="E78" i="12"/>
  <c r="C78" i="12"/>
  <c r="J69" i="12"/>
  <c r="H69" i="12"/>
  <c r="G69" i="12"/>
  <c r="G70" i="12"/>
  <c r="F69" i="12"/>
  <c r="E69" i="12"/>
  <c r="E70" i="12"/>
  <c r="E71" i="12"/>
  <c r="E72" i="12"/>
  <c r="D69" i="12"/>
  <c r="D70" i="12"/>
  <c r="C69" i="12"/>
  <c r="C70" i="12"/>
  <c r="D68" i="12"/>
  <c r="E68" i="12"/>
  <c r="F68" i="12"/>
  <c r="G68" i="12"/>
  <c r="H68" i="12"/>
  <c r="I68" i="12"/>
  <c r="J68" i="12"/>
  <c r="C68" i="12"/>
  <c r="N53" i="12"/>
  <c r="M53" i="12"/>
  <c r="J53" i="12"/>
  <c r="J54" i="12"/>
  <c r="G53" i="12"/>
  <c r="F53" i="12"/>
  <c r="F54" i="12"/>
  <c r="F55" i="12"/>
  <c r="E53" i="12"/>
  <c r="E54" i="12"/>
  <c r="E55" i="12"/>
  <c r="E56" i="12"/>
  <c r="E57" i="12"/>
  <c r="E58" i="12"/>
  <c r="E59" i="12"/>
  <c r="E60" i="12"/>
  <c r="E61" i="12"/>
  <c r="E62" i="12"/>
  <c r="D53" i="12"/>
  <c r="C53" i="12"/>
  <c r="C54" i="12"/>
  <c r="C55" i="12"/>
  <c r="C56" i="12"/>
  <c r="C57" i="12"/>
  <c r="C58" i="12"/>
  <c r="C59" i="12"/>
  <c r="C60" i="12"/>
  <c r="D52" i="12"/>
  <c r="E52" i="12"/>
  <c r="F52" i="12"/>
  <c r="G52" i="12"/>
  <c r="H52" i="12"/>
  <c r="I52" i="12"/>
  <c r="J52" i="12"/>
  <c r="K52" i="12"/>
  <c r="L52" i="12"/>
  <c r="M52" i="12"/>
  <c r="N52" i="12"/>
  <c r="O52" i="12"/>
  <c r="C52" i="12"/>
  <c r="L42" i="12"/>
  <c r="K42" i="12"/>
  <c r="I42" i="12"/>
  <c r="I43" i="12"/>
  <c r="I44" i="12"/>
  <c r="H42" i="12"/>
  <c r="F42" i="12"/>
  <c r="D42" i="12"/>
  <c r="D43" i="12"/>
  <c r="D44" i="12"/>
  <c r="C42" i="12"/>
  <c r="C43" i="12"/>
  <c r="C44" i="12"/>
  <c r="C45" i="12"/>
  <c r="C46" i="12"/>
  <c r="D41" i="12"/>
  <c r="E41" i="12"/>
  <c r="F41" i="12"/>
  <c r="G41" i="12"/>
  <c r="H41" i="12"/>
  <c r="I41" i="12"/>
  <c r="J41" i="12"/>
  <c r="K41" i="12"/>
  <c r="L41" i="12"/>
  <c r="C41" i="12"/>
  <c r="I31" i="12"/>
  <c r="I32" i="12"/>
  <c r="H31" i="12"/>
  <c r="H32" i="12"/>
  <c r="G31" i="12"/>
  <c r="G32" i="12"/>
  <c r="G33" i="12"/>
  <c r="G34" i="12"/>
  <c r="F31" i="12"/>
  <c r="F32" i="12"/>
  <c r="E31" i="12"/>
  <c r="D31" i="12"/>
  <c r="J30" i="12"/>
  <c r="I30" i="12"/>
  <c r="H30" i="12"/>
  <c r="G30" i="12"/>
  <c r="F30" i="12"/>
  <c r="E30" i="12"/>
  <c r="D30" i="12"/>
  <c r="C30" i="12"/>
  <c r="K16" i="12"/>
  <c r="J16" i="12"/>
  <c r="J17" i="12"/>
  <c r="I16" i="12"/>
  <c r="H16" i="12"/>
  <c r="H17" i="12"/>
  <c r="H18" i="12"/>
  <c r="H19" i="12"/>
  <c r="H20" i="12"/>
  <c r="H21" i="12"/>
  <c r="H22" i="12"/>
  <c r="H23" i="12"/>
  <c r="G16" i="12"/>
  <c r="G17" i="12"/>
  <c r="G18" i="12"/>
  <c r="E16" i="12"/>
  <c r="E17" i="12"/>
  <c r="D16" i="12"/>
  <c r="D17" i="12"/>
  <c r="D18" i="12"/>
  <c r="C16" i="12"/>
  <c r="C17" i="12"/>
  <c r="C18" i="12"/>
  <c r="K15" i="12"/>
  <c r="J15" i="12"/>
  <c r="I15" i="12"/>
  <c r="H15" i="12"/>
  <c r="G15" i="12"/>
  <c r="F15" i="12"/>
  <c r="E15" i="12"/>
  <c r="D15" i="12"/>
  <c r="C15" i="12"/>
  <c r="K7" i="12"/>
  <c r="K8" i="12"/>
  <c r="J7" i="12"/>
  <c r="I7" i="12"/>
  <c r="H7" i="12"/>
  <c r="H8" i="12"/>
  <c r="F7" i="12"/>
  <c r="D7" i="12"/>
  <c r="D8" i="12"/>
  <c r="D6" i="12"/>
  <c r="E6" i="12"/>
  <c r="F6" i="12"/>
  <c r="G6" i="12"/>
  <c r="H6" i="12"/>
  <c r="I6" i="12"/>
  <c r="J6" i="12"/>
  <c r="K6" i="12"/>
  <c r="C7" i="12"/>
  <c r="C8" i="12"/>
  <c r="C9" i="12"/>
  <c r="I13" i="4"/>
  <c r="I11" i="4"/>
  <c r="I9" i="4"/>
  <c r="I5" i="4"/>
  <c r="I32" i="10"/>
  <c r="I31" i="10"/>
  <c r="I29" i="10"/>
  <c r="I28" i="10"/>
  <c r="I27" i="10"/>
  <c r="I26" i="10"/>
  <c r="I25" i="10"/>
  <c r="I23" i="10"/>
  <c r="I22" i="10"/>
  <c r="I21" i="10"/>
  <c r="I20" i="10"/>
  <c r="I18" i="10"/>
  <c r="I16" i="10"/>
  <c r="I15" i="10"/>
  <c r="I14" i="10"/>
  <c r="I13" i="10"/>
  <c r="I12" i="10"/>
  <c r="I10" i="10"/>
  <c r="I9" i="10"/>
  <c r="I8" i="10"/>
  <c r="I5" i="10"/>
  <c r="I71" i="9"/>
  <c r="I70" i="9"/>
  <c r="I67" i="9"/>
  <c r="I66" i="9"/>
  <c r="I64" i="9"/>
  <c r="I62" i="9"/>
  <c r="I61" i="9"/>
  <c r="I60" i="9"/>
  <c r="I56" i="9"/>
  <c r="I49" i="9"/>
  <c r="I45" i="9"/>
  <c r="I44" i="9"/>
  <c r="I40" i="9"/>
  <c r="I39" i="9"/>
  <c r="I38" i="9"/>
  <c r="I35" i="9"/>
  <c r="I33" i="9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I15" i="9"/>
  <c r="I13" i="9"/>
  <c r="I12" i="9"/>
  <c r="I11" i="9"/>
  <c r="I10" i="9"/>
  <c r="I9" i="9"/>
  <c r="I7" i="9"/>
  <c r="I6" i="9"/>
  <c r="I5" i="9"/>
  <c r="I42" i="8"/>
  <c r="I40" i="8"/>
  <c r="I39" i="8"/>
  <c r="I38" i="8"/>
  <c r="I37" i="8"/>
  <c r="I36" i="8"/>
  <c r="I34" i="8"/>
  <c r="I33" i="8"/>
  <c r="I32" i="8"/>
  <c r="I31" i="8"/>
  <c r="I30" i="8"/>
  <c r="I29" i="8"/>
  <c r="I28" i="8"/>
  <c r="I26" i="8"/>
  <c r="I25" i="8"/>
  <c r="I23" i="8"/>
  <c r="I19" i="8"/>
  <c r="I17" i="8"/>
  <c r="I15" i="8"/>
  <c r="I12" i="8"/>
  <c r="I11" i="8"/>
  <c r="I10" i="8"/>
  <c r="I9" i="8"/>
  <c r="I7" i="8"/>
  <c r="I6" i="8"/>
  <c r="I36" i="5"/>
  <c r="I34" i="5"/>
  <c r="I33" i="5"/>
  <c r="I32" i="5"/>
  <c r="I30" i="5"/>
  <c r="I29" i="5"/>
  <c r="I28" i="5"/>
  <c r="I24" i="5"/>
  <c r="I22" i="5"/>
  <c r="I21" i="5"/>
  <c r="I20" i="5"/>
  <c r="I19" i="5"/>
  <c r="I16" i="5"/>
  <c r="I15" i="5"/>
  <c r="I14" i="5"/>
  <c r="I10" i="5"/>
  <c r="I9" i="5"/>
  <c r="I7" i="5"/>
  <c r="I6" i="5"/>
  <c r="I5" i="5"/>
  <c r="I54" i="3"/>
  <c r="I51" i="3"/>
  <c r="I50" i="3"/>
  <c r="I48" i="3"/>
  <c r="I47" i="3"/>
  <c r="I46" i="3"/>
  <c r="I45" i="3"/>
  <c r="I44" i="3"/>
  <c r="I42" i="3"/>
  <c r="I41" i="3"/>
  <c r="I40" i="3"/>
  <c r="I39" i="3"/>
  <c r="I37" i="3"/>
  <c r="I36" i="3"/>
  <c r="I35" i="3"/>
  <c r="I34" i="3"/>
  <c r="I32" i="3"/>
  <c r="I31" i="3"/>
  <c r="I28" i="3"/>
  <c r="I27" i="3"/>
  <c r="I26" i="3"/>
  <c r="I25" i="3"/>
  <c r="I23" i="3"/>
  <c r="I22" i="3"/>
  <c r="I21" i="3"/>
  <c r="I18" i="3"/>
  <c r="I16" i="3"/>
  <c r="I14" i="3"/>
  <c r="I11" i="3"/>
  <c r="I8" i="3"/>
  <c r="I7" i="3"/>
  <c r="I6" i="3"/>
  <c r="I18" i="2"/>
  <c r="I14" i="2"/>
  <c r="I46" i="2"/>
  <c r="I45" i="2"/>
  <c r="I43" i="2"/>
  <c r="I42" i="2"/>
  <c r="I39" i="2"/>
  <c r="I38" i="2"/>
  <c r="I35" i="2"/>
  <c r="I33" i="2"/>
  <c r="I29" i="2"/>
  <c r="I27" i="2"/>
  <c r="I25" i="2"/>
  <c r="I24" i="2"/>
  <c r="I23" i="2"/>
  <c r="I21" i="2"/>
  <c r="I20" i="2"/>
  <c r="I17" i="2"/>
  <c r="I13" i="2"/>
  <c r="I12" i="2"/>
  <c r="I10" i="2"/>
  <c r="AW33" i="29" l="1"/>
  <c r="BJ55" i="26"/>
  <c r="AV55" i="28"/>
  <c r="AX71" i="27"/>
  <c r="AV33" i="26"/>
  <c r="AS55" i="29"/>
  <c r="AS44" i="29"/>
  <c r="BG33" i="29"/>
  <c r="AV71" i="26"/>
  <c r="BG18" i="29"/>
  <c r="AV33" i="29"/>
  <c r="BF33" i="29"/>
  <c r="BD9" i="29"/>
  <c r="AS18" i="29"/>
  <c r="BF18" i="29"/>
  <c r="BC9" i="29"/>
  <c r="BE44" i="29"/>
  <c r="AW18" i="29"/>
  <c r="BG44" i="29"/>
  <c r="BC18" i="29"/>
  <c r="AX9" i="29"/>
  <c r="AT44" i="29"/>
  <c r="BE18" i="29"/>
  <c r="BF44" i="29"/>
  <c r="BI44" i="29"/>
  <c r="AV18" i="29"/>
  <c r="BH9" i="29"/>
  <c r="BD18" i="29"/>
  <c r="BC44" i="29"/>
  <c r="BG9" i="29"/>
  <c r="BE71" i="29"/>
  <c r="BD44" i="29"/>
  <c r="BH55" i="29"/>
  <c r="AU71" i="29"/>
  <c r="BH33" i="29"/>
  <c r="BD18" i="28"/>
  <c r="AW18" i="28"/>
  <c r="BE9" i="28"/>
  <c r="BD9" i="28"/>
  <c r="AS44" i="28"/>
  <c r="BE44" i="28"/>
  <c r="BC44" i="28"/>
  <c r="BG18" i="28"/>
  <c r="AW33" i="28"/>
  <c r="BH44" i="28"/>
  <c r="AV33" i="28"/>
  <c r="BI9" i="28"/>
  <c r="BG33" i="28"/>
  <c r="BE71" i="28"/>
  <c r="BE18" i="28"/>
  <c r="BG44" i="28"/>
  <c r="BE33" i="28"/>
  <c r="BH9" i="28"/>
  <c r="BD33" i="28"/>
  <c r="BI18" i="28"/>
  <c r="AV44" i="27"/>
  <c r="AV33" i="27"/>
  <c r="BH9" i="27"/>
  <c r="BH44" i="27"/>
  <c r="AV18" i="27"/>
  <c r="AT18" i="27"/>
  <c r="BD18" i="27"/>
  <c r="AS44" i="27"/>
  <c r="AS33" i="27"/>
  <c r="BG44" i="27"/>
  <c r="AU44" i="27"/>
  <c r="AU18" i="27"/>
  <c r="BC44" i="27"/>
  <c r="BI44" i="27"/>
  <c r="BF33" i="27"/>
  <c r="AW44" i="26"/>
  <c r="BG18" i="26"/>
  <c r="AV18" i="26"/>
  <c r="BI9" i="26"/>
  <c r="AY44" i="26"/>
  <c r="AY18" i="26"/>
  <c r="BF18" i="26"/>
  <c r="BI18" i="26"/>
  <c r="BC33" i="26"/>
  <c r="BF44" i="26"/>
  <c r="BH33" i="26"/>
  <c r="BC9" i="26"/>
  <c r="BH9" i="26"/>
  <c r="AW18" i="26"/>
  <c r="BG33" i="27"/>
  <c r="BH33" i="27"/>
  <c r="AU55" i="27"/>
  <c r="BF18" i="27"/>
  <c r="BE9" i="27"/>
  <c r="D81" i="12"/>
  <c r="E81" i="12"/>
  <c r="I74" i="12"/>
  <c r="H64" i="12"/>
  <c r="I64" i="12"/>
  <c r="K64" i="12"/>
  <c r="L64" i="12"/>
  <c r="O64" i="12"/>
  <c r="E48" i="12"/>
  <c r="G48" i="12"/>
  <c r="J48" i="12"/>
  <c r="J36" i="12"/>
  <c r="C36" i="12"/>
  <c r="F25" i="12"/>
  <c r="E11" i="12"/>
  <c r="G11" i="12"/>
  <c r="F74" i="12" l="1"/>
  <c r="T69" i="12" s="1"/>
  <c r="J74" i="12"/>
  <c r="X69" i="12" s="1"/>
  <c r="C81" i="12"/>
  <c r="Q79" i="12" s="1"/>
  <c r="H74" i="12"/>
  <c r="V69" i="12" s="1"/>
  <c r="G74" i="12"/>
  <c r="U70" i="12" s="1"/>
  <c r="D74" i="12"/>
  <c r="N64" i="12"/>
  <c r="AB53" i="12" s="1"/>
  <c r="E74" i="12"/>
  <c r="S68" i="12" s="1"/>
  <c r="C74" i="12"/>
  <c r="Q68" i="12" s="1"/>
  <c r="J64" i="12"/>
  <c r="X54" i="12" s="1"/>
  <c r="M64" i="12"/>
  <c r="AA53" i="12" s="1"/>
  <c r="D64" i="12"/>
  <c r="R52" i="12" s="1"/>
  <c r="G64" i="12"/>
  <c r="E64" i="12"/>
  <c r="S56" i="12" s="1"/>
  <c r="F64" i="12"/>
  <c r="T55" i="12" s="1"/>
  <c r="C64" i="12"/>
  <c r="Q56" i="12" s="1"/>
  <c r="L48" i="12"/>
  <c r="Z42" i="12" s="1"/>
  <c r="K48" i="12"/>
  <c r="Y42" i="12" s="1"/>
  <c r="C48" i="12"/>
  <c r="Q46" i="12" s="1"/>
  <c r="D48" i="12"/>
  <c r="R44" i="12" s="1"/>
  <c r="F48" i="12"/>
  <c r="T42" i="12" s="1"/>
  <c r="I48" i="12"/>
  <c r="W43" i="12" s="1"/>
  <c r="H48" i="12"/>
  <c r="V42" i="12" s="1"/>
  <c r="I36" i="12"/>
  <c r="W30" i="12" s="1"/>
  <c r="H36" i="12"/>
  <c r="V31" i="12" s="1"/>
  <c r="K25" i="12"/>
  <c r="Y15" i="12" s="1"/>
  <c r="G36" i="12"/>
  <c r="U33" i="12" s="1"/>
  <c r="F36" i="12"/>
  <c r="T30" i="12" s="1"/>
  <c r="E36" i="12"/>
  <c r="S30" i="12" s="1"/>
  <c r="D36" i="12"/>
  <c r="R31" i="12" s="1"/>
  <c r="J25" i="12"/>
  <c r="X17" i="12" s="1"/>
  <c r="I25" i="12"/>
  <c r="W16" i="12" s="1"/>
  <c r="H25" i="12"/>
  <c r="V15" i="12" s="1"/>
  <c r="G25" i="12"/>
  <c r="U15" i="12" s="1"/>
  <c r="E25" i="12"/>
  <c r="S17" i="12" s="1"/>
  <c r="D25" i="12"/>
  <c r="R18" i="12" s="1"/>
  <c r="C25" i="12"/>
  <c r="Q17" i="12" s="1"/>
  <c r="K11" i="12"/>
  <c r="Y6" i="12" s="1"/>
  <c r="I11" i="12"/>
  <c r="W6" i="12" s="1"/>
  <c r="J11" i="12"/>
  <c r="X6" i="12" s="1"/>
  <c r="H11" i="12"/>
  <c r="V6" i="12" s="1"/>
  <c r="C11" i="12"/>
  <c r="D11" i="12"/>
  <c r="R6" i="12" s="1"/>
  <c r="F11" i="12"/>
  <c r="T6" i="12" s="1"/>
  <c r="S54" i="12" l="1"/>
  <c r="T32" i="12"/>
  <c r="Y7" i="12"/>
  <c r="Q18" i="12"/>
  <c r="T68" i="12"/>
  <c r="Q15" i="12"/>
  <c r="Y8" i="12"/>
  <c r="X7" i="12"/>
  <c r="W7" i="12"/>
  <c r="V7" i="12"/>
  <c r="V8" i="12"/>
  <c r="T7" i="12"/>
  <c r="R7" i="12"/>
  <c r="R8" i="12"/>
  <c r="S69" i="12"/>
  <c r="Q6" i="12"/>
  <c r="S70" i="12"/>
  <c r="W32" i="12"/>
  <c r="Q8" i="12"/>
  <c r="R30" i="12"/>
  <c r="Q55" i="12"/>
  <c r="W31" i="12"/>
  <c r="X68" i="12"/>
  <c r="Q78" i="12"/>
  <c r="Q42" i="12"/>
  <c r="Q45" i="12"/>
  <c r="U69" i="12"/>
  <c r="Q9" i="12"/>
  <c r="W15" i="12"/>
  <c r="S72" i="12"/>
  <c r="Q7" i="12"/>
  <c r="Q54" i="12"/>
  <c r="Z41" i="12"/>
  <c r="Q16" i="12"/>
  <c r="Q60" i="12"/>
  <c r="U16" i="12"/>
  <c r="V22" i="12"/>
  <c r="Y16" i="12"/>
  <c r="V17" i="12"/>
  <c r="Q52" i="12"/>
  <c r="Y41" i="12"/>
  <c r="V23" i="12"/>
  <c r="U68" i="12"/>
  <c r="S71" i="12"/>
  <c r="X53" i="12"/>
  <c r="U18" i="12"/>
  <c r="U31" i="12"/>
  <c r="S31" i="12"/>
  <c r="U53" i="12"/>
  <c r="U52" i="12"/>
  <c r="U34" i="12"/>
  <c r="S59" i="12"/>
  <c r="V68" i="12"/>
  <c r="T54" i="12"/>
  <c r="T52" i="12"/>
  <c r="T53" i="12"/>
  <c r="R42" i="12"/>
  <c r="R43" i="12"/>
  <c r="R41" i="12"/>
  <c r="T41" i="12"/>
  <c r="AB52" i="12"/>
  <c r="X15" i="12"/>
  <c r="AA52" i="12"/>
  <c r="W44" i="12"/>
  <c r="R69" i="12"/>
  <c r="R68" i="12"/>
  <c r="R70" i="12"/>
  <c r="S16" i="12"/>
  <c r="X16" i="12"/>
  <c r="T31" i="12"/>
  <c r="R53" i="12"/>
  <c r="U17" i="12"/>
  <c r="W41" i="12"/>
  <c r="S57" i="12"/>
  <c r="S53" i="12"/>
  <c r="S58" i="12"/>
  <c r="S52" i="12"/>
  <c r="S61" i="12"/>
  <c r="R16" i="12"/>
  <c r="R17" i="12"/>
  <c r="R15" i="12"/>
  <c r="U35" i="12"/>
  <c r="U30" i="12"/>
  <c r="Q44" i="12"/>
  <c r="Q41" i="12"/>
  <c r="S55" i="12"/>
  <c r="V20" i="12"/>
  <c r="V19" i="12"/>
  <c r="V18" i="12"/>
  <c r="Q70" i="12"/>
  <c r="Q69" i="12"/>
  <c r="S60" i="12"/>
  <c r="S62" i="12"/>
  <c r="V30" i="12"/>
  <c r="V21" i="12"/>
  <c r="S15" i="12"/>
  <c r="Q43" i="12"/>
  <c r="U32" i="12"/>
  <c r="Q58" i="12"/>
  <c r="Q57" i="12"/>
  <c r="V32" i="12"/>
  <c r="Q53" i="12"/>
  <c r="X52" i="12"/>
  <c r="V16" i="12"/>
  <c r="W42" i="12"/>
  <c r="V41" i="12"/>
  <c r="Q59" i="12"/>
</calcChain>
</file>

<file path=xl/sharedStrings.xml><?xml version="1.0" encoding="utf-8"?>
<sst xmlns="http://schemas.openxmlformats.org/spreadsheetml/2006/main" count="2631" uniqueCount="70">
  <si>
    <t>221_ManII-EB1gfp_1.1_3s intv</t>
  </si>
  <si>
    <t>y</t>
  </si>
  <si>
    <t>notes</t>
  </si>
  <si>
    <t>221_ManII-EB1gfp_2_3s intv</t>
  </si>
  <si>
    <t>221_ManII-EB1gfp_3_3s intv_good one</t>
  </si>
  <si>
    <t>221_ManII-EB1gfp_4_3s intv</t>
  </si>
  <si>
    <t>221_ManII-EB1gfp_6_3s intv</t>
  </si>
  <si>
    <t>221_ManII-EB1gfp_7_3s intv</t>
  </si>
  <si>
    <t>221_ManII-EB1gfp_8_3s intv</t>
  </si>
  <si>
    <t>221_ManII-EB1gfp_9_3s intv</t>
  </si>
  <si>
    <t>comet number</t>
  </si>
  <si>
    <t>from Golgi</t>
  </si>
  <si>
    <t>angle from axon</t>
  </si>
  <si>
    <t>in first frame</t>
  </si>
  <si>
    <t>n</t>
  </si>
  <si>
    <t>Bin</t>
  </si>
  <si>
    <t>Golgi number</t>
  </si>
  <si>
    <t>golgi1</t>
  </si>
  <si>
    <t>golgi2</t>
  </si>
  <si>
    <t>golgi3</t>
  </si>
  <si>
    <t>golgi4</t>
  </si>
  <si>
    <t>golgi5</t>
  </si>
  <si>
    <t>golgi6</t>
  </si>
  <si>
    <t>golgi7</t>
  </si>
  <si>
    <t>golgi8</t>
  </si>
  <si>
    <t>golgi9</t>
  </si>
  <si>
    <t>Angles from each stack</t>
  </si>
  <si>
    <t>neruon1</t>
  </si>
  <si>
    <t>Difference from mean</t>
  </si>
  <si>
    <t>neruon2</t>
  </si>
  <si>
    <t>Random data to look at distance from average angle</t>
  </si>
  <si>
    <t>neruon3</t>
  </si>
  <si>
    <t>neruon6</t>
  </si>
  <si>
    <t>neuron4 and 5 not applicable</t>
  </si>
  <si>
    <t>golgi10</t>
  </si>
  <si>
    <t>neruon7</t>
  </si>
  <si>
    <t>golgi11</t>
  </si>
  <si>
    <t>golgi12</t>
  </si>
  <si>
    <t>golgi13</t>
  </si>
  <si>
    <t>neruon8</t>
  </si>
  <si>
    <t>golgi stack</t>
  </si>
  <si>
    <t>neuron6</t>
  </si>
  <si>
    <t>neuron9</t>
  </si>
  <si>
    <t>random2</t>
  </si>
  <si>
    <t>random3</t>
  </si>
  <si>
    <t>postive or negative</t>
  </si>
  <si>
    <t>new angle</t>
  </si>
  <si>
    <t>new angle pasted</t>
  </si>
  <si>
    <t>neruon9</t>
  </si>
  <si>
    <t>X</t>
  </si>
  <si>
    <t>Y</t>
  </si>
  <si>
    <t>Angle in RADIANS</t>
  </si>
  <si>
    <t>ADDING VECTORS</t>
  </si>
  <si>
    <t>Y value</t>
  </si>
  <si>
    <t>X value</t>
  </si>
  <si>
    <t>number of comets</t>
  </si>
  <si>
    <t>scaled Y value</t>
  </si>
  <si>
    <t>scaled X value</t>
  </si>
  <si>
    <t>N</t>
  </si>
  <si>
    <t>distance from 0,0</t>
  </si>
  <si>
    <t>neruon4</t>
  </si>
  <si>
    <t>neruon5</t>
  </si>
  <si>
    <t>neuron</t>
  </si>
  <si>
    <t>golgi</t>
  </si>
  <si>
    <t>Frequency</t>
  </si>
  <si>
    <t>random 1</t>
  </si>
  <si>
    <t>expected</t>
  </si>
  <si>
    <t>totals</t>
  </si>
  <si>
    <t>from golgi</t>
  </si>
  <si>
    <t>not from goli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</si>
</sst>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'calculating resultant vectors'!$BR$6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'calculating resultant vectors'!$BQ$7:$BQ$50</c:f>
              <c:numCache>
                <c:formatCode>General</c:formatCode>
                <c:ptCount val="44"/>
                <c:pt idx="0">
                  <c:v>-6.1700147701592406E-2</c:v>
                </c:pt>
                <c:pt idx="1">
                  <c:v>0.13208053102014908</c:v>
                </c:pt>
                <c:pt idx="2">
                  <c:v>-0.89375865698622681</c:v>
                </c:pt>
                <c:pt idx="3">
                  <c:v>-0.39683402720898525</c:v>
                </c:pt>
                <c:pt idx="4">
                  <c:v>-0.12968560850054311</c:v>
                </c:pt>
                <c:pt idx="5">
                  <c:v>0.36995574657505115</c:v>
                </c:pt>
                <c:pt idx="6">
                  <c:v>-0.45284588225627048</c:v>
                </c:pt>
                <c:pt idx="7">
                  <c:v>0.11472925613459092</c:v>
                </c:pt>
                <c:pt idx="8">
                  <c:v>-0.15170620263957046</c:v>
                </c:pt>
                <c:pt idx="9">
                  <c:v>-0.44343987398202672</c:v>
                </c:pt>
                <c:pt idx="10">
                  <c:v>-0.55396020530618073</c:v>
                </c:pt>
                <c:pt idx="11">
                  <c:v>-0.23284370402891419</c:v>
                </c:pt>
                <c:pt idx="12">
                  <c:v>-5.8851608619594743E-2</c:v>
                </c:pt>
                <c:pt idx="13">
                  <c:v>-4.9748003883001012E-2</c:v>
                </c:pt>
                <c:pt idx="14">
                  <c:v>0.25229171990813004</c:v>
                </c:pt>
                <c:pt idx="15">
                  <c:v>0.63509793265637671</c:v>
                </c:pt>
                <c:pt idx="16">
                  <c:v>0.13958771516952123</c:v>
                </c:pt>
                <c:pt idx="17">
                  <c:v>-0.13875326627555656</c:v>
                </c:pt>
                <c:pt idx="18">
                  <c:v>-0.5851435484252927</c:v>
                </c:pt>
                <c:pt idx="19">
                  <c:v>0.64939782880245456</c:v>
                </c:pt>
                <c:pt idx="20">
                  <c:v>0.39102268264442336</c:v>
                </c:pt>
                <c:pt idx="21">
                  <c:v>0.48937992394905677</c:v>
                </c:pt>
                <c:pt idx="22">
                  <c:v>0.46910445775748588</c:v>
                </c:pt>
                <c:pt idx="23">
                  <c:v>0.92027921110558841</c:v>
                </c:pt>
                <c:pt idx="24">
                  <c:v>0.14267524433200587</c:v>
                </c:pt>
                <c:pt idx="25">
                  <c:v>-0.72218903872685447</c:v>
                </c:pt>
                <c:pt idx="26">
                  <c:v>-0.63202545212605243</c:v>
                </c:pt>
                <c:pt idx="27">
                  <c:v>0.5843843458051341</c:v>
                </c:pt>
                <c:pt idx="28">
                  <c:v>-2.9351501226282144E-2</c:v>
                </c:pt>
                <c:pt idx="29">
                  <c:v>0.22326478252022214</c:v>
                </c:pt>
                <c:pt idx="30">
                  <c:v>2.0209881281546653E-2</c:v>
                </c:pt>
                <c:pt idx="31">
                  <c:v>-0.27895668872871865</c:v>
                </c:pt>
                <c:pt idx="32">
                  <c:v>-7.8752032493605795E-2</c:v>
                </c:pt>
                <c:pt idx="33">
                  <c:v>-4.6164288440383077E-3</c:v>
                </c:pt>
                <c:pt idx="34">
                  <c:v>0.91441444745902123</c:v>
                </c:pt>
                <c:pt idx="35">
                  <c:v>0.24612236584940886</c:v>
                </c:pt>
                <c:pt idx="36">
                  <c:v>-0.22762595563805646</c:v>
                </c:pt>
                <c:pt idx="37">
                  <c:v>-0.22232125371762046</c:v>
                </c:pt>
                <c:pt idx="38">
                  <c:v>-0.56077917609874905</c:v>
                </c:pt>
                <c:pt idx="39">
                  <c:v>-0.99475797286469625</c:v>
                </c:pt>
                <c:pt idx="40">
                  <c:v>-0.82994838388869641</c:v>
                </c:pt>
                <c:pt idx="41">
                  <c:v>-0.36582677831916549</c:v>
                </c:pt>
                <c:pt idx="42">
                  <c:v>-0.55704205443224042</c:v>
                </c:pt>
                <c:pt idx="43">
                  <c:v>0.31776210960038942</c:v>
                </c:pt>
              </c:numCache>
            </c:numRef>
          </c:xVal>
          <c:yVal>
            <c:numRef>
              <c:f>'calculating resultant vectors'!$BR$7:$BR$50</c:f>
              <c:numCache>
                <c:formatCode>General</c:formatCode>
                <c:ptCount val="44"/>
                <c:pt idx="0">
                  <c:v>0.91830651599641666</c:v>
                </c:pt>
                <c:pt idx="1">
                  <c:v>0.98884178077989004</c:v>
                </c:pt>
                <c:pt idx="2">
                  <c:v>-0.29212535812376506</c:v>
                </c:pt>
                <c:pt idx="3">
                  <c:v>0.91413338843355729</c:v>
                </c:pt>
                <c:pt idx="4">
                  <c:v>0.87295715670225693</c:v>
                </c:pt>
                <c:pt idx="5">
                  <c:v>0.34899456669104967</c:v>
                </c:pt>
                <c:pt idx="6">
                  <c:v>0.8781593999060644</c:v>
                </c:pt>
                <c:pt idx="7">
                  <c:v>0.58631341970186668</c:v>
                </c:pt>
                <c:pt idx="8">
                  <c:v>0.81089904822527492</c:v>
                </c:pt>
                <c:pt idx="9">
                  <c:v>0.53213544379760869</c:v>
                </c:pt>
                <c:pt idx="10">
                  <c:v>-5.1435953186909841E-2</c:v>
                </c:pt>
                <c:pt idx="11">
                  <c:v>-0.13897357660084156</c:v>
                </c:pt>
                <c:pt idx="12">
                  <c:v>0.99058526291806681</c:v>
                </c:pt>
                <c:pt idx="13">
                  <c:v>0.88013097329460821</c:v>
                </c:pt>
                <c:pt idx="14">
                  <c:v>0.94486294068627708</c:v>
                </c:pt>
                <c:pt idx="15">
                  <c:v>0.51337515089112173</c:v>
                </c:pt>
                <c:pt idx="16">
                  <c:v>0.93400321114901552</c:v>
                </c:pt>
                <c:pt idx="17">
                  <c:v>0.90547456695202089</c:v>
                </c:pt>
                <c:pt idx="18">
                  <c:v>0.58946222794209802</c:v>
                </c:pt>
                <c:pt idx="19">
                  <c:v>-0.12902706664167443</c:v>
                </c:pt>
                <c:pt idx="20">
                  <c:v>0.29800018989631344</c:v>
                </c:pt>
                <c:pt idx="21">
                  <c:v>0.74193632505630569</c:v>
                </c:pt>
                <c:pt idx="22">
                  <c:v>0.86355840853608146</c:v>
                </c:pt>
                <c:pt idx="23">
                  <c:v>0.37555898947602051</c:v>
                </c:pt>
                <c:pt idx="24">
                  <c:v>0.96619486332791937</c:v>
                </c:pt>
                <c:pt idx="25">
                  <c:v>-0.19749827488562918</c:v>
                </c:pt>
                <c:pt idx="26">
                  <c:v>-0.77493976747716098</c:v>
                </c:pt>
                <c:pt idx="27">
                  <c:v>0.32459651986703253</c:v>
                </c:pt>
                <c:pt idx="28">
                  <c:v>0.8642559579912219</c:v>
                </c:pt>
                <c:pt idx="29">
                  <c:v>0.92640252154572522</c:v>
                </c:pt>
                <c:pt idx="30">
                  <c:v>0.96011433766121357</c:v>
                </c:pt>
                <c:pt idx="31">
                  <c:v>0.33165415755635674</c:v>
                </c:pt>
                <c:pt idx="32">
                  <c:v>0.97879570433190133</c:v>
                </c:pt>
                <c:pt idx="33">
                  <c:v>0.6826210378050418</c:v>
                </c:pt>
                <c:pt idx="34">
                  <c:v>-0.37223508311168729</c:v>
                </c:pt>
                <c:pt idx="35">
                  <c:v>0.3406301385277879</c:v>
                </c:pt>
                <c:pt idx="36">
                  <c:v>-0.24437257315330341</c:v>
                </c:pt>
                <c:pt idx="37">
                  <c:v>-0.35321318861053963</c:v>
                </c:pt>
                <c:pt idx="38">
                  <c:v>0.24886024222778222</c:v>
                </c:pt>
                <c:pt idx="39">
                  <c:v>0.10104383011835041</c:v>
                </c:pt>
                <c:pt idx="40">
                  <c:v>0.23449350435663532</c:v>
                </c:pt>
                <c:pt idx="41">
                  <c:v>-0.86392925119169084</c:v>
                </c:pt>
                <c:pt idx="42">
                  <c:v>0.81659311401214207</c:v>
                </c:pt>
                <c:pt idx="43">
                  <c:v>0.94149234664861781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75E-6A4E-B05E-85C2E2F1C7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4908960"/>
        <c:axId val="1765315232"/>
      </c:scatterChart>
      <c:valAx>
        <c:axId val="1764908960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5315232"/>
        <c:crosses val="autoZero"/>
        <c:crossBetween val="midCat"/>
      </c:valAx>
      <c:valAx>
        <c:axId val="176531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4908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'random1 vector'!$BR$6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'random1 vector'!$BQ$7:$BQ$50</c:f>
              <c:numCache>
                <c:formatCode>General</c:formatCode>
                <c:ptCount val="44"/>
                <c:pt idx="0">
                  <c:v>-9.0664287209445471E-2</c:v>
                </c:pt>
                <c:pt idx="1">
                  <c:v>-0.46590400231491264</c:v>
                </c:pt>
                <c:pt idx="2">
                  <c:v>0.49627307582066105</c:v>
                </c:pt>
                <c:pt idx="3">
                  <c:v>-0.85182960265314256</c:v>
                </c:pt>
                <c:pt idx="4">
                  <c:v>-0.20620770060659563</c:v>
                </c:pt>
                <c:pt idx="5">
                  <c:v>-0.46829013302933248</c:v>
                </c:pt>
                <c:pt idx="6">
                  <c:v>0.32237171890381749</c:v>
                </c:pt>
                <c:pt idx="7">
                  <c:v>0.18707266480724369</c:v>
                </c:pt>
                <c:pt idx="8">
                  <c:v>0.29261223060892533</c:v>
                </c:pt>
                <c:pt idx="9">
                  <c:v>0.90032620522665263</c:v>
                </c:pt>
                <c:pt idx="10">
                  <c:v>-2.5587416344843295E-2</c:v>
                </c:pt>
                <c:pt idx="11">
                  <c:v>0.62703608828185109</c:v>
                </c:pt>
                <c:pt idx="12">
                  <c:v>0.26239596389109182</c:v>
                </c:pt>
                <c:pt idx="13">
                  <c:v>-8.9507664832878753E-2</c:v>
                </c:pt>
                <c:pt idx="14">
                  <c:v>-0.28313982018152978</c:v>
                </c:pt>
                <c:pt idx="15">
                  <c:v>0.24719437299739305</c:v>
                </c:pt>
                <c:pt idx="16">
                  <c:v>2.8504204704745628E-2</c:v>
                </c:pt>
                <c:pt idx="17">
                  <c:v>0.69317876661049649</c:v>
                </c:pt>
                <c:pt idx="18">
                  <c:v>0.70894355069417048</c:v>
                </c:pt>
                <c:pt idx="19">
                  <c:v>-2.0950594362883084E-2</c:v>
                </c:pt>
                <c:pt idx="20">
                  <c:v>-0.80123531059159958</c:v>
                </c:pt>
                <c:pt idx="21">
                  <c:v>0.45086822940417176</c:v>
                </c:pt>
                <c:pt idx="22">
                  <c:v>0.65040886823507549</c:v>
                </c:pt>
                <c:pt idx="23">
                  <c:v>-9.8612051664132117E-2</c:v>
                </c:pt>
                <c:pt idx="24">
                  <c:v>-0.49513403437078524</c:v>
                </c:pt>
                <c:pt idx="25">
                  <c:v>-0.39610685392474293</c:v>
                </c:pt>
                <c:pt idx="26">
                  <c:v>-0.10582470828882645</c:v>
                </c:pt>
                <c:pt idx="27">
                  <c:v>-0.51676451572853743</c:v>
                </c:pt>
                <c:pt idx="28">
                  <c:v>0.22620738405986746</c:v>
                </c:pt>
                <c:pt idx="29">
                  <c:v>0.71933980033865108</c:v>
                </c:pt>
                <c:pt idx="30">
                  <c:v>-0.19073240749316281</c:v>
                </c:pt>
                <c:pt idx="31">
                  <c:v>-5.4912723315617168E-2</c:v>
                </c:pt>
                <c:pt idx="32">
                  <c:v>0.12636862500538226</c:v>
                </c:pt>
                <c:pt idx="33">
                  <c:v>-0.27626061862448353</c:v>
                </c:pt>
                <c:pt idx="34">
                  <c:v>9.4526415273922471E-2</c:v>
                </c:pt>
                <c:pt idx="35">
                  <c:v>-0.33675571771389534</c:v>
                </c:pt>
                <c:pt idx="36">
                  <c:v>0.34413132532327234</c:v>
                </c:pt>
                <c:pt idx="37">
                  <c:v>-7.5192842767081602E-2</c:v>
                </c:pt>
                <c:pt idx="38">
                  <c:v>-0.32814393980952816</c:v>
                </c:pt>
                <c:pt idx="39">
                  <c:v>0.32477508679589728</c:v>
                </c:pt>
                <c:pt idx="40">
                  <c:v>-5.6285050182658765E-3</c:v>
                </c:pt>
                <c:pt idx="41">
                  <c:v>7.7824610410886341E-2</c:v>
                </c:pt>
                <c:pt idx="42">
                  <c:v>-1.9644588706445587E-2</c:v>
                </c:pt>
                <c:pt idx="43">
                  <c:v>-0.56684749816416935</c:v>
                </c:pt>
              </c:numCache>
            </c:numRef>
          </c:xVal>
          <c:yVal>
            <c:numRef>
              <c:f>'random1 vector'!$BR$7:$BR$50</c:f>
              <c:numCache>
                <c:formatCode>General</c:formatCode>
                <c:ptCount val="44"/>
                <c:pt idx="0">
                  <c:v>5.8152015606531937E-2</c:v>
                </c:pt>
                <c:pt idx="1">
                  <c:v>0.67600827519939621</c:v>
                </c:pt>
                <c:pt idx="2">
                  <c:v>-6.0934671702573773E-2</c:v>
                </c:pt>
                <c:pt idx="3">
                  <c:v>9.1097196005335349E-2</c:v>
                </c:pt>
                <c:pt idx="4">
                  <c:v>-0.7435609469968234</c:v>
                </c:pt>
                <c:pt idx="5">
                  <c:v>-0.12547796296867264</c:v>
                </c:pt>
                <c:pt idx="6">
                  <c:v>7.4920359296684433E-2</c:v>
                </c:pt>
                <c:pt idx="7">
                  <c:v>-0.14106604553250274</c:v>
                </c:pt>
                <c:pt idx="8">
                  <c:v>0.36451556357571879</c:v>
                </c:pt>
                <c:pt idx="9">
                  <c:v>0.39529437343386503</c:v>
                </c:pt>
                <c:pt idx="10">
                  <c:v>0.12934886580755453</c:v>
                </c:pt>
                <c:pt idx="11">
                  <c:v>3.565513063836592E-3</c:v>
                </c:pt>
                <c:pt idx="12">
                  <c:v>-0.8858339284126221</c:v>
                </c:pt>
                <c:pt idx="13">
                  <c:v>0.53794780993530378</c:v>
                </c:pt>
                <c:pt idx="14">
                  <c:v>-0.95586401361550366</c:v>
                </c:pt>
                <c:pt idx="15">
                  <c:v>0.83451421762211631</c:v>
                </c:pt>
                <c:pt idx="16">
                  <c:v>4.389262614623668E-2</c:v>
                </c:pt>
                <c:pt idx="17">
                  <c:v>-0.19214373149610728</c:v>
                </c:pt>
                <c:pt idx="18">
                  <c:v>6.1662870918761173E-2</c:v>
                </c:pt>
                <c:pt idx="19">
                  <c:v>-0.19920964212734293</c:v>
                </c:pt>
                <c:pt idx="20">
                  <c:v>0.30072256933611285</c:v>
                </c:pt>
                <c:pt idx="21">
                  <c:v>0.48753111557981482</c:v>
                </c:pt>
                <c:pt idx="22">
                  <c:v>-0.57394311390160324</c:v>
                </c:pt>
                <c:pt idx="23">
                  <c:v>-0.20218466835298618</c:v>
                </c:pt>
                <c:pt idx="24">
                  <c:v>-0.43041344951996729</c:v>
                </c:pt>
                <c:pt idx="25">
                  <c:v>-0.1847373156466427</c:v>
                </c:pt>
                <c:pt idx="26">
                  <c:v>-0.57097903103967529</c:v>
                </c:pt>
                <c:pt idx="27">
                  <c:v>0.47352743538807596</c:v>
                </c:pt>
                <c:pt idx="28">
                  <c:v>0.166757409868101</c:v>
                </c:pt>
                <c:pt idx="29">
                  <c:v>0</c:v>
                </c:pt>
                <c:pt idx="30">
                  <c:v>-5.0466167566780663E-2</c:v>
                </c:pt>
                <c:pt idx="31">
                  <c:v>0.13602922184490465</c:v>
                </c:pt>
                <c:pt idx="32">
                  <c:v>0.95986500310405476</c:v>
                </c:pt>
                <c:pt idx="33">
                  <c:v>-0.2126537587812479</c:v>
                </c:pt>
                <c:pt idx="34">
                  <c:v>0.37912474409613967</c:v>
                </c:pt>
                <c:pt idx="35">
                  <c:v>-0.12256905746680963</c:v>
                </c:pt>
                <c:pt idx="36">
                  <c:v>0.64188287792785437</c:v>
                </c:pt>
                <c:pt idx="37">
                  <c:v>-0.42876957548924249</c:v>
                </c:pt>
                <c:pt idx="38">
                  <c:v>-0.20964592009651004</c:v>
                </c:pt>
                <c:pt idx="39">
                  <c:v>2.2710486418313969E-2</c:v>
                </c:pt>
                <c:pt idx="40">
                  <c:v>-7.9039024732162622E-2</c:v>
                </c:pt>
                <c:pt idx="41">
                  <c:v>-0.55375087657396782</c:v>
                </c:pt>
                <c:pt idx="42">
                  <c:v>-0.24960816606204347</c:v>
                </c:pt>
                <c:pt idx="43">
                  <c:v>0.54739826600461194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7F-844E-9FFC-48822AF17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9256512"/>
        <c:axId val="1765194480"/>
      </c:scatterChart>
      <c:valAx>
        <c:axId val="1799256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5194480"/>
        <c:crosses val="autoZero"/>
        <c:crossBetween val="midCat"/>
      </c:valAx>
      <c:valAx>
        <c:axId val="176519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256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'random2 vector'!$BR$6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'random2 vector'!$BQ$7:$BQ$50</c:f>
              <c:numCache>
                <c:formatCode>General</c:formatCode>
                <c:ptCount val="44"/>
                <c:pt idx="0">
                  <c:v>4.6965028911928178E-2</c:v>
                </c:pt>
                <c:pt idx="1">
                  <c:v>-0.19765778191298974</c:v>
                </c:pt>
                <c:pt idx="2">
                  <c:v>0.15691294490047783</c:v>
                </c:pt>
                <c:pt idx="3">
                  <c:v>0.22631883907183284</c:v>
                </c:pt>
                <c:pt idx="4">
                  <c:v>-0.91765745071795901</c:v>
                </c:pt>
                <c:pt idx="5">
                  <c:v>-0.21850089731049932</c:v>
                </c:pt>
                <c:pt idx="6">
                  <c:v>-0.29890488431785833</c:v>
                </c:pt>
                <c:pt idx="7">
                  <c:v>0.24301207146455167</c:v>
                </c:pt>
                <c:pt idx="8">
                  <c:v>0.11810350895728064</c:v>
                </c:pt>
                <c:pt idx="9">
                  <c:v>0.60803318005354434</c:v>
                </c:pt>
                <c:pt idx="10">
                  <c:v>-0.43253291840099828</c:v>
                </c:pt>
                <c:pt idx="11">
                  <c:v>0.16473964810681663</c:v>
                </c:pt>
                <c:pt idx="12">
                  <c:v>0.71888098690408664</c:v>
                </c:pt>
                <c:pt idx="13">
                  <c:v>-0.36770714750626343</c:v>
                </c:pt>
                <c:pt idx="14">
                  <c:v>-0.34181179389542971</c:v>
                </c:pt>
                <c:pt idx="15">
                  <c:v>-0.11947101232841301</c:v>
                </c:pt>
                <c:pt idx="16">
                  <c:v>0.59851925874536205</c:v>
                </c:pt>
                <c:pt idx="17">
                  <c:v>-0.29469083371412613</c:v>
                </c:pt>
                <c:pt idx="18">
                  <c:v>0.572657412183603</c:v>
                </c:pt>
                <c:pt idx="19">
                  <c:v>-0.4440016565417258</c:v>
                </c:pt>
                <c:pt idx="20">
                  <c:v>0.30255327122732689</c:v>
                </c:pt>
                <c:pt idx="21">
                  <c:v>0.27092872294872977</c:v>
                </c:pt>
                <c:pt idx="22">
                  <c:v>0.62073101592319413</c:v>
                </c:pt>
                <c:pt idx="23">
                  <c:v>0.4169168018506697</c:v>
                </c:pt>
                <c:pt idx="24">
                  <c:v>0.2563480706593137</c:v>
                </c:pt>
                <c:pt idx="25">
                  <c:v>-0.16977552553878847</c:v>
                </c:pt>
                <c:pt idx="26">
                  <c:v>0.85855047970706577</c:v>
                </c:pt>
                <c:pt idx="27">
                  <c:v>0.98446263051528515</c:v>
                </c:pt>
                <c:pt idx="28">
                  <c:v>-0.34756840761996588</c:v>
                </c:pt>
                <c:pt idx="29">
                  <c:v>0.64239604084225821</c:v>
                </c:pt>
                <c:pt idx="30">
                  <c:v>0.11924625722070405</c:v>
                </c:pt>
                <c:pt idx="31">
                  <c:v>5.9491522747052994E-2</c:v>
                </c:pt>
                <c:pt idx="32">
                  <c:v>0.21791966267823806</c:v>
                </c:pt>
                <c:pt idx="33">
                  <c:v>-0.35346375805807079</c:v>
                </c:pt>
                <c:pt idx="34">
                  <c:v>-0.20402537354830896</c:v>
                </c:pt>
                <c:pt idx="35">
                  <c:v>-1.3752683948894617E-2</c:v>
                </c:pt>
                <c:pt idx="36">
                  <c:v>-0.65517691581367143</c:v>
                </c:pt>
                <c:pt idx="37">
                  <c:v>-0.32944743511637875</c:v>
                </c:pt>
                <c:pt idx="38">
                  <c:v>1.2489728939698829E-2</c:v>
                </c:pt>
                <c:pt idx="39">
                  <c:v>0.37094091490369174</c:v>
                </c:pt>
                <c:pt idx="40">
                  <c:v>0.29475448592471798</c:v>
                </c:pt>
                <c:pt idx="41">
                  <c:v>-0.81435560903446658</c:v>
                </c:pt>
                <c:pt idx="42">
                  <c:v>-2.6338984506330598E-2</c:v>
                </c:pt>
                <c:pt idx="43">
                  <c:v>-0.1194610280191023</c:v>
                </c:pt>
              </c:numCache>
            </c:numRef>
          </c:xVal>
          <c:yVal>
            <c:numRef>
              <c:f>'random2 vector'!$BR$7:$BR$50</c:f>
              <c:numCache>
                <c:formatCode>General</c:formatCode>
                <c:ptCount val="44"/>
                <c:pt idx="0">
                  <c:v>1.3319916218928196E-3</c:v>
                </c:pt>
                <c:pt idx="1">
                  <c:v>0.16491802562265859</c:v>
                </c:pt>
                <c:pt idx="2">
                  <c:v>0.13640234199367368</c:v>
                </c:pt>
                <c:pt idx="3">
                  <c:v>-0.51345689866470601</c:v>
                </c:pt>
                <c:pt idx="4">
                  <c:v>0.15356319204614741</c:v>
                </c:pt>
                <c:pt idx="5">
                  <c:v>0.45809665765134988</c:v>
                </c:pt>
                <c:pt idx="6">
                  <c:v>-0.10397554875751154</c:v>
                </c:pt>
                <c:pt idx="7">
                  <c:v>0.23043650544469466</c:v>
                </c:pt>
                <c:pt idx="8">
                  <c:v>-0.92087428344083855</c:v>
                </c:pt>
                <c:pt idx="9">
                  <c:v>0.13670045645432818</c:v>
                </c:pt>
                <c:pt idx="10">
                  <c:v>-8.6403840516133451E-2</c:v>
                </c:pt>
                <c:pt idx="11">
                  <c:v>4.2971907737925391E-2</c:v>
                </c:pt>
                <c:pt idx="12">
                  <c:v>0.46684677150083403</c:v>
                </c:pt>
                <c:pt idx="13">
                  <c:v>0.62187092163360169</c:v>
                </c:pt>
                <c:pt idx="14">
                  <c:v>0.93912018543097053</c:v>
                </c:pt>
                <c:pt idx="15">
                  <c:v>0.22003823223141533</c:v>
                </c:pt>
                <c:pt idx="16">
                  <c:v>-0.73910973075611441</c:v>
                </c:pt>
                <c:pt idx="17">
                  <c:v>6.8310855478194168E-2</c:v>
                </c:pt>
                <c:pt idx="18">
                  <c:v>-0.27334613730934787</c:v>
                </c:pt>
                <c:pt idx="19">
                  <c:v>-0.21011521605158565</c:v>
                </c:pt>
                <c:pt idx="20">
                  <c:v>-0.29780458967126272</c:v>
                </c:pt>
                <c:pt idx="21">
                  <c:v>0.15357083165906169</c:v>
                </c:pt>
                <c:pt idx="22">
                  <c:v>0.2941342933846165</c:v>
                </c:pt>
                <c:pt idx="23">
                  <c:v>-0.42425761981753607</c:v>
                </c:pt>
                <c:pt idx="24">
                  <c:v>-0.8654165830362659</c:v>
                </c:pt>
                <c:pt idx="25">
                  <c:v>0.17741445928678073</c:v>
                </c:pt>
                <c:pt idx="26">
                  <c:v>-0.47590230203074335</c:v>
                </c:pt>
                <c:pt idx="27">
                  <c:v>9.4792969678361913E-2</c:v>
                </c:pt>
                <c:pt idx="28">
                  <c:v>8.3160288412370872E-2</c:v>
                </c:pt>
                <c:pt idx="29">
                  <c:v>0.76557778954205813</c:v>
                </c:pt>
                <c:pt idx="30">
                  <c:v>9.9938811248684742E-2</c:v>
                </c:pt>
                <c:pt idx="31">
                  <c:v>0.53469954849595724</c:v>
                </c:pt>
                <c:pt idx="32">
                  <c:v>-0.84263281331385964</c:v>
                </c:pt>
                <c:pt idx="33">
                  <c:v>-0.70240555577256114</c:v>
                </c:pt>
                <c:pt idx="34">
                  <c:v>0.50498051983276837</c:v>
                </c:pt>
                <c:pt idx="35">
                  <c:v>-0.78789073575213187</c:v>
                </c:pt>
                <c:pt idx="36">
                  <c:v>8.5219161726500903E-2</c:v>
                </c:pt>
                <c:pt idx="37">
                  <c:v>-8.3071062277274677E-2</c:v>
                </c:pt>
                <c:pt idx="38">
                  <c:v>0.55865179755002825</c:v>
                </c:pt>
                <c:pt idx="39">
                  <c:v>-0.77769380078124617</c:v>
                </c:pt>
                <c:pt idx="40">
                  <c:v>-7.8366398795367692E-3</c:v>
                </c:pt>
                <c:pt idx="41">
                  <c:v>-0.37112323237723494</c:v>
                </c:pt>
                <c:pt idx="42">
                  <c:v>2.2896129918900221E-2</c:v>
                </c:pt>
                <c:pt idx="43">
                  <c:v>-0.53885387494197579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D60-D44A-BE7F-8D9CF4617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5682864"/>
        <c:axId val="1798645984"/>
      </c:scatterChart>
      <c:valAx>
        <c:axId val="1765682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8645984"/>
        <c:crosses val="autoZero"/>
        <c:crossBetween val="midCat"/>
      </c:valAx>
      <c:valAx>
        <c:axId val="1798645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5682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94</xdr:col>
      <xdr:colOff>133350</xdr:colOff>
      <xdr:row>13</xdr:row>
      <xdr:rowOff>120650</xdr:rowOff>
    </xdr:from>
    <xdr:to>
      <xdr:col>99</xdr:col>
      <xdr:colOff>577850</xdr:colOff>
      <xdr:row>31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B918C30-135B-EF4E-97F4-84255EF653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91</xdr:col>
      <xdr:colOff>196850</xdr:colOff>
      <xdr:row>9</xdr:row>
      <xdr:rowOff>127000</xdr:rowOff>
    </xdr:from>
    <xdr:to>
      <xdr:col>96</xdr:col>
      <xdr:colOff>641350</xdr:colOff>
      <xdr:row>23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9020856-9625-DB4E-B602-3BB8BEEC08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92</xdr:col>
      <xdr:colOff>819150</xdr:colOff>
      <xdr:row>16</xdr:row>
      <xdr:rowOff>114300</xdr:rowOff>
    </xdr:from>
    <xdr:to>
      <xdr:col>98</xdr:col>
      <xdr:colOff>438150</xdr:colOff>
      <xdr:row>30</xdr:row>
      <xdr:rowOff>12700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386056-9257-C341-9A0D-259F0F5391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50A0E-354F-5A4A-808A-3481C53F746A}">
  <sheetPr codeName="Sheet10" filterMode="1"/>
  <dimension ref="A1:N46"/>
  <sheetViews>
    <sheetView zoomScale="114" workbookViewId="0">
      <selection activeCell="D1" sqref="D1"/>
    </sheetView>
  </sheetViews>
  <sheetFormatPr baseColWidth="10" defaultRowHeight="16" x14ac:dyDescent="0.2"/>
  <cols>
    <col min="1" max="1" width="30.33203125" customWidth="1"/>
    <col min="3" max="3" width="13.33203125" customWidth="1"/>
    <col min="5" max="5" width="17.1640625" customWidth="1"/>
    <col min="6" max="6" width="15.83203125" customWidth="1"/>
    <col min="8" max="8" width="18.5" customWidth="1"/>
  </cols>
  <sheetData>
    <row r="1" spans="1:14" x14ac:dyDescent="0.2">
      <c r="A1" s="3" t="s">
        <v>0</v>
      </c>
    </row>
    <row r="4" spans="1:14" x14ac:dyDescent="0.2">
      <c r="C4" t="s">
        <v>10</v>
      </c>
      <c r="D4" t="s">
        <v>13</v>
      </c>
      <c r="E4" t="s">
        <v>11</v>
      </c>
      <c r="F4" t="s">
        <v>12</v>
      </c>
      <c r="G4" t="s">
        <v>16</v>
      </c>
      <c r="H4" t="s">
        <v>45</v>
      </c>
      <c r="I4" t="s">
        <v>46</v>
      </c>
      <c r="J4" t="s">
        <v>47</v>
      </c>
      <c r="M4" t="s">
        <v>68</v>
      </c>
      <c r="N4" t="s">
        <v>69</v>
      </c>
    </row>
    <row r="5" spans="1:14" hidden="1" x14ac:dyDescent="0.2">
      <c r="C5">
        <v>1</v>
      </c>
      <c r="D5" t="s">
        <v>1</v>
      </c>
    </row>
    <row r="6" spans="1:14" hidden="1" x14ac:dyDescent="0.2">
      <c r="C6">
        <v>2</v>
      </c>
      <c r="D6" t="s">
        <v>1</v>
      </c>
    </row>
    <row r="7" spans="1:14" hidden="1" x14ac:dyDescent="0.2">
      <c r="C7">
        <v>3</v>
      </c>
      <c r="D7" t="s">
        <v>1</v>
      </c>
    </row>
    <row r="8" spans="1:14" hidden="1" x14ac:dyDescent="0.2">
      <c r="C8">
        <v>4</v>
      </c>
      <c r="D8" t="s">
        <v>1</v>
      </c>
    </row>
    <row r="9" spans="1:14" hidden="1" x14ac:dyDescent="0.2">
      <c r="C9">
        <v>5</v>
      </c>
      <c r="D9" t="s">
        <v>1</v>
      </c>
    </row>
    <row r="10" spans="1:14" x14ac:dyDescent="0.2">
      <c r="C10">
        <v>6</v>
      </c>
      <c r="D10" t="s">
        <v>14</v>
      </c>
      <c r="E10" t="s">
        <v>1</v>
      </c>
      <c r="F10">
        <v>0.216</v>
      </c>
      <c r="G10">
        <v>1</v>
      </c>
      <c r="H10">
        <v>-1</v>
      </c>
      <c r="I10">
        <f>F10*H10</f>
        <v>-0.216</v>
      </c>
      <c r="J10">
        <v>-0.216</v>
      </c>
      <c r="M10">
        <f>COUNTIF(E10:E238,"=y")</f>
        <v>21</v>
      </c>
      <c r="N10">
        <f>COUNTIF(E10:E238,"=n")</f>
        <v>15</v>
      </c>
    </row>
    <row r="11" spans="1:14" hidden="1" x14ac:dyDescent="0.2">
      <c r="C11">
        <v>7</v>
      </c>
      <c r="D11" t="s">
        <v>1</v>
      </c>
    </row>
    <row r="12" spans="1:14" x14ac:dyDescent="0.2">
      <c r="C12">
        <v>8</v>
      </c>
      <c r="D12" t="s">
        <v>14</v>
      </c>
      <c r="E12" t="s">
        <v>1</v>
      </c>
      <c r="F12">
        <v>5.6</v>
      </c>
      <c r="G12">
        <v>2</v>
      </c>
      <c r="H12">
        <v>1</v>
      </c>
      <c r="I12">
        <f t="shared" ref="I12:I13" si="0">F12*H12</f>
        <v>5.6</v>
      </c>
      <c r="J12">
        <v>5.6</v>
      </c>
    </row>
    <row r="13" spans="1:14" x14ac:dyDescent="0.2">
      <c r="C13">
        <v>9</v>
      </c>
      <c r="D13" t="s">
        <v>14</v>
      </c>
      <c r="E13" t="s">
        <v>1</v>
      </c>
      <c r="F13">
        <v>13.13</v>
      </c>
      <c r="G13">
        <v>2</v>
      </c>
      <c r="H13">
        <v>1</v>
      </c>
      <c r="I13">
        <f t="shared" si="0"/>
        <v>13.13</v>
      </c>
      <c r="J13">
        <v>13.13</v>
      </c>
    </row>
    <row r="14" spans="1:14" x14ac:dyDescent="0.2">
      <c r="C14">
        <v>10</v>
      </c>
      <c r="D14" t="s">
        <v>14</v>
      </c>
      <c r="E14" t="s">
        <v>1</v>
      </c>
      <c r="F14">
        <v>8.6669999999999998</v>
      </c>
      <c r="G14">
        <v>3</v>
      </c>
      <c r="H14">
        <v>-1</v>
      </c>
      <c r="I14">
        <f>F14*H14</f>
        <v>-8.6669999999999998</v>
      </c>
      <c r="J14">
        <v>-8.6669999999999998</v>
      </c>
    </row>
    <row r="15" spans="1:14" x14ac:dyDescent="0.2">
      <c r="C15">
        <v>11</v>
      </c>
      <c r="D15" t="s">
        <v>14</v>
      </c>
      <c r="E15" t="s">
        <v>14</v>
      </c>
    </row>
    <row r="16" spans="1:14" x14ac:dyDescent="0.2">
      <c r="C16">
        <v>12</v>
      </c>
      <c r="D16" t="s">
        <v>14</v>
      </c>
      <c r="E16" t="s">
        <v>14</v>
      </c>
    </row>
    <row r="17" spans="3:10" x14ac:dyDescent="0.2">
      <c r="C17">
        <v>13</v>
      </c>
      <c r="D17" t="s">
        <v>14</v>
      </c>
      <c r="E17" t="s">
        <v>1</v>
      </c>
      <c r="F17">
        <v>88.2</v>
      </c>
      <c r="G17">
        <v>4</v>
      </c>
      <c r="H17">
        <v>-1</v>
      </c>
      <c r="I17">
        <f t="shared" ref="I17" si="1">F17*H17</f>
        <v>-88.2</v>
      </c>
      <c r="J17">
        <v>-88.2</v>
      </c>
    </row>
    <row r="18" spans="3:10" x14ac:dyDescent="0.2">
      <c r="C18">
        <v>14</v>
      </c>
      <c r="D18" t="s">
        <v>14</v>
      </c>
      <c r="E18" t="s">
        <v>1</v>
      </c>
      <c r="F18">
        <v>158.5</v>
      </c>
      <c r="G18">
        <v>5</v>
      </c>
      <c r="H18">
        <v>1</v>
      </c>
      <c r="I18">
        <f>F18*H18</f>
        <v>158.5</v>
      </c>
      <c r="J18">
        <v>158.5</v>
      </c>
    </row>
    <row r="19" spans="3:10" x14ac:dyDescent="0.2">
      <c r="C19">
        <v>15</v>
      </c>
      <c r="D19" t="s">
        <v>14</v>
      </c>
      <c r="E19" t="s">
        <v>14</v>
      </c>
    </row>
    <row r="20" spans="3:10" x14ac:dyDescent="0.2">
      <c r="C20">
        <v>16</v>
      </c>
      <c r="D20" t="s">
        <v>14</v>
      </c>
      <c r="E20" t="s">
        <v>1</v>
      </c>
      <c r="F20">
        <v>30.2</v>
      </c>
      <c r="G20">
        <v>6</v>
      </c>
      <c r="H20">
        <v>-1</v>
      </c>
      <c r="I20">
        <f t="shared" ref="I20:I21" si="2">F20*H20</f>
        <v>-30.2</v>
      </c>
      <c r="J20">
        <v>-30.2</v>
      </c>
    </row>
    <row r="21" spans="3:10" x14ac:dyDescent="0.2">
      <c r="C21">
        <v>17</v>
      </c>
      <c r="D21" t="s">
        <v>14</v>
      </c>
      <c r="E21" t="s">
        <v>1</v>
      </c>
      <c r="F21">
        <v>20.21</v>
      </c>
      <c r="G21">
        <v>6</v>
      </c>
      <c r="H21">
        <v>-1</v>
      </c>
      <c r="I21">
        <f t="shared" si="2"/>
        <v>-20.21</v>
      </c>
      <c r="J21">
        <v>-20.21</v>
      </c>
    </row>
    <row r="22" spans="3:10" x14ac:dyDescent="0.2">
      <c r="C22">
        <v>18</v>
      </c>
      <c r="D22" t="s">
        <v>14</v>
      </c>
      <c r="E22" t="s">
        <v>14</v>
      </c>
    </row>
    <row r="23" spans="3:10" x14ac:dyDescent="0.2">
      <c r="C23">
        <v>19</v>
      </c>
      <c r="D23" t="s">
        <v>14</v>
      </c>
      <c r="E23" t="s">
        <v>1</v>
      </c>
      <c r="F23">
        <v>36.5</v>
      </c>
      <c r="G23">
        <v>7</v>
      </c>
      <c r="H23">
        <v>-1</v>
      </c>
      <c r="I23">
        <f t="shared" ref="I23:I25" si="3">F23*H23</f>
        <v>-36.5</v>
      </c>
      <c r="J23">
        <v>-36.5</v>
      </c>
    </row>
    <row r="24" spans="3:10" x14ac:dyDescent="0.2">
      <c r="C24">
        <v>20</v>
      </c>
      <c r="D24" t="s">
        <v>14</v>
      </c>
      <c r="E24" t="s">
        <v>1</v>
      </c>
      <c r="F24">
        <v>33.229999999999997</v>
      </c>
      <c r="G24">
        <v>1</v>
      </c>
      <c r="H24">
        <v>1</v>
      </c>
      <c r="I24">
        <f t="shared" si="3"/>
        <v>33.229999999999997</v>
      </c>
      <c r="J24">
        <v>33.229999999999997</v>
      </c>
    </row>
    <row r="25" spans="3:10" x14ac:dyDescent="0.2">
      <c r="C25">
        <v>21</v>
      </c>
      <c r="D25" t="s">
        <v>14</v>
      </c>
      <c r="E25" t="s">
        <v>1</v>
      </c>
      <c r="F25">
        <v>24</v>
      </c>
      <c r="G25">
        <v>1</v>
      </c>
      <c r="H25">
        <v>-1</v>
      </c>
      <c r="I25">
        <f t="shared" si="3"/>
        <v>-24</v>
      </c>
      <c r="J25">
        <v>-24</v>
      </c>
    </row>
    <row r="26" spans="3:10" x14ac:dyDescent="0.2">
      <c r="C26">
        <v>22</v>
      </c>
      <c r="D26" t="s">
        <v>14</v>
      </c>
      <c r="E26" t="s">
        <v>14</v>
      </c>
    </row>
    <row r="27" spans="3:10" x14ac:dyDescent="0.2">
      <c r="C27">
        <v>23</v>
      </c>
      <c r="D27" t="s">
        <v>14</v>
      </c>
      <c r="E27" t="s">
        <v>1</v>
      </c>
      <c r="F27">
        <v>12.76</v>
      </c>
      <c r="G27">
        <v>8</v>
      </c>
      <c r="H27">
        <v>-1</v>
      </c>
      <c r="I27">
        <f>F27*H27</f>
        <v>-12.76</v>
      </c>
      <c r="J27">
        <v>-12.76</v>
      </c>
    </row>
    <row r="28" spans="3:10" x14ac:dyDescent="0.2">
      <c r="C28">
        <v>24</v>
      </c>
      <c r="D28" t="s">
        <v>14</v>
      </c>
      <c r="E28" t="s">
        <v>14</v>
      </c>
    </row>
    <row r="29" spans="3:10" x14ac:dyDescent="0.2">
      <c r="C29">
        <v>25</v>
      </c>
      <c r="D29" t="s">
        <v>14</v>
      </c>
      <c r="E29" t="s">
        <v>1</v>
      </c>
      <c r="F29">
        <v>19</v>
      </c>
      <c r="G29">
        <v>9</v>
      </c>
      <c r="H29">
        <v>-1</v>
      </c>
      <c r="I29">
        <f>F29*H29</f>
        <v>-19</v>
      </c>
      <c r="J29">
        <v>-19</v>
      </c>
    </row>
    <row r="30" spans="3:10" x14ac:dyDescent="0.2">
      <c r="C30">
        <v>26</v>
      </c>
      <c r="D30" t="s">
        <v>14</v>
      </c>
      <c r="E30" t="s">
        <v>14</v>
      </c>
    </row>
    <row r="31" spans="3:10" x14ac:dyDescent="0.2">
      <c r="C31">
        <v>27</v>
      </c>
      <c r="D31" t="s">
        <v>14</v>
      </c>
      <c r="E31" t="s">
        <v>14</v>
      </c>
    </row>
    <row r="32" spans="3:10" x14ac:dyDescent="0.2">
      <c r="C32">
        <v>28</v>
      </c>
      <c r="D32" t="s">
        <v>14</v>
      </c>
      <c r="E32" t="s">
        <v>14</v>
      </c>
    </row>
    <row r="33" spans="3:10" x14ac:dyDescent="0.2">
      <c r="C33">
        <v>29</v>
      </c>
      <c r="D33" t="s">
        <v>14</v>
      </c>
      <c r="E33" t="s">
        <v>1</v>
      </c>
      <c r="F33">
        <v>39.6</v>
      </c>
      <c r="G33">
        <v>9</v>
      </c>
      <c r="H33">
        <v>-1</v>
      </c>
      <c r="I33">
        <f>F33*H33</f>
        <v>-39.6</v>
      </c>
      <c r="J33">
        <v>-39.6</v>
      </c>
    </row>
    <row r="34" spans="3:10" x14ac:dyDescent="0.2">
      <c r="C34">
        <v>30</v>
      </c>
      <c r="D34" t="s">
        <v>14</v>
      </c>
      <c r="E34" t="s">
        <v>14</v>
      </c>
    </row>
    <row r="35" spans="3:10" x14ac:dyDescent="0.2">
      <c r="C35">
        <v>31</v>
      </c>
      <c r="D35" t="s">
        <v>14</v>
      </c>
      <c r="E35" t="s">
        <v>1</v>
      </c>
      <c r="F35">
        <v>4.0999999999999996</v>
      </c>
      <c r="G35">
        <v>2</v>
      </c>
      <c r="H35">
        <v>1</v>
      </c>
      <c r="I35">
        <f>F35*H35</f>
        <v>4.0999999999999996</v>
      </c>
      <c r="J35">
        <v>4.0999999999999996</v>
      </c>
    </row>
    <row r="36" spans="3:10" x14ac:dyDescent="0.2">
      <c r="C36">
        <v>32</v>
      </c>
      <c r="D36" t="s">
        <v>14</v>
      </c>
      <c r="E36" t="s">
        <v>14</v>
      </c>
    </row>
    <row r="37" spans="3:10" x14ac:dyDescent="0.2">
      <c r="C37">
        <v>33</v>
      </c>
      <c r="D37" t="s">
        <v>14</v>
      </c>
      <c r="E37" t="s">
        <v>14</v>
      </c>
    </row>
    <row r="38" spans="3:10" x14ac:dyDescent="0.2">
      <c r="C38">
        <v>34</v>
      </c>
      <c r="D38" t="s">
        <v>14</v>
      </c>
      <c r="E38" t="s">
        <v>1</v>
      </c>
      <c r="F38">
        <v>106.1</v>
      </c>
      <c r="G38">
        <v>8</v>
      </c>
      <c r="H38">
        <v>1</v>
      </c>
      <c r="I38">
        <f t="shared" ref="I38:I39" si="4">F38*H38</f>
        <v>106.1</v>
      </c>
      <c r="J38">
        <v>106.1</v>
      </c>
    </row>
    <row r="39" spans="3:10" x14ac:dyDescent="0.2">
      <c r="C39">
        <v>35</v>
      </c>
      <c r="D39" t="s">
        <v>14</v>
      </c>
      <c r="E39" t="s">
        <v>1</v>
      </c>
      <c r="F39">
        <v>128</v>
      </c>
      <c r="G39">
        <v>4</v>
      </c>
      <c r="H39">
        <v>-1</v>
      </c>
      <c r="I39">
        <f t="shared" si="4"/>
        <v>-128</v>
      </c>
      <c r="J39">
        <v>-128</v>
      </c>
    </row>
    <row r="40" spans="3:10" x14ac:dyDescent="0.2">
      <c r="C40">
        <v>36</v>
      </c>
      <c r="D40" t="s">
        <v>14</v>
      </c>
      <c r="E40" t="s">
        <v>14</v>
      </c>
    </row>
    <row r="41" spans="3:10" x14ac:dyDescent="0.2">
      <c r="C41">
        <v>37</v>
      </c>
      <c r="D41" t="s">
        <v>14</v>
      </c>
      <c r="E41" t="s">
        <v>14</v>
      </c>
    </row>
    <row r="42" spans="3:10" x14ac:dyDescent="0.2">
      <c r="C42">
        <v>38</v>
      </c>
      <c r="D42" t="s">
        <v>14</v>
      </c>
      <c r="E42" t="s">
        <v>1</v>
      </c>
      <c r="F42">
        <v>23.3</v>
      </c>
      <c r="G42">
        <v>9</v>
      </c>
      <c r="H42">
        <v>-1</v>
      </c>
      <c r="I42">
        <f t="shared" ref="I42:I43" si="5">F42*H42</f>
        <v>-23.3</v>
      </c>
      <c r="J42">
        <v>-23.3</v>
      </c>
    </row>
    <row r="43" spans="3:10" x14ac:dyDescent="0.2">
      <c r="C43">
        <v>39</v>
      </c>
      <c r="D43" t="s">
        <v>14</v>
      </c>
      <c r="E43" t="s">
        <v>1</v>
      </c>
      <c r="F43">
        <v>19.600000000000001</v>
      </c>
      <c r="G43">
        <v>7</v>
      </c>
      <c r="H43">
        <v>1</v>
      </c>
      <c r="I43">
        <f t="shared" si="5"/>
        <v>19.600000000000001</v>
      </c>
      <c r="J43">
        <v>19.600000000000001</v>
      </c>
    </row>
    <row r="44" spans="3:10" x14ac:dyDescent="0.2">
      <c r="C44">
        <v>40</v>
      </c>
      <c r="D44" t="s">
        <v>14</v>
      </c>
      <c r="E44" t="s">
        <v>14</v>
      </c>
    </row>
    <row r="45" spans="3:10" x14ac:dyDescent="0.2">
      <c r="C45">
        <v>41</v>
      </c>
      <c r="D45" t="s">
        <v>14</v>
      </c>
      <c r="E45" t="s">
        <v>1</v>
      </c>
      <c r="F45">
        <v>20</v>
      </c>
      <c r="G45">
        <v>6</v>
      </c>
      <c r="H45">
        <v>-1</v>
      </c>
      <c r="I45">
        <f t="shared" ref="I45:I46" si="6">F45*H45</f>
        <v>-20</v>
      </c>
      <c r="J45">
        <v>-20</v>
      </c>
    </row>
    <row r="46" spans="3:10" x14ac:dyDescent="0.2">
      <c r="C46">
        <v>42</v>
      </c>
      <c r="D46" t="s">
        <v>14</v>
      </c>
      <c r="E46" t="s">
        <v>1</v>
      </c>
      <c r="F46">
        <v>22.6</v>
      </c>
      <c r="G46">
        <v>1</v>
      </c>
      <c r="H46">
        <v>-1</v>
      </c>
      <c r="I46">
        <f t="shared" si="6"/>
        <v>-22.6</v>
      </c>
      <c r="J46">
        <v>-22.6</v>
      </c>
    </row>
  </sheetData>
  <autoFilter ref="C4:J46" xr:uid="{3FEBF4A7-2BF4-2F45-A871-2B415162BFD9}">
    <filterColumn colId="1">
      <filters>
        <filter val="n"/>
      </filters>
    </filterColumn>
  </autoFilter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E09E2-58DE-5A4E-A236-1EA553CEC793}">
  <sheetPr codeName="Sheet2"/>
  <dimension ref="B1:AB81"/>
  <sheetViews>
    <sheetView workbookViewId="0">
      <selection activeCell="V7" sqref="V7"/>
    </sheetView>
  </sheetViews>
  <sheetFormatPr baseColWidth="10" defaultRowHeight="16" x14ac:dyDescent="0.2"/>
  <sheetData>
    <row r="1" spans="2:25" x14ac:dyDescent="0.2">
      <c r="F1" t="s">
        <v>30</v>
      </c>
    </row>
    <row r="4" spans="2:25" x14ac:dyDescent="0.2">
      <c r="Q4" t="s">
        <v>28</v>
      </c>
    </row>
    <row r="5" spans="2:25" x14ac:dyDescent="0.2">
      <c r="B5" t="s">
        <v>27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Q5" t="s">
        <v>17</v>
      </c>
      <c r="R5" t="s">
        <v>18</v>
      </c>
      <c r="T5" t="s">
        <v>20</v>
      </c>
      <c r="V5" t="s">
        <v>22</v>
      </c>
      <c r="W5" t="s">
        <v>23</v>
      </c>
      <c r="X5" t="s">
        <v>24</v>
      </c>
      <c r="Y5" t="s">
        <v>25</v>
      </c>
    </row>
    <row r="6" spans="2:25" x14ac:dyDescent="0.2">
      <c r="C6">
        <f ca="1">RANDBETWEEN(-180,180)</f>
        <v>-159</v>
      </c>
      <c r="D6">
        <f t="shared" ref="D6:K8" ca="1" si="0">RANDBETWEEN(-180,180)</f>
        <v>36</v>
      </c>
      <c r="E6">
        <f t="shared" ca="1" si="0"/>
        <v>-176</v>
      </c>
      <c r="F6">
        <f t="shared" ca="1" si="0"/>
        <v>-135</v>
      </c>
      <c r="G6">
        <f t="shared" ca="1" si="0"/>
        <v>111</v>
      </c>
      <c r="H6">
        <f t="shared" ca="1" si="0"/>
        <v>71</v>
      </c>
      <c r="I6">
        <f t="shared" ca="1" si="0"/>
        <v>55</v>
      </c>
      <c r="J6">
        <f t="shared" ca="1" si="0"/>
        <v>-71</v>
      </c>
      <c r="K6">
        <f t="shared" ca="1" si="0"/>
        <v>-162</v>
      </c>
      <c r="Q6">
        <f ca="1">C6-$C$11</f>
        <v>-165.25</v>
      </c>
      <c r="R6">
        <f ca="1">D6-$D$11</f>
        <v>-6.6666666666666643</v>
      </c>
      <c r="T6">
        <f ca="1">F6-$F$11</f>
        <v>-96.5</v>
      </c>
      <c r="V6">
        <f ca="1">H6-$H$11</f>
        <v>-10.333333333333329</v>
      </c>
      <c r="W6">
        <f ca="1">I6-$I$11</f>
        <v>10.5</v>
      </c>
      <c r="X6">
        <f ca="1">J6-$J$11</f>
        <v>-49</v>
      </c>
      <c r="Y6">
        <f ca="1">K6-$K$11</f>
        <v>-124.33333333333334</v>
      </c>
    </row>
    <row r="7" spans="2:25" x14ac:dyDescent="0.2">
      <c r="C7">
        <f t="shared" ref="C7:C9" ca="1" si="1">RANDBETWEEN(-180,180)</f>
        <v>23</v>
      </c>
      <c r="D7">
        <f t="shared" ca="1" si="0"/>
        <v>-9</v>
      </c>
      <c r="F7">
        <f t="shared" ca="1" si="0"/>
        <v>58</v>
      </c>
      <c r="H7">
        <f t="shared" ca="1" si="0"/>
        <v>96</v>
      </c>
      <c r="I7">
        <f t="shared" ca="1" si="0"/>
        <v>34</v>
      </c>
      <c r="J7">
        <f t="shared" ca="1" si="0"/>
        <v>27</v>
      </c>
      <c r="K7">
        <f t="shared" ca="1" si="0"/>
        <v>51</v>
      </c>
      <c r="Q7">
        <f t="shared" ref="Q7:Q9" ca="1" si="2">C7-$C$11</f>
        <v>16.75</v>
      </c>
      <c r="R7">
        <f t="shared" ref="R7:R8" ca="1" si="3">D7-$D$11</f>
        <v>-51.666666666666664</v>
      </c>
      <c r="T7">
        <f ca="1">F7-$F$11</f>
        <v>96.5</v>
      </c>
      <c r="V7">
        <f t="shared" ref="V7:V8" ca="1" si="4">H7-$H$11</f>
        <v>14.666666666666671</v>
      </c>
      <c r="W7">
        <f ca="1">I7-$I$11</f>
        <v>-10.5</v>
      </c>
      <c r="X7">
        <f ca="1">J7-$J$11</f>
        <v>49</v>
      </c>
      <c r="Y7">
        <f t="shared" ref="Y7:Y8" ca="1" si="5">K7-$K$11</f>
        <v>88.666666666666657</v>
      </c>
    </row>
    <row r="8" spans="2:25" x14ac:dyDescent="0.2">
      <c r="C8">
        <f t="shared" ca="1" si="1"/>
        <v>47</v>
      </c>
      <c r="D8">
        <f t="shared" ca="1" si="0"/>
        <v>101</v>
      </c>
      <c r="H8">
        <f t="shared" ca="1" si="0"/>
        <v>77</v>
      </c>
      <c r="K8">
        <f t="shared" ca="1" si="0"/>
        <v>-2</v>
      </c>
      <c r="Q8">
        <f t="shared" ca="1" si="2"/>
        <v>40.75</v>
      </c>
      <c r="R8">
        <f t="shared" ca="1" si="3"/>
        <v>58.333333333333336</v>
      </c>
      <c r="V8">
        <f t="shared" ca="1" si="4"/>
        <v>-4.3333333333333286</v>
      </c>
      <c r="Y8">
        <f t="shared" ca="1" si="5"/>
        <v>35.666666666666664</v>
      </c>
    </row>
    <row r="9" spans="2:25" x14ac:dyDescent="0.2">
      <c r="C9">
        <f t="shared" ca="1" si="1"/>
        <v>114</v>
      </c>
      <c r="Q9">
        <f t="shared" ca="1" si="2"/>
        <v>107.75</v>
      </c>
    </row>
    <row r="11" spans="2:25" x14ac:dyDescent="0.2">
      <c r="C11">
        <f t="shared" ref="C11:K11" ca="1" si="6">AVERAGE(C6:C9)</f>
        <v>6.25</v>
      </c>
      <c r="D11">
        <f t="shared" ca="1" si="6"/>
        <v>42.666666666666664</v>
      </c>
      <c r="E11">
        <f t="shared" ca="1" si="6"/>
        <v>-176</v>
      </c>
      <c r="F11">
        <f t="shared" ca="1" si="6"/>
        <v>-38.5</v>
      </c>
      <c r="G11">
        <f t="shared" ca="1" si="6"/>
        <v>111</v>
      </c>
      <c r="H11">
        <f t="shared" ca="1" si="6"/>
        <v>81.333333333333329</v>
      </c>
      <c r="I11">
        <f t="shared" ca="1" si="6"/>
        <v>44.5</v>
      </c>
      <c r="J11">
        <f t="shared" ca="1" si="6"/>
        <v>-22</v>
      </c>
      <c r="K11">
        <f t="shared" ca="1" si="6"/>
        <v>-37.666666666666664</v>
      </c>
    </row>
    <row r="14" spans="2:25" x14ac:dyDescent="0.2">
      <c r="B14" t="s">
        <v>29</v>
      </c>
      <c r="C14" t="s">
        <v>17</v>
      </c>
      <c r="D14" t="s">
        <v>18</v>
      </c>
      <c r="E14" t="s">
        <v>19</v>
      </c>
      <c r="F14" t="s">
        <v>20</v>
      </c>
      <c r="G14" t="s">
        <v>21</v>
      </c>
      <c r="H14" t="s">
        <v>22</v>
      </c>
      <c r="I14" t="s">
        <v>23</v>
      </c>
      <c r="J14" t="s">
        <v>24</v>
      </c>
      <c r="K14" t="s">
        <v>25</v>
      </c>
      <c r="Q14" t="s">
        <v>17</v>
      </c>
      <c r="R14" t="s">
        <v>18</v>
      </c>
      <c r="S14" t="s">
        <v>19</v>
      </c>
      <c r="T14" t="s">
        <v>20</v>
      </c>
      <c r="U14" t="s">
        <v>21</v>
      </c>
      <c r="V14" t="s">
        <v>22</v>
      </c>
      <c r="W14" t="s">
        <v>23</v>
      </c>
      <c r="X14" t="s">
        <v>24</v>
      </c>
      <c r="Y14" t="s">
        <v>25</v>
      </c>
    </row>
    <row r="15" spans="2:25" x14ac:dyDescent="0.2">
      <c r="C15">
        <f ca="1">RANDBETWEEN(-180,180)</f>
        <v>-168</v>
      </c>
      <c r="D15">
        <f t="shared" ref="D15:K23" ca="1" si="7">RANDBETWEEN(-180,180)</f>
        <v>-46</v>
      </c>
      <c r="E15">
        <f t="shared" ca="1" si="7"/>
        <v>-175</v>
      </c>
      <c r="F15">
        <f t="shared" ca="1" si="7"/>
        <v>7</v>
      </c>
      <c r="G15">
        <f t="shared" ca="1" si="7"/>
        <v>92</v>
      </c>
      <c r="H15">
        <f t="shared" ca="1" si="7"/>
        <v>-91</v>
      </c>
      <c r="I15">
        <f t="shared" ca="1" si="7"/>
        <v>-92</v>
      </c>
      <c r="J15">
        <f t="shared" ca="1" si="7"/>
        <v>-108</v>
      </c>
      <c r="K15">
        <f t="shared" ca="1" si="7"/>
        <v>104</v>
      </c>
      <c r="Q15">
        <f ca="1">C15-$C$25</f>
        <v>-86</v>
      </c>
      <c r="R15">
        <f ca="1">D15-$D$25</f>
        <v>-18</v>
      </c>
      <c r="S15">
        <f ca="1">E15-$E$25</f>
        <v>-159.66666666666666</v>
      </c>
      <c r="U15">
        <f ca="1">G15-$G$25</f>
        <v>50.5</v>
      </c>
      <c r="V15">
        <f t="shared" ref="V15:V23" ca="1" si="8">H15-$H$25</f>
        <v>-118.33333333333333</v>
      </c>
      <c r="W15">
        <f ca="1">I15-$I$25</f>
        <v>-107.5</v>
      </c>
      <c r="X15">
        <f ca="1">J15-$J$25</f>
        <v>-117.33333333333333</v>
      </c>
      <c r="Y15">
        <f ca="1">K15-$K$25</f>
        <v>73.5</v>
      </c>
    </row>
    <row r="16" spans="2:25" x14ac:dyDescent="0.2">
      <c r="C16">
        <f t="shared" ref="C16:C18" ca="1" si="9">RANDBETWEEN(-180,180)</f>
        <v>166</v>
      </c>
      <c r="D16">
        <f t="shared" ca="1" si="7"/>
        <v>96</v>
      </c>
      <c r="E16">
        <f t="shared" ca="1" si="7"/>
        <v>17</v>
      </c>
      <c r="G16">
        <f t="shared" ca="1" si="7"/>
        <v>167</v>
      </c>
      <c r="H16">
        <f t="shared" ca="1" si="7"/>
        <v>166</v>
      </c>
      <c r="I16">
        <f t="shared" ca="1" si="7"/>
        <v>123</v>
      </c>
      <c r="J16">
        <f t="shared" ca="1" si="7"/>
        <v>169</v>
      </c>
      <c r="K16">
        <f t="shared" ca="1" si="7"/>
        <v>-43</v>
      </c>
      <c r="Q16">
        <f ca="1">C16-$C$25</f>
        <v>248</v>
      </c>
      <c r="R16">
        <f ca="1">D16-$D$25</f>
        <v>124</v>
      </c>
      <c r="S16">
        <f ca="1">E16-$E$25</f>
        <v>32.333333333333336</v>
      </c>
      <c r="U16">
        <f ca="1">G16-$G$25</f>
        <v>125.5</v>
      </c>
      <c r="V16">
        <f t="shared" ca="1" si="8"/>
        <v>138.66666666666666</v>
      </c>
      <c r="W16">
        <f ca="1">I16-$I$25</f>
        <v>107.5</v>
      </c>
      <c r="X16">
        <f ca="1">J16-$J$25</f>
        <v>159.66666666666666</v>
      </c>
      <c r="Y16">
        <f ca="1">K16-$K$25</f>
        <v>-73.5</v>
      </c>
    </row>
    <row r="17" spans="2:24" x14ac:dyDescent="0.2">
      <c r="C17">
        <f t="shared" ca="1" si="9"/>
        <v>-151</v>
      </c>
      <c r="D17">
        <f t="shared" ca="1" si="7"/>
        <v>11</v>
      </c>
      <c r="E17">
        <f t="shared" ca="1" si="7"/>
        <v>112</v>
      </c>
      <c r="G17">
        <f t="shared" ca="1" si="7"/>
        <v>-70</v>
      </c>
      <c r="H17">
        <f t="shared" ca="1" si="7"/>
        <v>-4</v>
      </c>
      <c r="J17">
        <f t="shared" ca="1" si="7"/>
        <v>-33</v>
      </c>
      <c r="Q17">
        <f ca="1">C17-$C$25</f>
        <v>-69</v>
      </c>
      <c r="R17">
        <f ca="1">D17-$D$25</f>
        <v>39</v>
      </c>
      <c r="S17">
        <f ca="1">E17-$E$25</f>
        <v>127.33333333333333</v>
      </c>
      <c r="U17">
        <f ca="1">G17-$G$25</f>
        <v>-111.5</v>
      </c>
      <c r="V17">
        <f t="shared" ca="1" si="8"/>
        <v>-31.333333333333332</v>
      </c>
      <c r="X17">
        <f ca="1">J17-$J$25</f>
        <v>-42.333333333333336</v>
      </c>
    </row>
    <row r="18" spans="2:24" x14ac:dyDescent="0.2">
      <c r="C18">
        <f t="shared" ca="1" si="9"/>
        <v>-175</v>
      </c>
      <c r="D18">
        <f t="shared" ca="1" si="7"/>
        <v>-173</v>
      </c>
      <c r="G18">
        <f t="shared" ca="1" si="7"/>
        <v>-23</v>
      </c>
      <c r="H18">
        <f t="shared" ca="1" si="7"/>
        <v>-37</v>
      </c>
      <c r="Q18">
        <f ca="1">C18-$C$25</f>
        <v>-93</v>
      </c>
      <c r="R18">
        <f ca="1">D18-$D$25</f>
        <v>-145</v>
      </c>
      <c r="U18">
        <f ca="1">G18-$G$25</f>
        <v>-64.5</v>
      </c>
      <c r="V18">
        <f t="shared" ca="1" si="8"/>
        <v>-64.333333333333329</v>
      </c>
    </row>
    <row r="19" spans="2:24" x14ac:dyDescent="0.2">
      <c r="H19">
        <f t="shared" ca="1" si="7"/>
        <v>180</v>
      </c>
      <c r="V19">
        <f t="shared" ca="1" si="8"/>
        <v>152.66666666666666</v>
      </c>
    </row>
    <row r="20" spans="2:24" x14ac:dyDescent="0.2">
      <c r="H20">
        <f t="shared" ca="1" si="7"/>
        <v>81</v>
      </c>
      <c r="V20">
        <f t="shared" ca="1" si="8"/>
        <v>53.666666666666671</v>
      </c>
    </row>
    <row r="21" spans="2:24" x14ac:dyDescent="0.2">
      <c r="H21">
        <f t="shared" ca="1" si="7"/>
        <v>-62</v>
      </c>
      <c r="V21">
        <f t="shared" ca="1" si="8"/>
        <v>-89.333333333333329</v>
      </c>
    </row>
    <row r="22" spans="2:24" x14ac:dyDescent="0.2">
      <c r="H22">
        <f t="shared" ca="1" si="7"/>
        <v>-158</v>
      </c>
      <c r="V22">
        <f t="shared" ca="1" si="8"/>
        <v>-185.33333333333334</v>
      </c>
    </row>
    <row r="23" spans="2:24" x14ac:dyDescent="0.2">
      <c r="H23">
        <f t="shared" ca="1" si="7"/>
        <v>171</v>
      </c>
      <c r="V23">
        <f t="shared" ca="1" si="8"/>
        <v>143.66666666666666</v>
      </c>
    </row>
    <row r="25" spans="2:24" x14ac:dyDescent="0.2">
      <c r="C25">
        <f t="shared" ref="C25:K25" ca="1" si="10">AVERAGE(C15:C24)</f>
        <v>-82</v>
      </c>
      <c r="D25">
        <f t="shared" ca="1" si="10"/>
        <v>-28</v>
      </c>
      <c r="E25">
        <f t="shared" ca="1" si="10"/>
        <v>-15.333333333333334</v>
      </c>
      <c r="F25">
        <f t="shared" ca="1" si="10"/>
        <v>7</v>
      </c>
      <c r="G25">
        <f t="shared" ca="1" si="10"/>
        <v>41.5</v>
      </c>
      <c r="H25">
        <f t="shared" ca="1" si="10"/>
        <v>27.333333333333332</v>
      </c>
      <c r="I25">
        <f t="shared" ca="1" si="10"/>
        <v>15.5</v>
      </c>
      <c r="J25">
        <f t="shared" ca="1" si="10"/>
        <v>9.3333333333333339</v>
      </c>
      <c r="K25">
        <f t="shared" ca="1" si="10"/>
        <v>30.5</v>
      </c>
    </row>
    <row r="29" spans="2:24" x14ac:dyDescent="0.2">
      <c r="B29" t="s">
        <v>31</v>
      </c>
      <c r="C29" t="s">
        <v>17</v>
      </c>
      <c r="D29" t="s">
        <v>18</v>
      </c>
      <c r="E29" t="s">
        <v>19</v>
      </c>
      <c r="F29" t="s">
        <v>20</v>
      </c>
      <c r="G29" t="s">
        <v>21</v>
      </c>
      <c r="H29" t="s">
        <v>22</v>
      </c>
      <c r="I29" t="s">
        <v>23</v>
      </c>
      <c r="J29" t="s">
        <v>24</v>
      </c>
      <c r="R29" t="s">
        <v>18</v>
      </c>
      <c r="S29" t="s">
        <v>19</v>
      </c>
      <c r="T29" t="s">
        <v>20</v>
      </c>
      <c r="U29" t="s">
        <v>21</v>
      </c>
      <c r="V29" t="s">
        <v>22</v>
      </c>
      <c r="W29" t="s">
        <v>23</v>
      </c>
    </row>
    <row r="30" spans="2:24" x14ac:dyDescent="0.2">
      <c r="C30">
        <f ca="1">RANDBETWEEN(-180,180)</f>
        <v>-102</v>
      </c>
      <c r="D30">
        <f t="shared" ref="D30:J34" ca="1" si="11">RANDBETWEEN(-180,180)</f>
        <v>42</v>
      </c>
      <c r="E30">
        <f t="shared" ca="1" si="11"/>
        <v>102</v>
      </c>
      <c r="F30">
        <f t="shared" ca="1" si="11"/>
        <v>-84</v>
      </c>
      <c r="G30">
        <f t="shared" ca="1" si="11"/>
        <v>-138</v>
      </c>
      <c r="H30">
        <f t="shared" ca="1" si="11"/>
        <v>-22</v>
      </c>
      <c r="I30">
        <f t="shared" ca="1" si="11"/>
        <v>-136</v>
      </c>
      <c r="J30">
        <f t="shared" ca="1" si="11"/>
        <v>-171</v>
      </c>
      <c r="R30">
        <f ca="1">D30-$D$36</f>
        <v>-59</v>
      </c>
      <c r="S30">
        <f ca="1">E30-$E$36</f>
        <v>111</v>
      </c>
      <c r="T30">
        <f ca="1">F30-$F$36</f>
        <v>-109.33333333333333</v>
      </c>
      <c r="U30">
        <f t="shared" ref="U30:U35" ca="1" si="12">G30-$G$36</f>
        <v>-54</v>
      </c>
      <c r="V30">
        <f ca="1">H30-$H$36</f>
        <v>17</v>
      </c>
      <c r="W30">
        <f ca="1">I30-$I$36</f>
        <v>-59.333333333333329</v>
      </c>
    </row>
    <row r="31" spans="2:24" x14ac:dyDescent="0.2">
      <c r="D31">
        <f t="shared" ca="1" si="11"/>
        <v>160</v>
      </c>
      <c r="E31">
        <f t="shared" ca="1" si="11"/>
        <v>-120</v>
      </c>
      <c r="F31">
        <f t="shared" ca="1" si="11"/>
        <v>80</v>
      </c>
      <c r="G31">
        <f t="shared" ca="1" si="11"/>
        <v>-119</v>
      </c>
      <c r="H31">
        <f t="shared" ca="1" si="11"/>
        <v>16</v>
      </c>
      <c r="I31">
        <f t="shared" ca="1" si="11"/>
        <v>-62</v>
      </c>
      <c r="R31">
        <f ca="1">D31-$D$36</f>
        <v>59</v>
      </c>
      <c r="S31">
        <f ca="1">E31-$E$36</f>
        <v>-111</v>
      </c>
      <c r="T31">
        <f ca="1">F31-$F$36</f>
        <v>54.666666666666671</v>
      </c>
      <c r="U31">
        <f t="shared" ca="1" si="12"/>
        <v>-35</v>
      </c>
      <c r="V31">
        <f ca="1">H31-$H$36</f>
        <v>55</v>
      </c>
      <c r="W31">
        <f ca="1">I31-$I$36</f>
        <v>14.666666666666671</v>
      </c>
    </row>
    <row r="32" spans="2:24" x14ac:dyDescent="0.2">
      <c r="F32">
        <f t="shared" ca="1" si="11"/>
        <v>80</v>
      </c>
      <c r="G32">
        <f t="shared" ca="1" si="11"/>
        <v>-92</v>
      </c>
      <c r="H32">
        <f t="shared" ca="1" si="11"/>
        <v>-111</v>
      </c>
      <c r="I32">
        <f t="shared" ca="1" si="11"/>
        <v>-32</v>
      </c>
      <c r="T32">
        <f ca="1">F32-$F$36</f>
        <v>54.666666666666671</v>
      </c>
      <c r="U32">
        <f t="shared" ca="1" si="12"/>
        <v>-8</v>
      </c>
      <c r="V32">
        <f ca="1">H32-$H$36</f>
        <v>-72</v>
      </c>
      <c r="W32">
        <f ca="1">I32-$I$36</f>
        <v>44.666666666666671</v>
      </c>
    </row>
    <row r="33" spans="2:26" x14ac:dyDescent="0.2">
      <c r="G33">
        <f t="shared" ca="1" si="11"/>
        <v>-86</v>
      </c>
      <c r="U33">
        <f t="shared" ca="1" si="12"/>
        <v>-2</v>
      </c>
    </row>
    <row r="34" spans="2:26" x14ac:dyDescent="0.2">
      <c r="G34">
        <f t="shared" ca="1" si="11"/>
        <v>15</v>
      </c>
      <c r="U34">
        <f t="shared" ca="1" si="12"/>
        <v>99</v>
      </c>
    </row>
    <row r="35" spans="2:26" x14ac:dyDescent="0.2">
      <c r="U35">
        <f t="shared" ca="1" si="12"/>
        <v>84</v>
      </c>
    </row>
    <row r="36" spans="2:26" x14ac:dyDescent="0.2">
      <c r="C36">
        <f t="shared" ref="C36:J36" ca="1" si="13">AVERAGE(C30:C34)</f>
        <v>-102</v>
      </c>
      <c r="D36">
        <f t="shared" ca="1" si="13"/>
        <v>101</v>
      </c>
      <c r="E36">
        <f t="shared" ca="1" si="13"/>
        <v>-9</v>
      </c>
      <c r="F36">
        <f t="shared" ca="1" si="13"/>
        <v>25.333333333333332</v>
      </c>
      <c r="G36">
        <f t="shared" ca="1" si="13"/>
        <v>-84</v>
      </c>
      <c r="H36">
        <f t="shared" ca="1" si="13"/>
        <v>-39</v>
      </c>
      <c r="I36">
        <f t="shared" ca="1" si="13"/>
        <v>-76.666666666666671</v>
      </c>
      <c r="J36">
        <f t="shared" ca="1" si="13"/>
        <v>-171</v>
      </c>
    </row>
    <row r="38" spans="2:26" x14ac:dyDescent="0.2">
      <c r="B38" t="s">
        <v>33</v>
      </c>
    </row>
    <row r="40" spans="2:26" x14ac:dyDescent="0.2">
      <c r="B40" t="s">
        <v>32</v>
      </c>
      <c r="C40" t="s">
        <v>17</v>
      </c>
      <c r="D40" t="s">
        <v>18</v>
      </c>
      <c r="E40" t="s">
        <v>19</v>
      </c>
      <c r="F40" t="s">
        <v>20</v>
      </c>
      <c r="G40" t="s">
        <v>21</v>
      </c>
      <c r="H40" t="s">
        <v>22</v>
      </c>
      <c r="I40" t="s">
        <v>23</v>
      </c>
      <c r="J40" t="s">
        <v>24</v>
      </c>
      <c r="K40" t="s">
        <v>25</v>
      </c>
      <c r="L40" t="s">
        <v>34</v>
      </c>
      <c r="Q40" t="s">
        <v>17</v>
      </c>
      <c r="R40" t="s">
        <v>18</v>
      </c>
      <c r="T40" t="s">
        <v>20</v>
      </c>
      <c r="V40" t="s">
        <v>22</v>
      </c>
      <c r="W40" t="s">
        <v>23</v>
      </c>
      <c r="Y40" t="s">
        <v>25</v>
      </c>
      <c r="Z40" t="s">
        <v>34</v>
      </c>
    </row>
    <row r="41" spans="2:26" x14ac:dyDescent="0.2">
      <c r="C41">
        <f ca="1">RANDBETWEEN(-180,180)</f>
        <v>29</v>
      </c>
      <c r="D41">
        <f t="shared" ref="D41:L44" ca="1" si="14">RANDBETWEEN(-180,180)</f>
        <v>137</v>
      </c>
      <c r="E41">
        <f t="shared" ca="1" si="14"/>
        <v>-52</v>
      </c>
      <c r="F41">
        <f t="shared" ca="1" si="14"/>
        <v>53</v>
      </c>
      <c r="G41">
        <f t="shared" ca="1" si="14"/>
        <v>-70</v>
      </c>
      <c r="H41">
        <f t="shared" ca="1" si="14"/>
        <v>-23</v>
      </c>
      <c r="I41">
        <f t="shared" ca="1" si="14"/>
        <v>14</v>
      </c>
      <c r="J41">
        <f t="shared" ca="1" si="14"/>
        <v>-95</v>
      </c>
      <c r="K41">
        <f t="shared" ca="1" si="14"/>
        <v>68</v>
      </c>
      <c r="L41">
        <f t="shared" ca="1" si="14"/>
        <v>-149</v>
      </c>
      <c r="M41" s="1"/>
      <c r="N41" s="1"/>
      <c r="O41" s="1"/>
      <c r="Q41">
        <f t="shared" ref="Q41:Q46" ca="1" si="15">C41-$C$48</f>
        <v>12.333333333333332</v>
      </c>
      <c r="R41">
        <f ca="1">D41-$D$48</f>
        <v>43</v>
      </c>
      <c r="T41">
        <f ca="1">F41-$F$48</f>
        <v>-49.5</v>
      </c>
      <c r="V41">
        <f ca="1">H41-$H$48</f>
        <v>54</v>
      </c>
      <c r="W41">
        <f ca="1">I41-$I$48</f>
        <v>54.5</v>
      </c>
      <c r="Y41">
        <f ca="1">K41-$K$48</f>
        <v>-16.5</v>
      </c>
      <c r="Z41">
        <f ca="1">L41-$L$48</f>
        <v>-97.5</v>
      </c>
    </row>
    <row r="42" spans="2:26" x14ac:dyDescent="0.2">
      <c r="C42">
        <f t="shared" ref="C42:C46" ca="1" si="16">RANDBETWEEN(-180,180)</f>
        <v>41</v>
      </c>
      <c r="D42">
        <f t="shared" ca="1" si="14"/>
        <v>158</v>
      </c>
      <c r="F42">
        <f t="shared" ca="1" si="14"/>
        <v>152</v>
      </c>
      <c r="H42">
        <f t="shared" ca="1" si="14"/>
        <v>-131</v>
      </c>
      <c r="I42">
        <f t="shared" ca="1" si="14"/>
        <v>-164</v>
      </c>
      <c r="K42">
        <f t="shared" ca="1" si="14"/>
        <v>101</v>
      </c>
      <c r="L42">
        <f t="shared" ca="1" si="14"/>
        <v>46</v>
      </c>
      <c r="M42" s="1"/>
      <c r="N42" s="1"/>
      <c r="O42" s="1"/>
      <c r="Q42">
        <f t="shared" ca="1" si="15"/>
        <v>24.333333333333332</v>
      </c>
      <c r="R42">
        <f ca="1">D42-$D$48</f>
        <v>64</v>
      </c>
      <c r="T42">
        <f ca="1">F42-$F$48</f>
        <v>49.5</v>
      </c>
      <c r="V42">
        <f ca="1">H42-$H$48</f>
        <v>-54</v>
      </c>
      <c r="W42">
        <f ca="1">I42-$I$48</f>
        <v>-123.5</v>
      </c>
      <c r="Y42">
        <f ca="1">K42-$K$48</f>
        <v>16.5</v>
      </c>
      <c r="Z42">
        <f ca="1">L42-$L$48</f>
        <v>97.5</v>
      </c>
    </row>
    <row r="43" spans="2:26" x14ac:dyDescent="0.2">
      <c r="C43">
        <f t="shared" ca="1" si="16"/>
        <v>-110</v>
      </c>
      <c r="D43">
        <f t="shared" ca="1" si="14"/>
        <v>135</v>
      </c>
      <c r="I43">
        <f t="shared" ca="1" si="14"/>
        <v>-70</v>
      </c>
      <c r="Q43">
        <f t="shared" ca="1" si="15"/>
        <v>-126.66666666666667</v>
      </c>
      <c r="R43">
        <f ca="1">D43-$D$48</f>
        <v>41</v>
      </c>
      <c r="W43">
        <f ca="1">I43-$I$48</f>
        <v>-29.5</v>
      </c>
    </row>
    <row r="44" spans="2:26" x14ac:dyDescent="0.2">
      <c r="C44">
        <f t="shared" ca="1" si="16"/>
        <v>44</v>
      </c>
      <c r="D44">
        <f t="shared" ca="1" si="14"/>
        <v>-54</v>
      </c>
      <c r="I44">
        <f t="shared" ca="1" si="14"/>
        <v>58</v>
      </c>
      <c r="Q44">
        <f t="shared" ca="1" si="15"/>
        <v>27.333333333333332</v>
      </c>
      <c r="R44">
        <f ca="1">D44-$D$48</f>
        <v>-148</v>
      </c>
      <c r="W44">
        <f ca="1">I44-$I$48</f>
        <v>98.5</v>
      </c>
    </row>
    <row r="45" spans="2:26" x14ac:dyDescent="0.2">
      <c r="C45">
        <f t="shared" ca="1" si="16"/>
        <v>17</v>
      </c>
      <c r="Q45">
        <f t="shared" ca="1" si="15"/>
        <v>0.33333333333333215</v>
      </c>
    </row>
    <row r="46" spans="2:26" x14ac:dyDescent="0.2">
      <c r="C46">
        <f t="shared" ca="1" si="16"/>
        <v>79</v>
      </c>
      <c r="Q46">
        <f t="shared" ca="1" si="15"/>
        <v>62.333333333333329</v>
      </c>
    </row>
    <row r="48" spans="2:26" x14ac:dyDescent="0.2">
      <c r="C48">
        <f t="shared" ref="C48:L48" ca="1" si="17">AVERAGE(C41:C46)</f>
        <v>16.666666666666668</v>
      </c>
      <c r="D48">
        <f t="shared" ca="1" si="17"/>
        <v>94</v>
      </c>
      <c r="E48">
        <f t="shared" ca="1" si="17"/>
        <v>-52</v>
      </c>
      <c r="F48">
        <f t="shared" ca="1" si="17"/>
        <v>102.5</v>
      </c>
      <c r="G48">
        <f t="shared" ca="1" si="17"/>
        <v>-70</v>
      </c>
      <c r="H48">
        <f t="shared" ca="1" si="17"/>
        <v>-77</v>
      </c>
      <c r="I48">
        <f t="shared" ca="1" si="17"/>
        <v>-40.5</v>
      </c>
      <c r="J48">
        <f t="shared" ca="1" si="17"/>
        <v>-95</v>
      </c>
      <c r="K48">
        <f t="shared" ca="1" si="17"/>
        <v>84.5</v>
      </c>
      <c r="L48">
        <f t="shared" ca="1" si="17"/>
        <v>-51.5</v>
      </c>
    </row>
    <row r="51" spans="2:28" x14ac:dyDescent="0.2">
      <c r="B51" t="s">
        <v>35</v>
      </c>
      <c r="C51" t="s">
        <v>17</v>
      </c>
      <c r="D51" t="s">
        <v>18</v>
      </c>
      <c r="E51" t="s">
        <v>19</v>
      </c>
      <c r="F51" t="s">
        <v>20</v>
      </c>
      <c r="G51" t="s">
        <v>21</v>
      </c>
      <c r="H51" t="s">
        <v>22</v>
      </c>
      <c r="I51" t="s">
        <v>23</v>
      </c>
      <c r="J51" t="s">
        <v>24</v>
      </c>
      <c r="K51" t="s">
        <v>25</v>
      </c>
      <c r="L51" t="s">
        <v>34</v>
      </c>
      <c r="M51" t="s">
        <v>36</v>
      </c>
      <c r="N51" t="s">
        <v>37</v>
      </c>
      <c r="O51" t="s">
        <v>38</v>
      </c>
      <c r="Q51" t="s">
        <v>17</v>
      </c>
      <c r="R51" t="s">
        <v>18</v>
      </c>
      <c r="S51" t="s">
        <v>19</v>
      </c>
      <c r="T51" t="s">
        <v>20</v>
      </c>
      <c r="U51" t="s">
        <v>21</v>
      </c>
      <c r="X51" t="s">
        <v>24</v>
      </c>
      <c r="AA51" t="s">
        <v>36</v>
      </c>
      <c r="AB51" t="s">
        <v>37</v>
      </c>
    </row>
    <row r="52" spans="2:28" x14ac:dyDescent="0.2">
      <c r="C52">
        <f ca="1">RANDBETWEEN(-180,180)</f>
        <v>45</v>
      </c>
      <c r="D52">
        <f t="shared" ref="D52:O62" ca="1" si="18">RANDBETWEEN(-180,180)</f>
        <v>158</v>
      </c>
      <c r="E52">
        <f t="shared" ca="1" si="18"/>
        <v>-23</v>
      </c>
      <c r="F52">
        <f t="shared" ca="1" si="18"/>
        <v>129</v>
      </c>
      <c r="G52">
        <f t="shared" ca="1" si="18"/>
        <v>-141</v>
      </c>
      <c r="H52">
        <f t="shared" ca="1" si="18"/>
        <v>72</v>
      </c>
      <c r="I52">
        <f t="shared" ca="1" si="18"/>
        <v>164</v>
      </c>
      <c r="J52">
        <f t="shared" ca="1" si="18"/>
        <v>151</v>
      </c>
      <c r="K52">
        <f t="shared" ca="1" si="18"/>
        <v>-147</v>
      </c>
      <c r="L52">
        <f t="shared" ca="1" si="18"/>
        <v>-164</v>
      </c>
      <c r="M52">
        <f t="shared" ca="1" si="18"/>
        <v>-37</v>
      </c>
      <c r="N52">
        <f t="shared" ca="1" si="18"/>
        <v>140</v>
      </c>
      <c r="O52">
        <f t="shared" ca="1" si="18"/>
        <v>101</v>
      </c>
      <c r="Q52">
        <f t="shared" ref="Q52:Q60" ca="1" si="19">C52-$C$64</f>
        <v>21.666666666666668</v>
      </c>
      <c r="R52">
        <f ca="1">D52-$D$64</f>
        <v>51</v>
      </c>
      <c r="S52">
        <f t="shared" ref="S52:S62" ca="1" si="20">E52-$E$64</f>
        <v>-17.09090909090909</v>
      </c>
      <c r="T52">
        <f ca="1">F52-$F$64</f>
        <v>77.5</v>
      </c>
      <c r="U52">
        <f ca="1">G52-$G$64</f>
        <v>-56.5</v>
      </c>
      <c r="X52">
        <f ca="1">J52-$J$64</f>
        <v>149.33333333333334</v>
      </c>
      <c r="AA52">
        <f ca="1">M52-$M$64</f>
        <v>3</v>
      </c>
      <c r="AB52">
        <f ca="1">N52-$N$64</f>
        <v>43.5</v>
      </c>
    </row>
    <row r="53" spans="2:28" x14ac:dyDescent="0.2">
      <c r="C53">
        <f t="shared" ref="C53:C60" ca="1" si="21">RANDBETWEEN(-180,180)</f>
        <v>86</v>
      </c>
      <c r="D53">
        <f t="shared" ca="1" si="18"/>
        <v>56</v>
      </c>
      <c r="E53">
        <f t="shared" ca="1" si="18"/>
        <v>-171</v>
      </c>
      <c r="F53">
        <f t="shared" ca="1" si="18"/>
        <v>103</v>
      </c>
      <c r="G53">
        <f t="shared" ca="1" si="18"/>
        <v>-28</v>
      </c>
      <c r="J53">
        <f t="shared" ca="1" si="18"/>
        <v>10</v>
      </c>
      <c r="M53">
        <f t="shared" ca="1" si="18"/>
        <v>-43</v>
      </c>
      <c r="N53">
        <f t="shared" ca="1" si="18"/>
        <v>53</v>
      </c>
      <c r="Q53">
        <f t="shared" ca="1" si="19"/>
        <v>62.666666666666671</v>
      </c>
      <c r="R53">
        <f ca="1">D53-$D$64</f>
        <v>-51</v>
      </c>
      <c r="S53">
        <f t="shared" ca="1" si="20"/>
        <v>-165.09090909090909</v>
      </c>
      <c r="T53">
        <f ca="1">F53-$F$64</f>
        <v>51.5</v>
      </c>
      <c r="U53">
        <f ca="1">G53-$G$64</f>
        <v>56.5</v>
      </c>
      <c r="X53">
        <f ca="1">J53-$J$64</f>
        <v>8.3333333333333339</v>
      </c>
      <c r="AA53">
        <f ca="1">M53-$M$64</f>
        <v>-3</v>
      </c>
      <c r="AB53">
        <f ca="1">N53-$N$64</f>
        <v>-43.5</v>
      </c>
    </row>
    <row r="54" spans="2:28" x14ac:dyDescent="0.2">
      <c r="C54">
        <f t="shared" ca="1" si="21"/>
        <v>-140</v>
      </c>
      <c r="E54">
        <f t="shared" ca="1" si="18"/>
        <v>21</v>
      </c>
      <c r="F54">
        <f t="shared" ca="1" si="18"/>
        <v>-113</v>
      </c>
      <c r="J54">
        <f t="shared" ca="1" si="18"/>
        <v>-156</v>
      </c>
      <c r="Q54">
        <f t="shared" ca="1" si="19"/>
        <v>-163.33333333333334</v>
      </c>
      <c r="S54">
        <f t="shared" ca="1" si="20"/>
        <v>26.90909090909091</v>
      </c>
      <c r="T54">
        <f ca="1">F54-$F$64</f>
        <v>-164.5</v>
      </c>
      <c r="X54">
        <f ca="1">J54-$J$64</f>
        <v>-157.66666666666666</v>
      </c>
    </row>
    <row r="55" spans="2:28" x14ac:dyDescent="0.2">
      <c r="C55">
        <f t="shared" ca="1" si="21"/>
        <v>24</v>
      </c>
      <c r="E55">
        <f t="shared" ca="1" si="18"/>
        <v>-128</v>
      </c>
      <c r="F55">
        <f t="shared" ca="1" si="18"/>
        <v>87</v>
      </c>
      <c r="Q55">
        <f t="shared" ca="1" si="19"/>
        <v>0.66666666666666785</v>
      </c>
      <c r="S55">
        <f t="shared" ca="1" si="20"/>
        <v>-122.09090909090909</v>
      </c>
      <c r="T55">
        <f ca="1">F55-$F$64</f>
        <v>35.5</v>
      </c>
    </row>
    <row r="56" spans="2:28" x14ac:dyDescent="0.2">
      <c r="C56">
        <f t="shared" ca="1" si="21"/>
        <v>-18</v>
      </c>
      <c r="E56">
        <f t="shared" ca="1" si="18"/>
        <v>113</v>
      </c>
      <c r="Q56">
        <f t="shared" ca="1" si="19"/>
        <v>-41.333333333333329</v>
      </c>
      <c r="S56">
        <f t="shared" ca="1" si="20"/>
        <v>118.90909090909091</v>
      </c>
    </row>
    <row r="57" spans="2:28" x14ac:dyDescent="0.2">
      <c r="C57">
        <f t="shared" ca="1" si="21"/>
        <v>161</v>
      </c>
      <c r="E57">
        <f t="shared" ca="1" si="18"/>
        <v>64</v>
      </c>
      <c r="Q57">
        <f t="shared" ca="1" si="19"/>
        <v>137.66666666666666</v>
      </c>
      <c r="S57">
        <f t="shared" ca="1" si="20"/>
        <v>69.909090909090907</v>
      </c>
    </row>
    <row r="58" spans="2:28" x14ac:dyDescent="0.2">
      <c r="C58">
        <f t="shared" ca="1" si="21"/>
        <v>120</v>
      </c>
      <c r="E58">
        <f t="shared" ca="1" si="18"/>
        <v>-64</v>
      </c>
      <c r="Q58">
        <f t="shared" ca="1" si="19"/>
        <v>96.666666666666671</v>
      </c>
      <c r="S58">
        <f t="shared" ca="1" si="20"/>
        <v>-58.090909090909093</v>
      </c>
    </row>
    <row r="59" spans="2:28" x14ac:dyDescent="0.2">
      <c r="C59">
        <f t="shared" ca="1" si="21"/>
        <v>-64</v>
      </c>
      <c r="E59">
        <f t="shared" ca="1" si="18"/>
        <v>-9</v>
      </c>
      <c r="Q59">
        <f t="shared" ca="1" si="19"/>
        <v>-87.333333333333329</v>
      </c>
      <c r="S59">
        <f t="shared" ca="1" si="20"/>
        <v>-3.0909090909090908</v>
      </c>
    </row>
    <row r="60" spans="2:28" x14ac:dyDescent="0.2">
      <c r="C60">
        <f t="shared" ca="1" si="21"/>
        <v>-4</v>
      </c>
      <c r="E60">
        <f t="shared" ca="1" si="18"/>
        <v>113</v>
      </c>
      <c r="Q60">
        <f t="shared" ca="1" si="19"/>
        <v>-27.333333333333332</v>
      </c>
      <c r="S60">
        <f t="shared" ca="1" si="20"/>
        <v>118.90909090909091</v>
      </c>
    </row>
    <row r="61" spans="2:28" x14ac:dyDescent="0.2">
      <c r="E61">
        <f t="shared" ca="1" si="18"/>
        <v>117</v>
      </c>
      <c r="S61">
        <f t="shared" ca="1" si="20"/>
        <v>122.90909090909091</v>
      </c>
    </row>
    <row r="62" spans="2:28" x14ac:dyDescent="0.2">
      <c r="E62">
        <f t="shared" ca="1" si="18"/>
        <v>-98</v>
      </c>
      <c r="S62">
        <f t="shared" ca="1" si="20"/>
        <v>-92.090909090909093</v>
      </c>
    </row>
    <row r="64" spans="2:28" x14ac:dyDescent="0.2">
      <c r="C64">
        <f t="shared" ref="C64:O64" ca="1" si="22">AVERAGE(C52:C62)</f>
        <v>23.333333333333332</v>
      </c>
      <c r="D64">
        <f t="shared" ca="1" si="22"/>
        <v>107</v>
      </c>
      <c r="E64">
        <f t="shared" ca="1" si="22"/>
        <v>-5.9090909090909092</v>
      </c>
      <c r="F64">
        <f t="shared" ca="1" si="22"/>
        <v>51.5</v>
      </c>
      <c r="G64">
        <f t="shared" ca="1" si="22"/>
        <v>-84.5</v>
      </c>
      <c r="H64">
        <f t="shared" ca="1" si="22"/>
        <v>72</v>
      </c>
      <c r="I64">
        <f t="shared" ca="1" si="22"/>
        <v>164</v>
      </c>
      <c r="J64">
        <f t="shared" ca="1" si="22"/>
        <v>1.6666666666666667</v>
      </c>
      <c r="K64">
        <f t="shared" ca="1" si="22"/>
        <v>-147</v>
      </c>
      <c r="L64">
        <f t="shared" ca="1" si="22"/>
        <v>-164</v>
      </c>
      <c r="M64">
        <f t="shared" ca="1" si="22"/>
        <v>-40</v>
      </c>
      <c r="N64">
        <f t="shared" ca="1" si="22"/>
        <v>96.5</v>
      </c>
      <c r="O64">
        <f t="shared" ca="1" si="22"/>
        <v>101</v>
      </c>
    </row>
    <row r="67" spans="2:24" x14ac:dyDescent="0.2">
      <c r="B67" t="s">
        <v>39</v>
      </c>
      <c r="C67" t="s">
        <v>17</v>
      </c>
      <c r="D67" t="s">
        <v>18</v>
      </c>
      <c r="E67" t="s">
        <v>19</v>
      </c>
      <c r="F67" t="s">
        <v>20</v>
      </c>
      <c r="G67" t="s">
        <v>21</v>
      </c>
      <c r="H67" t="s">
        <v>22</v>
      </c>
      <c r="I67" t="s">
        <v>23</v>
      </c>
      <c r="J67" t="s">
        <v>24</v>
      </c>
      <c r="Q67" t="s">
        <v>17</v>
      </c>
      <c r="R67" t="s">
        <v>18</v>
      </c>
      <c r="S67" t="s">
        <v>19</v>
      </c>
      <c r="T67" t="s">
        <v>20</v>
      </c>
      <c r="U67" t="s">
        <v>21</v>
      </c>
      <c r="V67" t="s">
        <v>22</v>
      </c>
      <c r="X67" t="s">
        <v>24</v>
      </c>
    </row>
    <row r="68" spans="2:24" x14ac:dyDescent="0.2">
      <c r="C68">
        <f ca="1">RANDBETWEEN(-180,180)</f>
        <v>-65</v>
      </c>
      <c r="D68">
        <f t="shared" ref="D68:J72" ca="1" si="23">RANDBETWEEN(-180,180)</f>
        <v>-24</v>
      </c>
      <c r="E68">
        <f t="shared" ca="1" si="23"/>
        <v>168</v>
      </c>
      <c r="F68">
        <f t="shared" ca="1" si="23"/>
        <v>51</v>
      </c>
      <c r="G68">
        <f t="shared" ca="1" si="23"/>
        <v>-163</v>
      </c>
      <c r="H68">
        <f t="shared" ca="1" si="23"/>
        <v>35</v>
      </c>
      <c r="I68">
        <f t="shared" ca="1" si="23"/>
        <v>-144</v>
      </c>
      <c r="J68">
        <f t="shared" ca="1" si="23"/>
        <v>15</v>
      </c>
      <c r="Q68">
        <f ca="1">C68-$C$74</f>
        <v>29</v>
      </c>
      <c r="R68">
        <f ca="1">D68-$D$74</f>
        <v>24</v>
      </c>
      <c r="S68">
        <f ca="1">E68-$E$74</f>
        <v>106.8</v>
      </c>
      <c r="T68">
        <f ca="1">F68-$F$74</f>
        <v>21.5</v>
      </c>
      <c r="U68">
        <f ca="1">G68-$G$74</f>
        <v>-132.66666666666666</v>
      </c>
      <c r="V68">
        <f ca="1">H68-$H$74</f>
        <v>-41</v>
      </c>
      <c r="X68">
        <f ca="1">J68-$J$74</f>
        <v>57.5</v>
      </c>
    </row>
    <row r="69" spans="2:24" x14ac:dyDescent="0.2">
      <c r="C69">
        <f t="shared" ref="C69:C70" ca="1" si="24">RANDBETWEEN(-180,180)</f>
        <v>-97</v>
      </c>
      <c r="D69">
        <f t="shared" ca="1" si="23"/>
        <v>16</v>
      </c>
      <c r="E69">
        <f t="shared" ca="1" si="23"/>
        <v>154</v>
      </c>
      <c r="F69">
        <f t="shared" ca="1" si="23"/>
        <v>8</v>
      </c>
      <c r="G69">
        <f t="shared" ca="1" si="23"/>
        <v>-24</v>
      </c>
      <c r="H69">
        <f t="shared" ca="1" si="23"/>
        <v>117</v>
      </c>
      <c r="J69">
        <f t="shared" ca="1" si="23"/>
        <v>-100</v>
      </c>
      <c r="Q69">
        <f ca="1">C69-$C$74</f>
        <v>-3</v>
      </c>
      <c r="R69">
        <f ca="1">D69-$D$74</f>
        <v>64</v>
      </c>
      <c r="S69">
        <f ca="1">E69-$E$74</f>
        <v>92.8</v>
      </c>
      <c r="T69">
        <f ca="1">F69-$F$74</f>
        <v>-21.5</v>
      </c>
      <c r="U69">
        <f t="shared" ref="U69:U70" ca="1" si="25">G69-$G$74</f>
        <v>6.3333333333333321</v>
      </c>
      <c r="V69">
        <f ca="1">H69-$H$74</f>
        <v>41</v>
      </c>
      <c r="X69">
        <f ca="1">J69-$J$74</f>
        <v>-57.5</v>
      </c>
    </row>
    <row r="70" spans="2:24" x14ac:dyDescent="0.2">
      <c r="C70">
        <f t="shared" ca="1" si="24"/>
        <v>-120</v>
      </c>
      <c r="D70">
        <f t="shared" ca="1" si="23"/>
        <v>-136</v>
      </c>
      <c r="E70">
        <f t="shared" ca="1" si="23"/>
        <v>163</v>
      </c>
      <c r="G70">
        <f t="shared" ca="1" si="23"/>
        <v>96</v>
      </c>
      <c r="Q70">
        <f ca="1">C70-$C$74</f>
        <v>-26</v>
      </c>
      <c r="R70">
        <f ca="1">D70-$D$74</f>
        <v>-88</v>
      </c>
      <c r="S70">
        <f ca="1">E70-$E$74</f>
        <v>101.8</v>
      </c>
      <c r="U70">
        <f t="shared" ca="1" si="25"/>
        <v>126.33333333333333</v>
      </c>
    </row>
    <row r="71" spans="2:24" x14ac:dyDescent="0.2">
      <c r="E71">
        <f t="shared" ca="1" si="23"/>
        <v>-67</v>
      </c>
      <c r="S71">
        <f ca="1">E71-$E$74</f>
        <v>-128.19999999999999</v>
      </c>
    </row>
    <row r="72" spans="2:24" x14ac:dyDescent="0.2">
      <c r="E72">
        <f t="shared" ca="1" si="23"/>
        <v>-112</v>
      </c>
      <c r="S72">
        <f ca="1">E72-$E$74</f>
        <v>-173.2</v>
      </c>
    </row>
    <row r="74" spans="2:24" x14ac:dyDescent="0.2">
      <c r="C74">
        <f t="shared" ref="C74:J74" ca="1" si="26">AVERAGE(C68:C72)</f>
        <v>-94</v>
      </c>
      <c r="D74">
        <f t="shared" ca="1" si="26"/>
        <v>-48</v>
      </c>
      <c r="E74">
        <f t="shared" ca="1" si="26"/>
        <v>61.2</v>
      </c>
      <c r="F74">
        <f t="shared" ca="1" si="26"/>
        <v>29.5</v>
      </c>
      <c r="G74">
        <f t="shared" ca="1" si="26"/>
        <v>-30.333333333333332</v>
      </c>
      <c r="H74">
        <f t="shared" ca="1" si="26"/>
        <v>76</v>
      </c>
      <c r="I74">
        <f t="shared" ca="1" si="26"/>
        <v>-144</v>
      </c>
      <c r="J74">
        <f t="shared" ca="1" si="26"/>
        <v>-42.5</v>
      </c>
    </row>
    <row r="77" spans="2:24" x14ac:dyDescent="0.2">
      <c r="B77" t="s">
        <v>39</v>
      </c>
      <c r="C77" t="s">
        <v>17</v>
      </c>
      <c r="D77" t="s">
        <v>18</v>
      </c>
      <c r="E77" t="s">
        <v>19</v>
      </c>
      <c r="Q77" t="s">
        <v>17</v>
      </c>
    </row>
    <row r="78" spans="2:24" x14ac:dyDescent="0.2">
      <c r="C78">
        <f ca="1">RANDBETWEEN(-180,180)</f>
        <v>-142</v>
      </c>
      <c r="D78">
        <f t="shared" ref="D78:E78" ca="1" si="27">RANDBETWEEN(-180,180)</f>
        <v>-85</v>
      </c>
      <c r="E78">
        <f t="shared" ca="1" si="27"/>
        <v>33</v>
      </c>
      <c r="Q78">
        <f ca="1">C78-$C$81</f>
        <v>-59.5</v>
      </c>
    </row>
    <row r="79" spans="2:24" x14ac:dyDescent="0.2">
      <c r="C79">
        <f ca="1">RANDBETWEEN(-180,180)</f>
        <v>-23</v>
      </c>
      <c r="Q79">
        <f ca="1">C79-$C$81</f>
        <v>59.5</v>
      </c>
    </row>
    <row r="81" spans="3:5" x14ac:dyDescent="0.2">
      <c r="C81">
        <f ca="1">AVERAGE(C78:C79)</f>
        <v>-82.5</v>
      </c>
      <c r="D81">
        <f ca="1">AVERAGE(D78:D79)</f>
        <v>-85</v>
      </c>
      <c r="E81">
        <f ca="1">AVERAGE(E78:E79)</f>
        <v>33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0E8BE-0266-8541-83DB-62D140821676}">
  <sheetPr codeName="Sheet3"/>
  <dimension ref="B1:DC87"/>
  <sheetViews>
    <sheetView topLeftCell="E1" workbookViewId="0">
      <selection activeCell="N15" sqref="N15"/>
    </sheetView>
  </sheetViews>
  <sheetFormatPr baseColWidth="10" defaultRowHeight="16" x14ac:dyDescent="0.2"/>
  <sheetData>
    <row r="1" spans="2:107" x14ac:dyDescent="0.2">
      <c r="F1" t="s">
        <v>30</v>
      </c>
    </row>
    <row r="4" spans="2:107" x14ac:dyDescent="0.2">
      <c r="M4" t="s">
        <v>51</v>
      </c>
      <c r="X4" t="s">
        <v>53</v>
      </c>
      <c r="AH4" t="s">
        <v>54</v>
      </c>
      <c r="AR4" t="s">
        <v>50</v>
      </c>
      <c r="BB4" t="s">
        <v>49</v>
      </c>
    </row>
    <row r="5" spans="2:107" x14ac:dyDescent="0.2">
      <c r="B5" t="s">
        <v>27</v>
      </c>
      <c r="C5" t="s">
        <v>17</v>
      </c>
      <c r="D5" t="s">
        <v>18</v>
      </c>
      <c r="E5" t="s">
        <v>20</v>
      </c>
      <c r="F5" t="s">
        <v>22</v>
      </c>
      <c r="G5" t="s">
        <v>23</v>
      </c>
      <c r="H5" t="s">
        <v>24</v>
      </c>
      <c r="I5" t="s">
        <v>25</v>
      </c>
      <c r="M5" t="s">
        <v>27</v>
      </c>
      <c r="N5" t="s">
        <v>17</v>
      </c>
      <c r="O5" t="s">
        <v>18</v>
      </c>
      <c r="P5" t="s">
        <v>20</v>
      </c>
      <c r="Q5" t="s">
        <v>22</v>
      </c>
      <c r="R5" t="s">
        <v>23</v>
      </c>
      <c r="S5" t="s">
        <v>24</v>
      </c>
      <c r="T5" t="s">
        <v>25</v>
      </c>
      <c r="X5" t="s">
        <v>27</v>
      </c>
      <c r="Y5" t="s">
        <v>17</v>
      </c>
      <c r="Z5" t="s">
        <v>18</v>
      </c>
      <c r="AA5" t="s">
        <v>20</v>
      </c>
      <c r="AB5" t="s">
        <v>22</v>
      </c>
      <c r="AC5" t="s">
        <v>23</v>
      </c>
      <c r="AD5" t="s">
        <v>24</v>
      </c>
      <c r="AE5" t="s">
        <v>25</v>
      </c>
      <c r="AH5" t="s">
        <v>27</v>
      </c>
      <c r="AI5" t="s">
        <v>17</v>
      </c>
      <c r="AJ5" t="s">
        <v>18</v>
      </c>
      <c r="AK5" t="s">
        <v>20</v>
      </c>
      <c r="AL5" t="s">
        <v>22</v>
      </c>
      <c r="AM5" t="s">
        <v>23</v>
      </c>
      <c r="AN5" t="s">
        <v>24</v>
      </c>
      <c r="AO5" t="s">
        <v>25</v>
      </c>
      <c r="AR5" t="s">
        <v>27</v>
      </c>
      <c r="AS5" t="s">
        <v>17</v>
      </c>
      <c r="AT5" t="s">
        <v>18</v>
      </c>
      <c r="AU5" t="s">
        <v>20</v>
      </c>
      <c r="AV5" t="s">
        <v>22</v>
      </c>
      <c r="AW5" t="s">
        <v>23</v>
      </c>
      <c r="AX5" t="s">
        <v>24</v>
      </c>
      <c r="AY5" t="s">
        <v>25</v>
      </c>
      <c r="BB5" t="s">
        <v>27</v>
      </c>
      <c r="BC5" t="s">
        <v>17</v>
      </c>
      <c r="BD5" t="s">
        <v>18</v>
      </c>
      <c r="BE5" t="s">
        <v>20</v>
      </c>
      <c r="BF5" t="s">
        <v>22</v>
      </c>
      <c r="BG5" t="s">
        <v>23</v>
      </c>
      <c r="BH5" t="s">
        <v>24</v>
      </c>
      <c r="BI5" t="s">
        <v>25</v>
      </c>
    </row>
    <row r="6" spans="2:107" x14ac:dyDescent="0.2">
      <c r="C6">
        <v>-159</v>
      </c>
      <c r="D6">
        <v>1</v>
      </c>
      <c r="E6">
        <v>37</v>
      </c>
      <c r="F6">
        <v>-49</v>
      </c>
      <c r="G6">
        <v>156</v>
      </c>
      <c r="H6">
        <v>-44</v>
      </c>
      <c r="I6">
        <v>101</v>
      </c>
      <c r="N6">
        <f t="shared" ref="N6:T7" si="0">RADIANS(C6)</f>
        <v>-2.7750735106709841</v>
      </c>
      <c r="O6">
        <f t="shared" si="0"/>
        <v>1.7453292519943295E-2</v>
      </c>
      <c r="P6">
        <f t="shared" si="0"/>
        <v>0.64577182323790194</v>
      </c>
      <c r="Q6">
        <f t="shared" si="0"/>
        <v>-0.85521133347722145</v>
      </c>
      <c r="R6">
        <f t="shared" si="0"/>
        <v>2.7227136331111539</v>
      </c>
      <c r="S6">
        <f t="shared" si="0"/>
        <v>-0.76794487087750496</v>
      </c>
      <c r="T6">
        <f t="shared" si="0"/>
        <v>1.7627825445142729</v>
      </c>
      <c r="Y6">
        <f>COS(N6)</f>
        <v>-0.93358042649720174</v>
      </c>
      <c r="Z6">
        <f t="shared" ref="Y6:AE7" si="1">COS(O6)</f>
        <v>0.99984769515639127</v>
      </c>
      <c r="AA6">
        <f t="shared" si="1"/>
        <v>0.79863551004729283</v>
      </c>
      <c r="AB6">
        <f t="shared" si="1"/>
        <v>0.65605902899050728</v>
      </c>
      <c r="AC6">
        <f t="shared" si="1"/>
        <v>-0.91354545764260076</v>
      </c>
      <c r="AD6">
        <f t="shared" si="1"/>
        <v>0.71933980033865119</v>
      </c>
      <c r="AE6">
        <f t="shared" si="1"/>
        <v>-0.1908089953765448</v>
      </c>
      <c r="AI6">
        <f>SIN(N6)</f>
        <v>-0.35836794954530021</v>
      </c>
      <c r="AJ6">
        <f t="shared" ref="AJ6:AO8" si="2">SIN(O6)</f>
        <v>1.7452406437283512E-2</v>
      </c>
      <c r="AK6">
        <f t="shared" si="2"/>
        <v>0.60181502315204827</v>
      </c>
      <c r="AL6">
        <f t="shared" si="2"/>
        <v>-0.75470958022277201</v>
      </c>
      <c r="AM6">
        <f t="shared" si="2"/>
        <v>0.40673664307580043</v>
      </c>
      <c r="AN6">
        <f t="shared" si="2"/>
        <v>-0.69465837045899725</v>
      </c>
      <c r="AO6">
        <f t="shared" si="2"/>
        <v>0.98162718344766398</v>
      </c>
      <c r="AS6">
        <f>SUM(Y6:Y9)</f>
        <v>0.23260806242612775</v>
      </c>
      <c r="AT6">
        <f t="shared" ref="AT6:AY6" si="3">SUM(Z6:Z9)</f>
        <v>2.0280248255981888</v>
      </c>
      <c r="AU6">
        <f>SUM(AA6:AA7)</f>
        <v>-0.12186934340514755</v>
      </c>
      <c r="AV6">
        <f t="shared" si="3"/>
        <v>0.27329158801600606</v>
      </c>
      <c r="AW6">
        <f t="shared" si="3"/>
        <v>-1.4871218939936468</v>
      </c>
      <c r="AX6">
        <f t="shared" si="3"/>
        <v>-0.25095592593734528</v>
      </c>
      <c r="AY6">
        <f t="shared" si="3"/>
        <v>0.22476107789005328</v>
      </c>
      <c r="BC6">
        <f>SUM(AI6:AI9)</f>
        <v>-0.36265714883778188</v>
      </c>
      <c r="BD6">
        <f t="shared" ref="BD6" si="4">SUM(AJ6:AJ9)</f>
        <v>-1.397712006944738</v>
      </c>
      <c r="BE6">
        <f>SUM(AK6:AK7)</f>
        <v>0.99254615164132209</v>
      </c>
      <c r="BF6">
        <f t="shared" ref="BF6:BI6" si="5">SUM(AL6:AL9)</f>
        <v>-2.5554888079594278</v>
      </c>
      <c r="BG6">
        <f t="shared" si="5"/>
        <v>-0.41241540121319126</v>
      </c>
      <c r="BH6">
        <f t="shared" si="5"/>
        <v>-0.93658026605866496</v>
      </c>
      <c r="BI6">
        <f t="shared" si="5"/>
        <v>0.96711515671145243</v>
      </c>
      <c r="BN6" t="s">
        <v>62</v>
      </c>
      <c r="BO6" t="s">
        <v>63</v>
      </c>
      <c r="BP6" s="1" t="s">
        <v>58</v>
      </c>
      <c r="BQ6" s="1" t="s">
        <v>49</v>
      </c>
      <c r="BR6" s="1" t="s">
        <v>50</v>
      </c>
      <c r="BT6" s="1" t="s">
        <v>59</v>
      </c>
      <c r="BW6" t="s">
        <v>62</v>
      </c>
      <c r="BX6" t="s">
        <v>63</v>
      </c>
      <c r="BY6" t="s">
        <v>58</v>
      </c>
      <c r="BZ6" t="s">
        <v>49</v>
      </c>
      <c r="CA6" t="s">
        <v>50</v>
      </c>
      <c r="CC6" t="s">
        <v>59</v>
      </c>
    </row>
    <row r="7" spans="2:107" x14ac:dyDescent="0.2">
      <c r="C7">
        <v>101</v>
      </c>
      <c r="D7">
        <v>-83</v>
      </c>
      <c r="E7">
        <v>157</v>
      </c>
      <c r="F7">
        <v>-79</v>
      </c>
      <c r="G7">
        <v>-125</v>
      </c>
      <c r="H7">
        <v>-166</v>
      </c>
      <c r="I7">
        <v>-80</v>
      </c>
      <c r="N7">
        <f t="shared" si="0"/>
        <v>1.7627825445142729</v>
      </c>
      <c r="O7">
        <f t="shared" si="0"/>
        <v>-1.4486232791552935</v>
      </c>
      <c r="P7">
        <f t="shared" si="0"/>
        <v>2.7401669256310974</v>
      </c>
      <c r="Q7">
        <f t="shared" si="0"/>
        <v>-1.3788101090755203</v>
      </c>
      <c r="R7">
        <f t="shared" si="0"/>
        <v>-2.1816615649929121</v>
      </c>
      <c r="S7">
        <f t="shared" si="0"/>
        <v>-2.8972465583105871</v>
      </c>
      <c r="T7">
        <f t="shared" si="0"/>
        <v>-1.3962634015954636</v>
      </c>
      <c r="Y7">
        <f t="shared" si="1"/>
        <v>-0.1908089953765448</v>
      </c>
      <c r="Z7">
        <f t="shared" si="1"/>
        <v>0.12186934340514749</v>
      </c>
      <c r="AA7">
        <f t="shared" si="1"/>
        <v>-0.92050485345244037</v>
      </c>
      <c r="AB7">
        <f t="shared" si="1"/>
        <v>0.19080899537654492</v>
      </c>
      <c r="AC7">
        <f t="shared" si="1"/>
        <v>-0.57357643635104616</v>
      </c>
      <c r="AD7">
        <f t="shared" si="1"/>
        <v>-0.97029572627599647</v>
      </c>
      <c r="AE7">
        <f t="shared" si="1"/>
        <v>0.17364817766693041</v>
      </c>
      <c r="AI7">
        <f>SIN(N7)</f>
        <v>0.98162718344766398</v>
      </c>
      <c r="AJ7">
        <f t="shared" si="2"/>
        <v>-0.99254615164132198</v>
      </c>
      <c r="AK7">
        <f t="shared" si="2"/>
        <v>0.39073112848927377</v>
      </c>
      <c r="AL7">
        <f t="shared" si="2"/>
        <v>-0.98162718344766398</v>
      </c>
      <c r="AM7">
        <f t="shared" si="2"/>
        <v>-0.81915204428899169</v>
      </c>
      <c r="AN7">
        <f t="shared" si="2"/>
        <v>-0.24192189559966773</v>
      </c>
      <c r="AO7">
        <f t="shared" si="2"/>
        <v>-0.98480775301220802</v>
      </c>
      <c r="BN7" t="s">
        <v>27</v>
      </c>
      <c r="BO7" t="s">
        <v>17</v>
      </c>
      <c r="BP7">
        <v>4</v>
      </c>
      <c r="BQ7">
        <v>-9.0664287209445471E-2</v>
      </c>
      <c r="BR7">
        <v>5.8152015606531937E-2</v>
      </c>
      <c r="BT7">
        <f>SQRT((BQ7^2)+(BR7^2))</f>
        <v>0.10771104815337725</v>
      </c>
      <c r="BW7" t="s">
        <v>27</v>
      </c>
      <c r="BX7" t="s">
        <v>17</v>
      </c>
      <c r="BY7">
        <v>4</v>
      </c>
      <c r="BZ7">
        <v>-9.0664287209445471E-2</v>
      </c>
      <c r="CA7">
        <v>5.8152015606531937E-2</v>
      </c>
      <c r="CC7">
        <v>0.10771104815337725</v>
      </c>
      <c r="CH7" t="s">
        <v>15</v>
      </c>
      <c r="CI7" t="s">
        <v>64</v>
      </c>
      <c r="CK7" t="s">
        <v>15</v>
      </c>
      <c r="CV7" t="s">
        <v>15</v>
      </c>
      <c r="CW7" t="s">
        <v>65</v>
      </c>
      <c r="CX7" t="s">
        <v>43</v>
      </c>
      <c r="CY7" t="s">
        <v>44</v>
      </c>
      <c r="CZ7" t="s">
        <v>66</v>
      </c>
      <c r="DB7" t="s">
        <v>67</v>
      </c>
    </row>
    <row r="8" spans="2:107" x14ac:dyDescent="0.2">
      <c r="C8">
        <v>-3</v>
      </c>
      <c r="D8">
        <v>-25</v>
      </c>
      <c r="F8">
        <v>-125</v>
      </c>
      <c r="I8">
        <v>76</v>
      </c>
      <c r="N8">
        <f>RADIANS(C8)</f>
        <v>-5.235987755982989E-2</v>
      </c>
      <c r="O8">
        <f>RADIANS(D8)</f>
        <v>-0.43633231299858238</v>
      </c>
      <c r="Q8">
        <f>RADIANS(F8)</f>
        <v>-2.1816615649929121</v>
      </c>
      <c r="T8">
        <f>RADIANS(I8)</f>
        <v>1.3264502315156905</v>
      </c>
      <c r="Y8">
        <f>COS(N8)</f>
        <v>0.99862953475457383</v>
      </c>
      <c r="Z8">
        <f>COS(O8)</f>
        <v>0.90630778703664994</v>
      </c>
      <c r="AB8">
        <f>COS(Q8)</f>
        <v>-0.57357643635104616</v>
      </c>
      <c r="AE8">
        <f>COS(T8)</f>
        <v>0.24192189559966767</v>
      </c>
      <c r="AI8">
        <f t="shared" ref="AI8:AI9" si="6">SIN(N8)</f>
        <v>-5.2335956242943835E-2</v>
      </c>
      <c r="AJ8">
        <f t="shared" si="2"/>
        <v>-0.42261826174069944</v>
      </c>
      <c r="AL8">
        <f t="shared" si="2"/>
        <v>-0.81915204428899169</v>
      </c>
      <c r="AO8">
        <f t="shared" si="2"/>
        <v>0.97029572627599647</v>
      </c>
      <c r="AR8" t="s">
        <v>55</v>
      </c>
      <c r="AS8">
        <f>COUNT(AI6:AI9)</f>
        <v>4</v>
      </c>
      <c r="AT8">
        <f t="shared" ref="AT8:AY8" si="7">COUNT(AJ6:AJ9)</f>
        <v>3</v>
      </c>
      <c r="AU8">
        <f t="shared" si="7"/>
        <v>2</v>
      </c>
      <c r="AV8">
        <f t="shared" si="7"/>
        <v>3</v>
      </c>
      <c r="AW8">
        <f t="shared" si="7"/>
        <v>2</v>
      </c>
      <c r="AX8">
        <f t="shared" si="7"/>
        <v>2</v>
      </c>
      <c r="AY8">
        <f t="shared" si="7"/>
        <v>3</v>
      </c>
      <c r="BO8" t="s">
        <v>18</v>
      </c>
      <c r="BP8">
        <v>3</v>
      </c>
      <c r="BQ8">
        <v>-0.46590400231491264</v>
      </c>
      <c r="BR8">
        <v>0.67600827519939621</v>
      </c>
      <c r="BT8">
        <f t="shared" ref="BT8:BT50" si="8">SQRT((BQ8^2)+(BR8^2))</f>
        <v>0.8210077511882069</v>
      </c>
      <c r="BX8" t="s">
        <v>18</v>
      </c>
      <c r="BY8">
        <v>3</v>
      </c>
      <c r="BZ8">
        <v>-0.46590400231491264</v>
      </c>
      <c r="CA8">
        <v>0.67600827519939621</v>
      </c>
      <c r="CC8">
        <v>0.8210077511882069</v>
      </c>
      <c r="CH8">
        <v>0.1</v>
      </c>
      <c r="CI8">
        <f t="array" ref="CI8:CI17">FREQUENCY(CC7:CC50,CH8:CH17)</f>
        <v>2</v>
      </c>
      <c r="CK8">
        <v>0.2</v>
      </c>
      <c r="CL8">
        <f t="array" ref="CL8:CL12">FREQUENCY(CC7:CC50,CK8:CK12)</f>
        <v>6</v>
      </c>
      <c r="CV8">
        <v>0.2</v>
      </c>
      <c r="CW8">
        <v>6</v>
      </c>
      <c r="CX8">
        <v>4</v>
      </c>
      <c r="CY8">
        <v>7</v>
      </c>
      <c r="CZ8">
        <v>8.8000000000000007</v>
      </c>
      <c r="DB8">
        <f>SUM(CW8:CY8)</f>
        <v>17</v>
      </c>
      <c r="DC8">
        <f>CZ8*3</f>
        <v>26.400000000000002</v>
      </c>
    </row>
    <row r="9" spans="2:107" x14ac:dyDescent="0.2">
      <c r="C9">
        <v>-69</v>
      </c>
      <c r="N9">
        <f>RADIANS(C9)</f>
        <v>-1.2042771838760873</v>
      </c>
      <c r="Y9">
        <f>COS(N9)</f>
        <v>0.35836794954530038</v>
      </c>
      <c r="AI9">
        <f t="shared" si="6"/>
        <v>-0.93358042649720174</v>
      </c>
      <c r="AR9" t="s">
        <v>56</v>
      </c>
      <c r="AS9">
        <f>AS6/AS8</f>
        <v>5.8152015606531937E-2</v>
      </c>
      <c r="AT9">
        <f t="shared" ref="AT9:AY9" si="9">AT6/AT8</f>
        <v>0.67600827519939621</v>
      </c>
      <c r="AU9">
        <f t="shared" si="9"/>
        <v>-6.0934671702573773E-2</v>
      </c>
      <c r="AV9">
        <f t="shared" si="9"/>
        <v>9.1097196005335349E-2</v>
      </c>
      <c r="AW9">
        <f t="shared" si="9"/>
        <v>-0.7435609469968234</v>
      </c>
      <c r="AX9">
        <f t="shared" si="9"/>
        <v>-0.12547796296867264</v>
      </c>
      <c r="AY9">
        <f t="shared" si="9"/>
        <v>7.4920359296684433E-2</v>
      </c>
      <c r="BB9" t="s">
        <v>57</v>
      </c>
      <c r="BC9">
        <f>BC6/AS8</f>
        <v>-9.0664287209445471E-2</v>
      </c>
      <c r="BD9">
        <f t="shared" ref="BD9:BH9" si="10">BD6/AT8</f>
        <v>-0.46590400231491264</v>
      </c>
      <c r="BE9">
        <f t="shared" si="10"/>
        <v>0.49627307582066105</v>
      </c>
      <c r="BF9">
        <f t="shared" si="10"/>
        <v>-0.85182960265314256</v>
      </c>
      <c r="BG9">
        <f t="shared" si="10"/>
        <v>-0.20620770060659563</v>
      </c>
      <c r="BH9">
        <f t="shared" si="10"/>
        <v>-0.46829013302933248</v>
      </c>
      <c r="BI9">
        <f>BI6/AY8</f>
        <v>0.32237171890381749</v>
      </c>
      <c r="BO9" t="s">
        <v>20</v>
      </c>
      <c r="BP9">
        <v>2</v>
      </c>
      <c r="BQ9">
        <v>0.49627307582066105</v>
      </c>
      <c r="BR9">
        <v>-6.0934671702573773E-2</v>
      </c>
      <c r="BT9">
        <f t="shared" si="8"/>
        <v>0.5</v>
      </c>
      <c r="BX9" t="s">
        <v>20</v>
      </c>
      <c r="BY9">
        <v>2</v>
      </c>
      <c r="BZ9">
        <v>0.49627307582066105</v>
      </c>
      <c r="CA9">
        <v>-6.0934671702573773E-2</v>
      </c>
      <c r="CC9">
        <v>0.5</v>
      </c>
      <c r="CH9">
        <v>0.2</v>
      </c>
      <c r="CI9">
        <v>4</v>
      </c>
      <c r="CK9">
        <v>0.4</v>
      </c>
      <c r="CL9">
        <v>11</v>
      </c>
      <c r="CV9">
        <v>0.4</v>
      </c>
      <c r="CW9">
        <v>11</v>
      </c>
      <c r="CX9">
        <v>11</v>
      </c>
      <c r="CY9">
        <v>13</v>
      </c>
      <c r="CZ9">
        <v>8.8000000000000007</v>
      </c>
      <c r="DB9">
        <f t="shared" ref="DB9:DB12" si="11">SUM(CW9:CY9)</f>
        <v>35</v>
      </c>
      <c r="DC9">
        <f t="shared" ref="DC9:DC12" si="12">CZ9*3</f>
        <v>26.400000000000002</v>
      </c>
    </row>
    <row r="10" spans="2:107" x14ac:dyDescent="0.2">
      <c r="BO10" t="s">
        <v>22</v>
      </c>
      <c r="BP10">
        <v>3</v>
      </c>
      <c r="BQ10">
        <v>-0.85182960265314256</v>
      </c>
      <c r="BR10">
        <v>9.1097196005335349E-2</v>
      </c>
      <c r="BT10">
        <f t="shared" si="8"/>
        <v>0.85668685706986614</v>
      </c>
      <c r="BX10" t="s">
        <v>22</v>
      </c>
      <c r="BY10">
        <v>3</v>
      </c>
      <c r="BZ10">
        <v>-0.85182960265314256</v>
      </c>
      <c r="CA10">
        <v>9.1097196005335349E-2</v>
      </c>
      <c r="CC10">
        <v>0.85668685706986614</v>
      </c>
      <c r="CH10">
        <v>0.3</v>
      </c>
      <c r="CI10">
        <v>5</v>
      </c>
      <c r="CK10">
        <v>0.6</v>
      </c>
      <c r="CL10">
        <v>8</v>
      </c>
      <c r="CV10">
        <v>0.6</v>
      </c>
      <c r="CW10">
        <v>8</v>
      </c>
      <c r="CX10">
        <v>10</v>
      </c>
      <c r="CY10">
        <v>5</v>
      </c>
      <c r="CZ10">
        <v>8.8000000000000007</v>
      </c>
      <c r="DB10">
        <f t="shared" si="11"/>
        <v>23</v>
      </c>
      <c r="DC10">
        <f t="shared" si="12"/>
        <v>26.400000000000002</v>
      </c>
    </row>
    <row r="11" spans="2:107" x14ac:dyDescent="0.2">
      <c r="BO11" t="s">
        <v>23</v>
      </c>
      <c r="BP11">
        <v>2</v>
      </c>
      <c r="BQ11">
        <v>-0.20620770060659563</v>
      </c>
      <c r="BR11">
        <v>-0.7435609469968234</v>
      </c>
      <c r="BT11">
        <f t="shared" si="8"/>
        <v>0.77162458338771978</v>
      </c>
      <c r="BX11" t="s">
        <v>23</v>
      </c>
      <c r="BY11">
        <v>2</v>
      </c>
      <c r="BZ11">
        <v>-0.20620770060659563</v>
      </c>
      <c r="CA11">
        <v>-0.7435609469968234</v>
      </c>
      <c r="CC11">
        <v>0.77162458338771978</v>
      </c>
      <c r="CH11">
        <v>0.4</v>
      </c>
      <c r="CI11">
        <v>6</v>
      </c>
      <c r="CK11">
        <v>0.8</v>
      </c>
      <c r="CL11">
        <v>10</v>
      </c>
      <c r="CV11">
        <v>0.8</v>
      </c>
      <c r="CW11">
        <v>10</v>
      </c>
      <c r="CX11">
        <v>7</v>
      </c>
      <c r="CY11">
        <v>10</v>
      </c>
      <c r="CZ11">
        <v>8.8000000000000007</v>
      </c>
      <c r="DB11">
        <f t="shared" si="11"/>
        <v>27</v>
      </c>
      <c r="DC11">
        <f t="shared" si="12"/>
        <v>26.400000000000002</v>
      </c>
    </row>
    <row r="12" spans="2:107" x14ac:dyDescent="0.2">
      <c r="BO12" t="s">
        <v>24</v>
      </c>
      <c r="BP12">
        <v>2</v>
      </c>
      <c r="BQ12">
        <v>-0.46829013302933248</v>
      </c>
      <c r="BR12">
        <v>-0.12547796296867264</v>
      </c>
      <c r="BT12">
        <f t="shared" si="8"/>
        <v>0.484809620246337</v>
      </c>
      <c r="BX12" t="s">
        <v>24</v>
      </c>
      <c r="BY12">
        <v>2</v>
      </c>
      <c r="BZ12">
        <v>-0.46829013302933248</v>
      </c>
      <c r="CA12">
        <v>-0.12547796296867264</v>
      </c>
      <c r="CC12">
        <v>0.484809620246337</v>
      </c>
      <c r="CH12">
        <v>0.5</v>
      </c>
      <c r="CI12">
        <v>5</v>
      </c>
      <c r="CK12">
        <v>1</v>
      </c>
      <c r="CL12">
        <v>9</v>
      </c>
      <c r="CV12">
        <v>1</v>
      </c>
      <c r="CW12">
        <v>9</v>
      </c>
      <c r="CX12">
        <v>12</v>
      </c>
      <c r="CY12">
        <v>9</v>
      </c>
      <c r="CZ12">
        <v>8.8000000000000007</v>
      </c>
      <c r="DB12">
        <f t="shared" si="11"/>
        <v>30</v>
      </c>
      <c r="DC12">
        <f t="shared" si="12"/>
        <v>26.400000000000002</v>
      </c>
    </row>
    <row r="13" spans="2:107" x14ac:dyDescent="0.2">
      <c r="BO13" t="s">
        <v>25</v>
      </c>
      <c r="BP13">
        <v>3</v>
      </c>
      <c r="BQ13">
        <v>0.32237171890381749</v>
      </c>
      <c r="BR13">
        <v>7.4920359296684433E-2</v>
      </c>
      <c r="BT13">
        <f t="shared" si="8"/>
        <v>0.33096311786382815</v>
      </c>
      <c r="BX13" t="s">
        <v>25</v>
      </c>
      <c r="BY13">
        <v>3</v>
      </c>
      <c r="BZ13">
        <v>0.32237171890381749</v>
      </c>
      <c r="CA13">
        <v>7.4920359296684433E-2</v>
      </c>
      <c r="CC13">
        <v>0.33096311786382815</v>
      </c>
      <c r="CH13">
        <v>0.6</v>
      </c>
      <c r="CI13">
        <v>3</v>
      </c>
    </row>
    <row r="14" spans="2:107" x14ac:dyDescent="0.2">
      <c r="B14" t="s">
        <v>29</v>
      </c>
      <c r="C14" t="s">
        <v>17</v>
      </c>
      <c r="D14" t="s">
        <v>18</v>
      </c>
      <c r="E14" t="s">
        <v>19</v>
      </c>
      <c r="F14" t="s">
        <v>21</v>
      </c>
      <c r="G14" t="s">
        <v>22</v>
      </c>
      <c r="H14" t="s">
        <v>23</v>
      </c>
      <c r="I14" t="s">
        <v>24</v>
      </c>
      <c r="J14" t="s">
        <v>25</v>
      </c>
      <c r="M14" t="s">
        <v>29</v>
      </c>
      <c r="N14" t="s">
        <v>17</v>
      </c>
      <c r="O14" t="s">
        <v>18</v>
      </c>
      <c r="P14" t="s">
        <v>19</v>
      </c>
      <c r="Q14" t="s">
        <v>21</v>
      </c>
      <c r="R14" t="s">
        <v>22</v>
      </c>
      <c r="S14" t="s">
        <v>23</v>
      </c>
      <c r="T14" t="s">
        <v>24</v>
      </c>
      <c r="U14" t="s">
        <v>25</v>
      </c>
      <c r="X14" t="s">
        <v>29</v>
      </c>
      <c r="Y14" t="s">
        <v>17</v>
      </c>
      <c r="Z14" t="s">
        <v>18</v>
      </c>
      <c r="AA14" t="s">
        <v>19</v>
      </c>
      <c r="AB14" t="s">
        <v>21</v>
      </c>
      <c r="AC14" t="s">
        <v>22</v>
      </c>
      <c r="AD14" t="s">
        <v>23</v>
      </c>
      <c r="AE14" t="s">
        <v>24</v>
      </c>
      <c r="AF14" t="s">
        <v>25</v>
      </c>
      <c r="AH14" t="s">
        <v>29</v>
      </c>
      <c r="AI14" t="s">
        <v>17</v>
      </c>
      <c r="AJ14" t="s">
        <v>18</v>
      </c>
      <c r="AK14" t="s">
        <v>19</v>
      </c>
      <c r="AL14" t="s">
        <v>21</v>
      </c>
      <c r="AM14" t="s">
        <v>22</v>
      </c>
      <c r="AN14" t="s">
        <v>23</v>
      </c>
      <c r="AO14" t="s">
        <v>24</v>
      </c>
      <c r="AP14" t="s">
        <v>25</v>
      </c>
      <c r="AR14" t="s">
        <v>29</v>
      </c>
      <c r="AS14" t="s">
        <v>17</v>
      </c>
      <c r="AT14" t="s">
        <v>18</v>
      </c>
      <c r="AU14" t="s">
        <v>19</v>
      </c>
      <c r="AV14" t="s">
        <v>21</v>
      </c>
      <c r="AW14" t="s">
        <v>22</v>
      </c>
      <c r="AX14" t="s">
        <v>23</v>
      </c>
      <c r="AY14" t="s">
        <v>24</v>
      </c>
      <c r="AZ14" t="s">
        <v>25</v>
      </c>
      <c r="BB14" t="s">
        <v>29</v>
      </c>
      <c r="BC14" t="s">
        <v>17</v>
      </c>
      <c r="BD14" t="s">
        <v>18</v>
      </c>
      <c r="BE14" t="s">
        <v>19</v>
      </c>
      <c r="BF14" t="s">
        <v>21</v>
      </c>
      <c r="BG14" t="s">
        <v>22</v>
      </c>
      <c r="BH14" t="s">
        <v>23</v>
      </c>
      <c r="BI14" t="s">
        <v>24</v>
      </c>
      <c r="BJ14" t="s">
        <v>25</v>
      </c>
      <c r="BN14" t="s">
        <v>29</v>
      </c>
      <c r="BO14" t="s">
        <v>17</v>
      </c>
      <c r="BP14">
        <v>4</v>
      </c>
      <c r="BQ14">
        <v>0.18707266480724369</v>
      </c>
      <c r="BR14">
        <v>-0.14106604553250274</v>
      </c>
      <c r="BT14">
        <f t="shared" si="8"/>
        <v>0.23429855125514856</v>
      </c>
      <c r="BW14" t="s">
        <v>29</v>
      </c>
      <c r="BX14" t="s">
        <v>17</v>
      </c>
      <c r="BY14">
        <v>4</v>
      </c>
      <c r="BZ14">
        <v>0.18707266480724369</v>
      </c>
      <c r="CA14">
        <v>-0.14106604553250274</v>
      </c>
      <c r="CC14">
        <v>0.23429855125514856</v>
      </c>
      <c r="CH14">
        <v>0.7</v>
      </c>
      <c r="CI14">
        <v>3</v>
      </c>
      <c r="CL14">
        <f>SUM(CL8:CL13)</f>
        <v>44</v>
      </c>
    </row>
    <row r="15" spans="2:107" x14ac:dyDescent="0.2">
      <c r="C15">
        <v>131</v>
      </c>
      <c r="D15">
        <v>142</v>
      </c>
      <c r="E15">
        <v>61</v>
      </c>
      <c r="F15">
        <v>-22</v>
      </c>
      <c r="G15">
        <v>121</v>
      </c>
      <c r="H15">
        <v>-174</v>
      </c>
      <c r="I15">
        <v>-103</v>
      </c>
      <c r="J15">
        <v>-168</v>
      </c>
      <c r="N15">
        <f t="shared" ref="N15:U15" si="13">RADIANS(C15)</f>
        <v>2.2863813201125716</v>
      </c>
      <c r="O15">
        <f t="shared" si="13"/>
        <v>2.4783675378319479</v>
      </c>
      <c r="P15">
        <f t="shared" si="13"/>
        <v>1.064650843716541</v>
      </c>
      <c r="Q15">
        <f t="shared" si="13"/>
        <v>-0.38397243543875248</v>
      </c>
      <c r="R15">
        <f t="shared" si="13"/>
        <v>2.1118483949131388</v>
      </c>
      <c r="S15">
        <f t="shared" si="13"/>
        <v>-3.0368728984701332</v>
      </c>
      <c r="T15">
        <f t="shared" si="13"/>
        <v>-1.7976891295541595</v>
      </c>
      <c r="U15">
        <f t="shared" si="13"/>
        <v>-2.9321531433504737</v>
      </c>
      <c r="Y15">
        <f t="shared" ref="Y15:AF16" si="14">COS(N15)</f>
        <v>-0.65605902899050716</v>
      </c>
      <c r="Z15">
        <f t="shared" si="14"/>
        <v>-0.7880107536067219</v>
      </c>
      <c r="AA15">
        <f t="shared" si="14"/>
        <v>0.48480962024633711</v>
      </c>
      <c r="AB15">
        <f t="shared" si="14"/>
        <v>0.92718385456678742</v>
      </c>
      <c r="AC15">
        <f t="shared" si="14"/>
        <v>-0.51503807491005427</v>
      </c>
      <c r="AD15">
        <f t="shared" si="14"/>
        <v>-0.99452189536827329</v>
      </c>
      <c r="AE15">
        <f t="shared" si="14"/>
        <v>-0.22495105434386503</v>
      </c>
      <c r="AF15">
        <f t="shared" si="14"/>
        <v>-0.97814760073380569</v>
      </c>
      <c r="AI15">
        <f>SIN(N15)</f>
        <v>0.75470958022277213</v>
      </c>
      <c r="AJ15">
        <f t="shared" ref="AJ15:AP23" si="15">SIN(O15)</f>
        <v>0.6156614753256584</v>
      </c>
      <c r="AK15">
        <f t="shared" si="15"/>
        <v>0.87461970713939574</v>
      </c>
      <c r="AL15">
        <f t="shared" si="15"/>
        <v>-0.37460659341591201</v>
      </c>
      <c r="AM15">
        <f t="shared" si="15"/>
        <v>0.85716730070211233</v>
      </c>
      <c r="AN15">
        <f t="shared" si="15"/>
        <v>-0.10452846326765373</v>
      </c>
      <c r="AO15">
        <f t="shared" si="15"/>
        <v>-0.97437006478523525</v>
      </c>
      <c r="AP15">
        <f t="shared" si="15"/>
        <v>-0.20791169081775931</v>
      </c>
      <c r="AS15">
        <f>SUM(Y15:Y23)</f>
        <v>-0.56426418213001095</v>
      </c>
      <c r="AT15">
        <f t="shared" ref="AT15:AZ15" si="16">SUM(Z15:Z23)</f>
        <v>1.4580622543028752</v>
      </c>
      <c r="AU15">
        <f t="shared" si="16"/>
        <v>1.1858831203015952</v>
      </c>
      <c r="AV15">
        <f t="shared" si="16"/>
        <v>0.51739546323021812</v>
      </c>
      <c r="AW15">
        <f t="shared" si="16"/>
        <v>3.2089617574529328E-2</v>
      </c>
      <c r="AX15">
        <f t="shared" si="16"/>
        <v>-1.7716678568252442</v>
      </c>
      <c r="AY15">
        <f t="shared" si="16"/>
        <v>1.6138434298059112</v>
      </c>
      <c r="AZ15">
        <f t="shared" si="16"/>
        <v>-1.9117280272310073</v>
      </c>
      <c r="BC15">
        <f>SUM(AI15:AI23)</f>
        <v>0.74829065922897475</v>
      </c>
      <c r="BD15">
        <f t="shared" ref="BD15:BJ15" si="17">SUM(AJ15:AJ23)</f>
        <v>1.1704489224357013</v>
      </c>
      <c r="BE15">
        <f t="shared" si="17"/>
        <v>2.7009786156799578</v>
      </c>
      <c r="BF15">
        <f t="shared" si="17"/>
        <v>-0.10234966537937318</v>
      </c>
      <c r="BG15">
        <f t="shared" si="17"/>
        <v>5.6433247945366594</v>
      </c>
      <c r="BH15">
        <f t="shared" si="17"/>
        <v>0.52479192778218364</v>
      </c>
      <c r="BI15">
        <f t="shared" si="17"/>
        <v>-0.26852299449863626</v>
      </c>
      <c r="BJ15">
        <f t="shared" si="17"/>
        <v>-0.56627964036305956</v>
      </c>
      <c r="BO15" t="s">
        <v>18</v>
      </c>
      <c r="BP15">
        <v>4</v>
      </c>
      <c r="BQ15">
        <v>0.29261223060892533</v>
      </c>
      <c r="BR15">
        <v>0.36451556357571879</v>
      </c>
      <c r="BT15">
        <f t="shared" si="8"/>
        <v>0.46743289742042632</v>
      </c>
      <c r="BX15" t="s">
        <v>18</v>
      </c>
      <c r="BY15">
        <v>4</v>
      </c>
      <c r="BZ15">
        <v>0.29261223060892533</v>
      </c>
      <c r="CA15">
        <v>0.36451556357571879</v>
      </c>
      <c r="CC15">
        <v>0.46743289742042632</v>
      </c>
      <c r="CH15">
        <v>0.8</v>
      </c>
      <c r="CI15">
        <v>7</v>
      </c>
      <c r="CL15">
        <f>SUM(CL11:CL12)</f>
        <v>19</v>
      </c>
    </row>
    <row r="16" spans="2:107" x14ac:dyDescent="0.2">
      <c r="C16">
        <v>113</v>
      </c>
      <c r="D16">
        <v>0</v>
      </c>
      <c r="E16">
        <v>81</v>
      </c>
      <c r="F16">
        <v>67</v>
      </c>
      <c r="G16">
        <v>111</v>
      </c>
      <c r="H16">
        <v>141</v>
      </c>
      <c r="I16">
        <v>11</v>
      </c>
      <c r="J16">
        <v>-159</v>
      </c>
      <c r="N16">
        <f t="shared" ref="N16:R23" si="18">RADIANS(C16)</f>
        <v>1.9722220547535925</v>
      </c>
      <c r="O16">
        <f t="shared" si="18"/>
        <v>0</v>
      </c>
      <c r="P16">
        <f t="shared" si="18"/>
        <v>1.4137166941154069</v>
      </c>
      <c r="Q16">
        <f t="shared" si="18"/>
        <v>1.1693705988362009</v>
      </c>
      <c r="R16">
        <f t="shared" si="18"/>
        <v>1.9373154697137058</v>
      </c>
      <c r="S16">
        <f>RADIANS(H16)</f>
        <v>2.4609142453120048</v>
      </c>
      <c r="T16">
        <f t="shared" ref="T16:T17" si="19">RADIANS(I16)</f>
        <v>0.19198621771937624</v>
      </c>
      <c r="U16">
        <f>RADIANS(J16)</f>
        <v>-2.7750735106709841</v>
      </c>
      <c r="Y16">
        <f t="shared" si="14"/>
        <v>-0.39073112848927377</v>
      </c>
      <c r="Z16">
        <f t="shared" si="14"/>
        <v>1</v>
      </c>
      <c r="AA16">
        <f t="shared" si="14"/>
        <v>0.15643446504023092</v>
      </c>
      <c r="AB16">
        <f t="shared" si="14"/>
        <v>0.39073112848927372</v>
      </c>
      <c r="AC16">
        <f t="shared" si="14"/>
        <v>-0.35836794954530027</v>
      </c>
      <c r="AD16">
        <f t="shared" si="14"/>
        <v>-0.7771459614569709</v>
      </c>
      <c r="AE16">
        <f t="shared" si="14"/>
        <v>0.98162718344766398</v>
      </c>
      <c r="AF16">
        <f t="shared" si="14"/>
        <v>-0.93358042649720174</v>
      </c>
      <c r="AI16">
        <f>SIN(N16)</f>
        <v>0.92050485345244026</v>
      </c>
      <c r="AJ16">
        <f t="shared" si="15"/>
        <v>0</v>
      </c>
      <c r="AK16">
        <f t="shared" si="15"/>
        <v>0.98768834059513777</v>
      </c>
      <c r="AL16">
        <f t="shared" si="15"/>
        <v>0.92050485345244037</v>
      </c>
      <c r="AM16">
        <f t="shared" si="15"/>
        <v>0.93358042649720174</v>
      </c>
      <c r="AN16">
        <f t="shared" si="15"/>
        <v>0.62932039104983739</v>
      </c>
      <c r="AO16">
        <f t="shared" si="15"/>
        <v>0.1908089953765448</v>
      </c>
      <c r="AP16">
        <f t="shared" si="15"/>
        <v>-0.35836794954530021</v>
      </c>
      <c r="BO16" t="s">
        <v>19</v>
      </c>
      <c r="BP16">
        <v>3</v>
      </c>
      <c r="BQ16">
        <v>0.90032620522665263</v>
      </c>
      <c r="BR16">
        <v>0.39529437343386503</v>
      </c>
      <c r="BT16">
        <f t="shared" si="8"/>
        <v>0.98328272510316006</v>
      </c>
      <c r="BX16" t="s">
        <v>19</v>
      </c>
      <c r="BY16">
        <v>3</v>
      </c>
      <c r="BZ16">
        <v>0.90032620522665263</v>
      </c>
      <c r="CA16">
        <v>0.39529437343386503</v>
      </c>
      <c r="CC16">
        <v>0.98328272510316006</v>
      </c>
      <c r="CH16">
        <v>0.9</v>
      </c>
      <c r="CI16">
        <v>5</v>
      </c>
    </row>
    <row r="17" spans="2:87" x14ac:dyDescent="0.2">
      <c r="C17">
        <v>-121</v>
      </c>
      <c r="D17">
        <v>71</v>
      </c>
      <c r="E17">
        <v>57</v>
      </c>
      <c r="F17">
        <v>-82</v>
      </c>
      <c r="G17">
        <v>174</v>
      </c>
      <c r="I17">
        <v>31</v>
      </c>
      <c r="N17">
        <f t="shared" si="18"/>
        <v>-2.1118483949131388</v>
      </c>
      <c r="O17">
        <f t="shared" si="18"/>
        <v>1.2391837689159739</v>
      </c>
      <c r="P17">
        <f t="shared" si="18"/>
        <v>0.99483767363676789</v>
      </c>
      <c r="Q17">
        <f t="shared" si="18"/>
        <v>-1.4311699866353502</v>
      </c>
      <c r="R17">
        <f t="shared" si="18"/>
        <v>3.0368728984701332</v>
      </c>
      <c r="T17">
        <f t="shared" si="19"/>
        <v>0.54105206811824214</v>
      </c>
      <c r="Y17">
        <f>COS(N17)</f>
        <v>-0.51503807491005427</v>
      </c>
      <c r="Z17">
        <f>COS(O17)</f>
        <v>0.32556815445715676</v>
      </c>
      <c r="AA17">
        <f>COS(P17)</f>
        <v>0.54463903501502708</v>
      </c>
      <c r="AB17">
        <f t="shared" ref="AB17:AC23" si="20">COS(Q17)</f>
        <v>0.13917310096006547</v>
      </c>
      <c r="AC17">
        <f t="shared" si="20"/>
        <v>-0.99452189536827329</v>
      </c>
      <c r="AE17">
        <f>COS(T17)</f>
        <v>0.85716730070211233</v>
      </c>
      <c r="AI17">
        <f>SIN(N17)</f>
        <v>-0.85716730070211233</v>
      </c>
      <c r="AJ17">
        <f t="shared" si="15"/>
        <v>0.94551857559931674</v>
      </c>
      <c r="AK17">
        <f t="shared" si="15"/>
        <v>0.83867056794542405</v>
      </c>
      <c r="AL17">
        <f t="shared" si="15"/>
        <v>-0.99026806874157036</v>
      </c>
      <c r="AM17">
        <f t="shared" si="15"/>
        <v>0.10452846326765373</v>
      </c>
      <c r="AO17">
        <f t="shared" si="15"/>
        <v>0.51503807491005416</v>
      </c>
      <c r="AR17" t="s">
        <v>55</v>
      </c>
      <c r="AS17">
        <f>COUNT(AI15:AI23)</f>
        <v>4</v>
      </c>
      <c r="AT17">
        <f t="shared" ref="AT17:AZ17" si="21">COUNT(AJ15:AJ23)</f>
        <v>4</v>
      </c>
      <c r="AU17">
        <f t="shared" si="21"/>
        <v>3</v>
      </c>
      <c r="AV17">
        <f t="shared" si="21"/>
        <v>4</v>
      </c>
      <c r="AW17">
        <f t="shared" si="21"/>
        <v>9</v>
      </c>
      <c r="AX17">
        <f t="shared" si="21"/>
        <v>2</v>
      </c>
      <c r="AY17">
        <f t="shared" si="21"/>
        <v>3</v>
      </c>
      <c r="AZ17">
        <f t="shared" si="21"/>
        <v>2</v>
      </c>
      <c r="BO17" t="s">
        <v>21</v>
      </c>
      <c r="BP17">
        <v>4</v>
      </c>
      <c r="BQ17">
        <v>-2.5587416344843295E-2</v>
      </c>
      <c r="BR17">
        <v>0.12934886580755453</v>
      </c>
      <c r="BT17">
        <f t="shared" si="8"/>
        <v>0.13185539412896655</v>
      </c>
      <c r="BX17" t="s">
        <v>21</v>
      </c>
      <c r="BY17">
        <v>4</v>
      </c>
      <c r="BZ17">
        <v>-2.5587416344843295E-2</v>
      </c>
      <c r="CA17">
        <v>0.12934886580755453</v>
      </c>
      <c r="CC17">
        <v>0.13185539412896655</v>
      </c>
      <c r="CH17">
        <v>1</v>
      </c>
      <c r="CI17">
        <v>4</v>
      </c>
    </row>
    <row r="18" spans="2:87" x14ac:dyDescent="0.2">
      <c r="C18">
        <v>-4</v>
      </c>
      <c r="D18">
        <v>-23</v>
      </c>
      <c r="F18">
        <v>160</v>
      </c>
      <c r="G18">
        <v>73</v>
      </c>
      <c r="N18">
        <f t="shared" si="18"/>
        <v>-6.9813170079773182E-2</v>
      </c>
      <c r="O18">
        <f t="shared" si="18"/>
        <v>-0.4014257279586958</v>
      </c>
      <c r="Q18">
        <f t="shared" si="18"/>
        <v>2.7925268031909272</v>
      </c>
      <c r="R18">
        <f t="shared" si="18"/>
        <v>1.2740903539558606</v>
      </c>
      <c r="Y18">
        <f>COS(N18)</f>
        <v>0.9975640502598242</v>
      </c>
      <c r="Z18">
        <f>COS(O18)</f>
        <v>0.92050485345244037</v>
      </c>
      <c r="AB18">
        <f t="shared" si="20"/>
        <v>-0.93969262078590832</v>
      </c>
      <c r="AC18">
        <f t="shared" si="20"/>
        <v>0.29237170472273677</v>
      </c>
      <c r="AI18">
        <f>SIN(N18)</f>
        <v>-6.9756473744125302E-2</v>
      </c>
      <c r="AJ18">
        <f t="shared" si="15"/>
        <v>-0.39073112848927377</v>
      </c>
      <c r="AL18">
        <f t="shared" si="15"/>
        <v>0.34202014332566888</v>
      </c>
      <c r="AM18">
        <f t="shared" si="15"/>
        <v>0.95630475596303544</v>
      </c>
      <c r="AR18" t="s">
        <v>56</v>
      </c>
      <c r="AS18">
        <f>AS15/AS17</f>
        <v>-0.14106604553250274</v>
      </c>
      <c r="AT18">
        <f t="shared" ref="AT18:AZ18" si="22">AT15/AT17</f>
        <v>0.36451556357571879</v>
      </c>
      <c r="AU18">
        <f t="shared" si="22"/>
        <v>0.39529437343386503</v>
      </c>
      <c r="AV18">
        <f t="shared" si="22"/>
        <v>0.12934886580755453</v>
      </c>
      <c r="AW18">
        <f t="shared" si="22"/>
        <v>3.565513063836592E-3</v>
      </c>
      <c r="AX18">
        <f t="shared" si="22"/>
        <v>-0.8858339284126221</v>
      </c>
      <c r="AY18">
        <f t="shared" si="22"/>
        <v>0.53794780993530378</v>
      </c>
      <c r="AZ18">
        <f t="shared" si="22"/>
        <v>-0.95586401361550366</v>
      </c>
      <c r="BB18" t="s">
        <v>57</v>
      </c>
      <c r="BC18">
        <f>BC15/AS17</f>
        <v>0.18707266480724369</v>
      </c>
      <c r="BD18">
        <f t="shared" ref="BD18:BH18" si="23">BD15/AT17</f>
        <v>0.29261223060892533</v>
      </c>
      <c r="BE18">
        <f t="shared" si="23"/>
        <v>0.90032620522665263</v>
      </c>
      <c r="BF18">
        <f t="shared" si="23"/>
        <v>-2.5587416344843295E-2</v>
      </c>
      <c r="BG18">
        <f t="shared" si="23"/>
        <v>0.62703608828185109</v>
      </c>
      <c r="BH18">
        <f t="shared" si="23"/>
        <v>0.26239596389109182</v>
      </c>
      <c r="BI18">
        <f>BI15/AY17</f>
        <v>-8.9507664832878753E-2</v>
      </c>
      <c r="BJ18">
        <f>BJ15/AZ17</f>
        <v>-0.28313982018152978</v>
      </c>
      <c r="BO18" t="s">
        <v>22</v>
      </c>
      <c r="BP18">
        <v>9</v>
      </c>
      <c r="BQ18">
        <v>0.62703608828185109</v>
      </c>
      <c r="BR18">
        <v>3.565513063836592E-3</v>
      </c>
      <c r="BT18">
        <f t="shared" si="8"/>
        <v>0.62704622548199251</v>
      </c>
      <c r="BX18" t="s">
        <v>22</v>
      </c>
      <c r="BY18">
        <v>9</v>
      </c>
      <c r="BZ18">
        <v>0.62703608828185109</v>
      </c>
      <c r="CA18">
        <v>3.565513063836592E-3</v>
      </c>
      <c r="CC18">
        <v>0.62704622548199251</v>
      </c>
    </row>
    <row r="19" spans="2:87" x14ac:dyDescent="0.2">
      <c r="G19">
        <v>38</v>
      </c>
      <c r="R19">
        <f t="shared" si="18"/>
        <v>0.66322511575784526</v>
      </c>
      <c r="AC19">
        <f t="shared" si="20"/>
        <v>0.7880107536067219</v>
      </c>
      <c r="AM19">
        <f t="shared" si="15"/>
        <v>0.61566147532565829</v>
      </c>
      <c r="BO19" t="s">
        <v>23</v>
      </c>
      <c r="BP19">
        <v>2</v>
      </c>
      <c r="BQ19">
        <v>0.26239596389109182</v>
      </c>
      <c r="BR19">
        <v>-0.8858339284126221</v>
      </c>
      <c r="BT19">
        <f t="shared" si="8"/>
        <v>0.92387953251128674</v>
      </c>
      <c r="BX19" t="s">
        <v>23</v>
      </c>
      <c r="BY19">
        <v>2</v>
      </c>
      <c r="BZ19">
        <v>0.26239596389109182</v>
      </c>
      <c r="CA19">
        <v>-0.8858339284126221</v>
      </c>
      <c r="CC19">
        <v>0.92387953251128674</v>
      </c>
    </row>
    <row r="20" spans="2:87" x14ac:dyDescent="0.2">
      <c r="G20">
        <v>8</v>
      </c>
      <c r="R20">
        <f t="shared" si="18"/>
        <v>0.13962634015954636</v>
      </c>
      <c r="AC20">
        <f t="shared" si="20"/>
        <v>0.99026806874157036</v>
      </c>
      <c r="AM20">
        <f t="shared" si="15"/>
        <v>0.13917310096006544</v>
      </c>
      <c r="BO20" t="s">
        <v>24</v>
      </c>
      <c r="BP20">
        <v>3</v>
      </c>
      <c r="BQ20">
        <v>-8.9507664832878753E-2</v>
      </c>
      <c r="BR20">
        <v>0.53794780993530378</v>
      </c>
      <c r="BT20">
        <f t="shared" si="8"/>
        <v>0.54534344066654428</v>
      </c>
      <c r="BX20" t="s">
        <v>24</v>
      </c>
      <c r="BY20">
        <v>3</v>
      </c>
      <c r="BZ20">
        <v>-8.9507664832878753E-2</v>
      </c>
      <c r="CA20">
        <v>0.53794780993530378</v>
      </c>
      <c r="CC20">
        <v>0.54534344066654428</v>
      </c>
    </row>
    <row r="21" spans="2:87" x14ac:dyDescent="0.2">
      <c r="G21">
        <v>155</v>
      </c>
      <c r="R21">
        <f t="shared" si="18"/>
        <v>2.7052603405912108</v>
      </c>
      <c r="AC21">
        <f t="shared" si="20"/>
        <v>-0.90630778703664994</v>
      </c>
      <c r="AM21">
        <f t="shared" si="15"/>
        <v>0.4226182617406995</v>
      </c>
      <c r="BO21" t="s">
        <v>25</v>
      </c>
      <c r="BP21">
        <v>2</v>
      </c>
      <c r="BQ21">
        <v>-0.28313982018152978</v>
      </c>
      <c r="BR21">
        <v>-0.95586401361550366</v>
      </c>
      <c r="BT21">
        <f t="shared" si="8"/>
        <v>0.99691733373312796</v>
      </c>
      <c r="BX21" t="s">
        <v>25</v>
      </c>
      <c r="BY21">
        <v>2</v>
      </c>
      <c r="BZ21">
        <v>-0.28313982018152978</v>
      </c>
      <c r="CA21">
        <v>-0.95586401361550366</v>
      </c>
      <c r="CC21">
        <v>0.99691733373312796</v>
      </c>
    </row>
    <row r="22" spans="2:87" x14ac:dyDescent="0.2">
      <c r="G22">
        <v>93</v>
      </c>
      <c r="R22">
        <f t="shared" si="18"/>
        <v>1.6231562043547265</v>
      </c>
      <c r="AC22">
        <f t="shared" si="20"/>
        <v>-5.2335956242943842E-2</v>
      </c>
      <c r="AM22">
        <f t="shared" si="15"/>
        <v>0.99862953475457383</v>
      </c>
      <c r="BN22" t="s">
        <v>31</v>
      </c>
      <c r="BO22" t="s">
        <v>18</v>
      </c>
      <c r="BP22">
        <v>2</v>
      </c>
      <c r="BQ22">
        <v>0.24719437299739305</v>
      </c>
      <c r="BR22">
        <v>0.83451421762211631</v>
      </c>
      <c r="BT22">
        <f t="shared" si="8"/>
        <v>0.8703556959398997</v>
      </c>
      <c r="BW22" t="s">
        <v>31</v>
      </c>
      <c r="BX22" t="s">
        <v>18</v>
      </c>
      <c r="BY22">
        <v>2</v>
      </c>
      <c r="BZ22">
        <v>0.24719437299739305</v>
      </c>
      <c r="CA22">
        <v>0.83451421762211631</v>
      </c>
      <c r="CC22">
        <v>0.8703556959398997</v>
      </c>
    </row>
    <row r="23" spans="2:87" x14ac:dyDescent="0.2">
      <c r="G23">
        <v>38</v>
      </c>
      <c r="R23">
        <f t="shared" si="18"/>
        <v>0.66322511575784526</v>
      </c>
      <c r="AC23">
        <f t="shared" si="20"/>
        <v>0.7880107536067219</v>
      </c>
      <c r="AM23">
        <f t="shared" si="15"/>
        <v>0.61566147532565829</v>
      </c>
      <c r="BO23" t="s">
        <v>19</v>
      </c>
      <c r="BP23">
        <v>2</v>
      </c>
      <c r="BQ23">
        <v>2.8504204704745628E-2</v>
      </c>
      <c r="BR23">
        <v>4.389262614623668E-2</v>
      </c>
      <c r="BT23">
        <f t="shared" si="8"/>
        <v>5.2335956242943939E-2</v>
      </c>
      <c r="BX23" t="s">
        <v>19</v>
      </c>
      <c r="BY23">
        <v>2</v>
      </c>
      <c r="BZ23">
        <v>2.8504204704745628E-2</v>
      </c>
      <c r="CA23">
        <v>4.389262614623668E-2</v>
      </c>
      <c r="CC23">
        <v>5.2335956242943939E-2</v>
      </c>
    </row>
    <row r="24" spans="2:87" x14ac:dyDescent="0.2">
      <c r="BO24" t="s">
        <v>20</v>
      </c>
      <c r="BP24">
        <v>3</v>
      </c>
      <c r="BQ24">
        <v>0.69317876661049649</v>
      </c>
      <c r="BR24">
        <v>-0.19214373149610728</v>
      </c>
      <c r="BT24">
        <f t="shared" si="8"/>
        <v>0.71931635323611076</v>
      </c>
      <c r="BX24" t="s">
        <v>20</v>
      </c>
      <c r="BY24">
        <v>3</v>
      </c>
      <c r="BZ24">
        <v>0.69317876661049649</v>
      </c>
      <c r="CA24">
        <v>-0.19214373149610728</v>
      </c>
      <c r="CC24">
        <v>0.71931635323611076</v>
      </c>
    </row>
    <row r="25" spans="2:87" x14ac:dyDescent="0.2">
      <c r="BO25" t="s">
        <v>21</v>
      </c>
      <c r="BP25">
        <v>5</v>
      </c>
      <c r="BQ25">
        <v>0.70894355069417048</v>
      </c>
      <c r="BR25">
        <v>6.1662870918761173E-2</v>
      </c>
      <c r="BT25">
        <f t="shared" si="8"/>
        <v>0.71162017096257302</v>
      </c>
      <c r="BX25" t="s">
        <v>21</v>
      </c>
      <c r="BY25">
        <v>5</v>
      </c>
      <c r="BZ25">
        <v>0.70894355069417048</v>
      </c>
      <c r="CA25">
        <v>6.1662870918761173E-2</v>
      </c>
      <c r="CC25">
        <v>0.71162017096257302</v>
      </c>
    </row>
    <row r="26" spans="2:87" x14ac:dyDescent="0.2">
      <c r="BO26" t="s">
        <v>22</v>
      </c>
      <c r="BP26">
        <v>3</v>
      </c>
      <c r="BQ26">
        <v>-2.0950594362883084E-2</v>
      </c>
      <c r="BR26">
        <v>-0.19920964212734293</v>
      </c>
      <c r="BT26">
        <f t="shared" si="8"/>
        <v>0.20030828470300999</v>
      </c>
      <c r="BX26" t="s">
        <v>22</v>
      </c>
      <c r="BY26">
        <v>3</v>
      </c>
      <c r="BZ26">
        <v>-2.0950594362883084E-2</v>
      </c>
      <c r="CA26">
        <v>-0.19920964212734293</v>
      </c>
      <c r="CC26">
        <v>0.20030828470300999</v>
      </c>
    </row>
    <row r="27" spans="2:87" x14ac:dyDescent="0.2">
      <c r="BO27" t="s">
        <v>23</v>
      </c>
      <c r="BP27">
        <v>3</v>
      </c>
      <c r="BQ27">
        <v>-0.80123531059159958</v>
      </c>
      <c r="BR27">
        <v>0.30072256933611285</v>
      </c>
      <c r="BT27">
        <f t="shared" si="8"/>
        <v>0.85581077736081956</v>
      </c>
      <c r="BX27" t="s">
        <v>23</v>
      </c>
      <c r="BY27">
        <v>3</v>
      </c>
      <c r="BZ27">
        <v>-0.80123531059159958</v>
      </c>
      <c r="CA27">
        <v>0.30072256933611285</v>
      </c>
      <c r="CC27">
        <v>0.85581077736081956</v>
      </c>
    </row>
    <row r="28" spans="2:87" x14ac:dyDescent="0.2">
      <c r="BN28" t="s">
        <v>41</v>
      </c>
      <c r="BO28" t="s">
        <v>17</v>
      </c>
      <c r="BP28">
        <v>6</v>
      </c>
      <c r="BQ28">
        <v>0.45086822940417176</v>
      </c>
      <c r="BR28">
        <v>0.48753111557981482</v>
      </c>
      <c r="BT28">
        <f t="shared" si="8"/>
        <v>0.66405477857218342</v>
      </c>
      <c r="BW28" t="s">
        <v>41</v>
      </c>
      <c r="BX28" t="s">
        <v>17</v>
      </c>
      <c r="BY28">
        <v>6</v>
      </c>
      <c r="BZ28">
        <v>0.45086822940417176</v>
      </c>
      <c r="CA28">
        <v>0.48753111557981482</v>
      </c>
      <c r="CC28">
        <v>0.66405477857218342</v>
      </c>
    </row>
    <row r="29" spans="2:87" x14ac:dyDescent="0.2">
      <c r="B29" t="s">
        <v>31</v>
      </c>
      <c r="C29" t="s">
        <v>18</v>
      </c>
      <c r="D29" t="s">
        <v>19</v>
      </c>
      <c r="E29" t="s">
        <v>20</v>
      </c>
      <c r="F29" t="s">
        <v>21</v>
      </c>
      <c r="G29" t="s">
        <v>22</v>
      </c>
      <c r="H29" t="s">
        <v>23</v>
      </c>
      <c r="M29" t="s">
        <v>31</v>
      </c>
      <c r="N29" t="s">
        <v>18</v>
      </c>
      <c r="O29" t="s">
        <v>19</v>
      </c>
      <c r="P29" t="s">
        <v>20</v>
      </c>
      <c r="Q29" t="s">
        <v>21</v>
      </c>
      <c r="R29" t="s">
        <v>22</v>
      </c>
      <c r="S29" t="s">
        <v>23</v>
      </c>
      <c r="X29" t="s">
        <v>31</v>
      </c>
      <c r="Y29" t="s">
        <v>18</v>
      </c>
      <c r="Z29" t="s">
        <v>19</v>
      </c>
      <c r="AA29" t="s">
        <v>20</v>
      </c>
      <c r="AB29" t="s">
        <v>21</v>
      </c>
      <c r="AC29" t="s">
        <v>22</v>
      </c>
      <c r="AD29" t="s">
        <v>23</v>
      </c>
      <c r="AH29" t="s">
        <v>31</v>
      </c>
      <c r="AI29" t="s">
        <v>18</v>
      </c>
      <c r="AJ29" t="s">
        <v>19</v>
      </c>
      <c r="AK29" t="s">
        <v>20</v>
      </c>
      <c r="AL29" t="s">
        <v>21</v>
      </c>
      <c r="AM29" t="s">
        <v>22</v>
      </c>
      <c r="AN29" t="s">
        <v>23</v>
      </c>
      <c r="AR29" t="s">
        <v>31</v>
      </c>
      <c r="AS29" t="s">
        <v>18</v>
      </c>
      <c r="AT29" t="s">
        <v>19</v>
      </c>
      <c r="AU29" t="s">
        <v>20</v>
      </c>
      <c r="AV29" t="s">
        <v>21</v>
      </c>
      <c r="AW29" t="s">
        <v>22</v>
      </c>
      <c r="AX29" t="s">
        <v>23</v>
      </c>
      <c r="BB29" t="s">
        <v>31</v>
      </c>
      <c r="BC29" t="s">
        <v>18</v>
      </c>
      <c r="BD29" t="s">
        <v>19</v>
      </c>
      <c r="BE29" t="s">
        <v>20</v>
      </c>
      <c r="BF29" t="s">
        <v>21</v>
      </c>
      <c r="BG29" t="s">
        <v>22</v>
      </c>
      <c r="BH29" t="s">
        <v>23</v>
      </c>
      <c r="BO29" t="s">
        <v>18</v>
      </c>
      <c r="BP29">
        <v>4</v>
      </c>
      <c r="BQ29">
        <v>0.65040886823507549</v>
      </c>
      <c r="BR29">
        <v>-0.57394311390160324</v>
      </c>
      <c r="BT29">
        <f t="shared" si="8"/>
        <v>0.86743437439030535</v>
      </c>
      <c r="BX29" t="s">
        <v>18</v>
      </c>
      <c r="BY29">
        <v>4</v>
      </c>
      <c r="BZ29">
        <v>0.65040886823507549</v>
      </c>
      <c r="CA29">
        <v>-0.57394311390160324</v>
      </c>
      <c r="CC29">
        <v>0.86743437439030535</v>
      </c>
    </row>
    <row r="30" spans="2:87" x14ac:dyDescent="0.2">
      <c r="C30">
        <v>46</v>
      </c>
      <c r="D30">
        <v>-54</v>
      </c>
      <c r="E30">
        <v>163</v>
      </c>
      <c r="F30">
        <v>88</v>
      </c>
      <c r="G30">
        <v>154</v>
      </c>
      <c r="H30">
        <v>-47</v>
      </c>
      <c r="N30">
        <f t="shared" ref="N30:S31" si="24">RADIANS(C30)</f>
        <v>0.8028514559173916</v>
      </c>
      <c r="O30">
        <f t="shared" si="24"/>
        <v>-0.94247779607693793</v>
      </c>
      <c r="P30">
        <f t="shared" si="24"/>
        <v>2.8448866807507573</v>
      </c>
      <c r="Q30">
        <f t="shared" si="24"/>
        <v>1.5358897417550099</v>
      </c>
      <c r="R30">
        <f t="shared" si="24"/>
        <v>2.6878070480712677</v>
      </c>
      <c r="S30">
        <f t="shared" si="24"/>
        <v>-0.82030474843733492</v>
      </c>
      <c r="Y30">
        <f t="shared" ref="Y30:AD31" si="25">COS(N30)</f>
        <v>0.69465837045899725</v>
      </c>
      <c r="Z30">
        <f t="shared" si="25"/>
        <v>0.58778525229247314</v>
      </c>
      <c r="AA30">
        <f t="shared" si="25"/>
        <v>-0.95630475596303555</v>
      </c>
      <c r="AB30">
        <f t="shared" si="25"/>
        <v>3.489949670250108E-2</v>
      </c>
      <c r="AC30">
        <f t="shared" si="25"/>
        <v>-0.89879404629916704</v>
      </c>
      <c r="AD30">
        <f t="shared" si="25"/>
        <v>0.68199836006249848</v>
      </c>
      <c r="AI30">
        <f>SIN(N30)</f>
        <v>0.71933980033865108</v>
      </c>
      <c r="AJ30">
        <f t="shared" ref="AJ30:AN34" si="26">SIN(O30)</f>
        <v>-0.80901699437494745</v>
      </c>
      <c r="AK30">
        <f t="shared" si="26"/>
        <v>0.2923717047227366</v>
      </c>
      <c r="AL30">
        <f t="shared" si="26"/>
        <v>0.99939082701909576</v>
      </c>
      <c r="AM30">
        <f t="shared" si="26"/>
        <v>0.43837114678907729</v>
      </c>
      <c r="AN30">
        <f t="shared" si="26"/>
        <v>-0.73135370161917046</v>
      </c>
      <c r="AS30">
        <f>SUM(Y30:Y38)</f>
        <v>1.6690284352442326</v>
      </c>
      <c r="AT30">
        <f t="shared" ref="AT30:AX30" si="27">SUM(Z30:Z38)</f>
        <v>8.7785252292473359E-2</v>
      </c>
      <c r="AU30">
        <f t="shared" si="27"/>
        <v>-0.57643119448832181</v>
      </c>
      <c r="AV30">
        <f t="shared" si="27"/>
        <v>0.30831435459380585</v>
      </c>
      <c r="AW30">
        <f t="shared" si="27"/>
        <v>-0.5976289263820288</v>
      </c>
      <c r="AX30">
        <f t="shared" si="27"/>
        <v>0.90216770800833856</v>
      </c>
      <c r="BC30">
        <f>SUM(AI30:AI38)</f>
        <v>0.49438874599478611</v>
      </c>
      <c r="BD30">
        <f>SUM(AJ30:AJ38)</f>
        <v>5.7008409409491256E-2</v>
      </c>
      <c r="BE30">
        <f t="shared" ref="BE30:BH30" si="28">SUM(AK30:AK38)</f>
        <v>2.0795362998314895</v>
      </c>
      <c r="BF30">
        <f t="shared" si="28"/>
        <v>3.5447177534708523</v>
      </c>
      <c r="BG30">
        <f t="shared" si="28"/>
        <v>-6.2851783088649249E-2</v>
      </c>
      <c r="BH30">
        <f t="shared" si="28"/>
        <v>-2.4037059317747986</v>
      </c>
      <c r="BO30" t="s">
        <v>20</v>
      </c>
      <c r="BP30">
        <v>2</v>
      </c>
      <c r="BQ30">
        <v>-9.8612051664132117E-2</v>
      </c>
      <c r="BR30">
        <v>-0.20218466835298618</v>
      </c>
      <c r="BT30">
        <f t="shared" si="8"/>
        <v>0.22495105434386492</v>
      </c>
      <c r="BX30" t="s">
        <v>20</v>
      </c>
      <c r="BY30">
        <v>2</v>
      </c>
      <c r="BZ30">
        <v>-9.8612051664132117E-2</v>
      </c>
      <c r="CA30">
        <v>-0.20218466835298618</v>
      </c>
      <c r="CC30">
        <v>0.22495105434386492</v>
      </c>
    </row>
    <row r="31" spans="2:87" x14ac:dyDescent="0.2">
      <c r="C31">
        <v>-13</v>
      </c>
      <c r="D31">
        <v>120</v>
      </c>
      <c r="E31">
        <v>102</v>
      </c>
      <c r="F31">
        <v>42</v>
      </c>
      <c r="G31">
        <v>14</v>
      </c>
      <c r="H31">
        <v>-50</v>
      </c>
      <c r="N31">
        <f t="shared" si="24"/>
        <v>-0.22689280275926285</v>
      </c>
      <c r="O31">
        <f t="shared" si="24"/>
        <v>2.0943951023931953</v>
      </c>
      <c r="P31">
        <f t="shared" si="24"/>
        <v>1.7802358370342162</v>
      </c>
      <c r="Q31">
        <f t="shared" si="24"/>
        <v>0.73303828583761843</v>
      </c>
      <c r="R31">
        <f t="shared" si="24"/>
        <v>0.24434609527920614</v>
      </c>
      <c r="S31">
        <f t="shared" si="24"/>
        <v>-0.87266462599716477</v>
      </c>
      <c r="Y31">
        <f t="shared" si="25"/>
        <v>0.97437006478523525</v>
      </c>
      <c r="Z31">
        <f t="shared" si="25"/>
        <v>-0.49999999999999978</v>
      </c>
      <c r="AA31">
        <f t="shared" si="25"/>
        <v>-0.20791169081775934</v>
      </c>
      <c r="AB31">
        <f t="shared" si="25"/>
        <v>0.74314482547739424</v>
      </c>
      <c r="AC31">
        <f t="shared" si="25"/>
        <v>0.97029572627599647</v>
      </c>
      <c r="AD31">
        <f t="shared" si="25"/>
        <v>0.64278760968653936</v>
      </c>
      <c r="AI31">
        <f>SIN(N31)</f>
        <v>-0.224951054343865</v>
      </c>
      <c r="AJ31">
        <f t="shared" si="26"/>
        <v>0.86602540378443871</v>
      </c>
      <c r="AK31">
        <f t="shared" si="26"/>
        <v>0.97814760073380569</v>
      </c>
      <c r="AL31">
        <f t="shared" si="26"/>
        <v>0.66913060635885824</v>
      </c>
      <c r="AM31">
        <f t="shared" si="26"/>
        <v>0.24192189559966773</v>
      </c>
      <c r="AN31">
        <f t="shared" si="26"/>
        <v>-0.76604444311897801</v>
      </c>
      <c r="BO31" t="s">
        <v>22</v>
      </c>
      <c r="BP31">
        <v>2</v>
      </c>
      <c r="BQ31">
        <v>-0.49513403437078524</v>
      </c>
      <c r="BR31">
        <v>-0.43041344951996729</v>
      </c>
      <c r="BT31">
        <f t="shared" si="8"/>
        <v>0.65605902899050739</v>
      </c>
      <c r="BX31" t="s">
        <v>22</v>
      </c>
      <c r="BY31">
        <v>2</v>
      </c>
      <c r="BZ31">
        <v>-0.49513403437078524</v>
      </c>
      <c r="CA31">
        <v>-0.43041344951996729</v>
      </c>
      <c r="CC31">
        <v>0.65605902899050739</v>
      </c>
    </row>
    <row r="32" spans="2:87" x14ac:dyDescent="0.2">
      <c r="E32">
        <v>54</v>
      </c>
      <c r="F32">
        <v>96</v>
      </c>
      <c r="G32">
        <v>-132</v>
      </c>
      <c r="H32">
        <v>-115</v>
      </c>
      <c r="P32">
        <f>RADIANS(E32)</f>
        <v>0.94247779607693793</v>
      </c>
      <c r="Q32">
        <f t="shared" ref="Q32:Q34" si="29">RADIANS(F32)</f>
        <v>1.6755160819145565</v>
      </c>
      <c r="R32">
        <f>RADIANS(G32)</f>
        <v>-2.3038346126325151</v>
      </c>
      <c r="S32">
        <f>RADIANS(H32)</f>
        <v>-2.0071286397934789</v>
      </c>
      <c r="AA32">
        <f>COS(P32)</f>
        <v>0.58778525229247314</v>
      </c>
      <c r="AB32">
        <f t="shared" ref="AB32:AB34" si="30">COS(Q32)</f>
        <v>-0.10452846326765355</v>
      </c>
      <c r="AC32">
        <f>COS(R32)</f>
        <v>-0.66913060635885824</v>
      </c>
      <c r="AD32">
        <f>COS(S32)</f>
        <v>-0.42261826174069933</v>
      </c>
      <c r="AK32">
        <f t="shared" si="26"/>
        <v>0.80901699437494745</v>
      </c>
      <c r="AL32">
        <f t="shared" si="26"/>
        <v>0.99452189536827329</v>
      </c>
      <c r="AM32">
        <f t="shared" si="26"/>
        <v>-0.74314482547739424</v>
      </c>
      <c r="AN32">
        <f t="shared" si="26"/>
        <v>-0.90630778703665005</v>
      </c>
      <c r="AR32" t="s">
        <v>55</v>
      </c>
      <c r="AS32">
        <f>COUNT(AI30:AI38)</f>
        <v>2</v>
      </c>
      <c r="AT32">
        <f t="shared" ref="AT32:AX32" si="31">COUNT(AJ30:AJ38)</f>
        <v>2</v>
      </c>
      <c r="AU32">
        <f t="shared" si="31"/>
        <v>3</v>
      </c>
      <c r="AV32">
        <f t="shared" si="31"/>
        <v>5</v>
      </c>
      <c r="AW32">
        <f t="shared" si="31"/>
        <v>3</v>
      </c>
      <c r="AX32">
        <f t="shared" si="31"/>
        <v>3</v>
      </c>
      <c r="BO32" t="s">
        <v>23</v>
      </c>
      <c r="BP32">
        <v>4</v>
      </c>
      <c r="BQ32">
        <v>-0.39610685392474293</v>
      </c>
      <c r="BR32">
        <v>-0.1847373156466427</v>
      </c>
      <c r="BT32">
        <f t="shared" si="8"/>
        <v>0.43706809025423593</v>
      </c>
      <c r="BX32" t="s">
        <v>23</v>
      </c>
      <c r="BY32">
        <v>4</v>
      </c>
      <c r="BZ32">
        <v>-0.39610685392474293</v>
      </c>
      <c r="CA32">
        <v>-0.1847373156466427</v>
      </c>
      <c r="CC32">
        <v>0.43706809025423593</v>
      </c>
    </row>
    <row r="33" spans="2:81" x14ac:dyDescent="0.2">
      <c r="F33">
        <v>51</v>
      </c>
      <c r="Q33">
        <f t="shared" si="29"/>
        <v>0.89011791851710809</v>
      </c>
      <c r="AB33">
        <f t="shared" si="30"/>
        <v>0.6293203910498375</v>
      </c>
      <c r="AL33">
        <f t="shared" si="26"/>
        <v>0.7771459614569709</v>
      </c>
      <c r="AR33" t="s">
        <v>56</v>
      </c>
      <c r="AS33">
        <f>AS30/AS32</f>
        <v>0.83451421762211631</v>
      </c>
      <c r="AT33">
        <f t="shared" ref="AT33:AX33" si="32">AT30/AT32</f>
        <v>4.389262614623668E-2</v>
      </c>
      <c r="AU33">
        <f t="shared" si="32"/>
        <v>-0.19214373149610728</v>
      </c>
      <c r="AV33">
        <f t="shared" si="32"/>
        <v>6.1662870918761173E-2</v>
      </c>
      <c r="AW33">
        <f t="shared" si="32"/>
        <v>-0.19920964212734293</v>
      </c>
      <c r="AX33">
        <f t="shared" si="32"/>
        <v>0.30072256933611285</v>
      </c>
      <c r="BB33" t="s">
        <v>57</v>
      </c>
      <c r="BC33">
        <f>BC30/AS32</f>
        <v>0.24719437299739305</v>
      </c>
      <c r="BD33">
        <f t="shared" ref="BD33:BH33" si="33">BD30/AT32</f>
        <v>2.8504204704745628E-2</v>
      </c>
      <c r="BE33">
        <f t="shared" si="33"/>
        <v>0.69317876661049649</v>
      </c>
      <c r="BF33">
        <f t="shared" si="33"/>
        <v>0.70894355069417048</v>
      </c>
      <c r="BG33">
        <f t="shared" si="33"/>
        <v>-2.0950594362883084E-2</v>
      </c>
      <c r="BH33">
        <f t="shared" si="33"/>
        <v>-0.80123531059159958</v>
      </c>
      <c r="BO33" t="s">
        <v>25</v>
      </c>
      <c r="BP33">
        <v>2</v>
      </c>
      <c r="BQ33">
        <v>-0.10582470828882645</v>
      </c>
      <c r="BR33">
        <v>-0.57097903103967529</v>
      </c>
      <c r="BT33">
        <f t="shared" si="8"/>
        <v>0.58070295571093977</v>
      </c>
      <c r="BX33" t="s">
        <v>25</v>
      </c>
      <c r="BY33">
        <v>2</v>
      </c>
      <c r="BZ33">
        <v>-0.10582470828882645</v>
      </c>
      <c r="CA33">
        <v>-0.57097903103967529</v>
      </c>
      <c r="CC33">
        <v>0.58070295571093977</v>
      </c>
    </row>
    <row r="34" spans="2:81" x14ac:dyDescent="0.2">
      <c r="F34">
        <v>174</v>
      </c>
      <c r="Q34">
        <f t="shared" si="29"/>
        <v>3.0368728984701332</v>
      </c>
      <c r="AB34">
        <f t="shared" si="30"/>
        <v>-0.99452189536827329</v>
      </c>
      <c r="AL34">
        <f t="shared" si="26"/>
        <v>0.10452846326765373</v>
      </c>
      <c r="BO34" t="s">
        <v>34</v>
      </c>
      <c r="BP34">
        <v>2</v>
      </c>
      <c r="BQ34">
        <v>-0.51676451572853743</v>
      </c>
      <c r="BR34">
        <v>0.47352743538807596</v>
      </c>
      <c r="BT34">
        <f t="shared" si="8"/>
        <v>0.7009092642998509</v>
      </c>
      <c r="BX34" t="s">
        <v>34</v>
      </c>
      <c r="BY34">
        <v>2</v>
      </c>
      <c r="BZ34">
        <v>-0.51676451572853743</v>
      </c>
      <c r="CA34">
        <v>0.47352743538807596</v>
      </c>
      <c r="CC34">
        <v>0.7009092642998509</v>
      </c>
    </row>
    <row r="35" spans="2:81" x14ac:dyDescent="0.2">
      <c r="BN35" t="s">
        <v>35</v>
      </c>
      <c r="BO35" t="s">
        <v>17</v>
      </c>
      <c r="BP35">
        <v>9</v>
      </c>
      <c r="BQ35">
        <v>0.22620738405986746</v>
      </c>
      <c r="BR35">
        <v>0.166757409868101</v>
      </c>
      <c r="BT35">
        <f t="shared" si="8"/>
        <v>0.28102991717809372</v>
      </c>
      <c r="BW35" t="s">
        <v>35</v>
      </c>
      <c r="BX35" t="s">
        <v>17</v>
      </c>
      <c r="BY35">
        <v>9</v>
      </c>
      <c r="BZ35">
        <v>0.22620738405986746</v>
      </c>
      <c r="CA35">
        <v>0.166757409868101</v>
      </c>
      <c r="CC35">
        <v>0.28102991717809372</v>
      </c>
    </row>
    <row r="36" spans="2:81" x14ac:dyDescent="0.2">
      <c r="BO36" t="s">
        <v>18</v>
      </c>
      <c r="BP36">
        <v>2</v>
      </c>
      <c r="BQ36">
        <v>0.71933980033865108</v>
      </c>
      <c r="BR36">
        <v>0</v>
      </c>
      <c r="BT36">
        <f t="shared" si="8"/>
        <v>0.71933980033865108</v>
      </c>
      <c r="BX36" t="s">
        <v>18</v>
      </c>
      <c r="BY36">
        <v>2</v>
      </c>
      <c r="BZ36">
        <v>0.71933980033865108</v>
      </c>
      <c r="CA36">
        <v>0</v>
      </c>
      <c r="CC36">
        <v>0.71933980033865108</v>
      </c>
    </row>
    <row r="37" spans="2:81" x14ac:dyDescent="0.2">
      <c r="BO37" t="s">
        <v>19</v>
      </c>
      <c r="BP37">
        <v>11</v>
      </c>
      <c r="BQ37">
        <v>-0.19073240749316281</v>
      </c>
      <c r="BR37">
        <v>-5.0466167566780663E-2</v>
      </c>
      <c r="BT37">
        <f t="shared" si="8"/>
        <v>0.19729593340212639</v>
      </c>
      <c r="BX37" t="s">
        <v>19</v>
      </c>
      <c r="BY37">
        <v>11</v>
      </c>
      <c r="BZ37">
        <v>-0.19073240749316281</v>
      </c>
      <c r="CA37">
        <v>-5.0466167566780663E-2</v>
      </c>
      <c r="CC37">
        <v>0.19729593340212639</v>
      </c>
    </row>
    <row r="38" spans="2:81" x14ac:dyDescent="0.2">
      <c r="B38" t="s">
        <v>33</v>
      </c>
      <c r="BO38" t="s">
        <v>20</v>
      </c>
      <c r="BP38">
        <v>4</v>
      </c>
      <c r="BQ38">
        <v>-5.4912723315617168E-2</v>
      </c>
      <c r="BR38">
        <v>0.13602922184490465</v>
      </c>
      <c r="BT38">
        <f t="shared" si="8"/>
        <v>0.14669477283689358</v>
      </c>
      <c r="BX38" t="s">
        <v>20</v>
      </c>
      <c r="BY38">
        <v>4</v>
      </c>
      <c r="BZ38">
        <v>-5.4912723315617168E-2</v>
      </c>
      <c r="CA38">
        <v>0.13602922184490465</v>
      </c>
      <c r="CC38">
        <v>0.14669477283689358</v>
      </c>
    </row>
    <row r="39" spans="2:81" x14ac:dyDescent="0.2">
      <c r="BO39" t="s">
        <v>21</v>
      </c>
      <c r="BP39">
        <v>2</v>
      </c>
      <c r="BQ39">
        <v>0.12636862500538226</v>
      </c>
      <c r="BR39">
        <v>0.95986500310405476</v>
      </c>
      <c r="BT39">
        <f t="shared" si="8"/>
        <v>0.96814764037810785</v>
      </c>
      <c r="BX39" t="s">
        <v>21</v>
      </c>
      <c r="BY39">
        <v>2</v>
      </c>
      <c r="BZ39">
        <v>0.12636862500538226</v>
      </c>
      <c r="CA39">
        <v>0.95986500310405476</v>
      </c>
      <c r="CC39">
        <v>0.96814764037810785</v>
      </c>
    </row>
    <row r="40" spans="2:81" x14ac:dyDescent="0.2">
      <c r="B40" t="s">
        <v>32</v>
      </c>
      <c r="C40" t="s">
        <v>17</v>
      </c>
      <c r="D40" t="s">
        <v>18</v>
      </c>
      <c r="E40" t="s">
        <v>20</v>
      </c>
      <c r="F40" t="s">
        <v>22</v>
      </c>
      <c r="G40" t="s">
        <v>23</v>
      </c>
      <c r="H40" t="s">
        <v>25</v>
      </c>
      <c r="I40" t="s">
        <v>34</v>
      </c>
      <c r="M40" t="s">
        <v>32</v>
      </c>
      <c r="N40" t="s">
        <v>17</v>
      </c>
      <c r="O40" t="s">
        <v>18</v>
      </c>
      <c r="P40" t="s">
        <v>20</v>
      </c>
      <c r="Q40" t="s">
        <v>22</v>
      </c>
      <c r="R40" t="s">
        <v>23</v>
      </c>
      <c r="S40" t="s">
        <v>25</v>
      </c>
      <c r="T40" t="s">
        <v>34</v>
      </c>
      <c r="X40" t="s">
        <v>32</v>
      </c>
      <c r="Y40" t="s">
        <v>17</v>
      </c>
      <c r="Z40" t="s">
        <v>18</v>
      </c>
      <c r="AA40" t="s">
        <v>20</v>
      </c>
      <c r="AB40" t="s">
        <v>22</v>
      </c>
      <c r="AC40" t="s">
        <v>23</v>
      </c>
      <c r="AD40" t="s">
        <v>25</v>
      </c>
      <c r="AE40" t="s">
        <v>34</v>
      </c>
      <c r="AH40" t="s">
        <v>32</v>
      </c>
      <c r="AI40" t="s">
        <v>17</v>
      </c>
      <c r="AJ40" t="s">
        <v>18</v>
      </c>
      <c r="AK40" t="s">
        <v>20</v>
      </c>
      <c r="AL40" t="s">
        <v>22</v>
      </c>
      <c r="AM40" t="s">
        <v>23</v>
      </c>
      <c r="AN40" t="s">
        <v>25</v>
      </c>
      <c r="AO40" t="s">
        <v>34</v>
      </c>
      <c r="AR40" t="s">
        <v>32</v>
      </c>
      <c r="AS40" t="s">
        <v>17</v>
      </c>
      <c r="AT40" t="s">
        <v>18</v>
      </c>
      <c r="AU40" t="s">
        <v>20</v>
      </c>
      <c r="AV40" t="s">
        <v>22</v>
      </c>
      <c r="AW40" t="s">
        <v>23</v>
      </c>
      <c r="AX40" t="s">
        <v>25</v>
      </c>
      <c r="AY40" t="s">
        <v>34</v>
      </c>
      <c r="BB40" t="s">
        <v>32</v>
      </c>
      <c r="BC40" t="s">
        <v>17</v>
      </c>
      <c r="BD40" t="s">
        <v>18</v>
      </c>
      <c r="BE40" t="s">
        <v>20</v>
      </c>
      <c r="BF40" t="s">
        <v>22</v>
      </c>
      <c r="BG40" t="s">
        <v>23</v>
      </c>
      <c r="BH40" t="s">
        <v>25</v>
      </c>
      <c r="BI40" t="s">
        <v>34</v>
      </c>
      <c r="BO40" t="s">
        <v>24</v>
      </c>
      <c r="BP40">
        <v>3</v>
      </c>
      <c r="BQ40">
        <v>-0.27626061862448353</v>
      </c>
      <c r="BR40">
        <v>-0.2126537587812479</v>
      </c>
      <c r="BT40">
        <f t="shared" si="8"/>
        <v>0.34862809772962289</v>
      </c>
      <c r="BX40" t="s">
        <v>24</v>
      </c>
      <c r="BY40">
        <v>3</v>
      </c>
      <c r="BZ40">
        <v>-0.27626061862448353</v>
      </c>
      <c r="CA40">
        <v>-0.2126537587812479</v>
      </c>
      <c r="CC40">
        <v>0.34862809772962289</v>
      </c>
    </row>
    <row r="41" spans="2:81" x14ac:dyDescent="0.2">
      <c r="C41">
        <v>34</v>
      </c>
      <c r="D41">
        <v>145</v>
      </c>
      <c r="E41">
        <v>129</v>
      </c>
      <c r="F41">
        <v>-180</v>
      </c>
      <c r="G41">
        <v>-139</v>
      </c>
      <c r="H41">
        <v>-115</v>
      </c>
      <c r="I41">
        <v>-93</v>
      </c>
      <c r="M41" s="1"/>
      <c r="N41">
        <f t="shared" ref="N41:T42" si="34">RADIANS(C41)</f>
        <v>0.59341194567807209</v>
      </c>
      <c r="O41">
        <f t="shared" si="34"/>
        <v>2.530727415391778</v>
      </c>
      <c r="P41">
        <f t="shared" si="34"/>
        <v>2.2514747350726849</v>
      </c>
      <c r="Q41">
        <f t="shared" si="34"/>
        <v>-3.1415926535897931</v>
      </c>
      <c r="R41">
        <f t="shared" si="34"/>
        <v>-2.4260076602721181</v>
      </c>
      <c r="S41">
        <f t="shared" si="34"/>
        <v>-2.0071286397934789</v>
      </c>
      <c r="T41">
        <f t="shared" si="34"/>
        <v>-1.6231562043547265</v>
      </c>
      <c r="Y41">
        <f t="shared" ref="Y41:AE42" si="35">COS(N41)</f>
        <v>0.82903757255504162</v>
      </c>
      <c r="Z41">
        <f t="shared" si="35"/>
        <v>-0.81915204428899191</v>
      </c>
      <c r="AA41">
        <f t="shared" si="35"/>
        <v>-0.62932039104983728</v>
      </c>
      <c r="AB41">
        <f t="shared" si="35"/>
        <v>-1</v>
      </c>
      <c r="AC41">
        <f t="shared" si="35"/>
        <v>-0.75470958022277201</v>
      </c>
      <c r="AD41">
        <f t="shared" si="35"/>
        <v>-0.42261826174069933</v>
      </c>
      <c r="AE41">
        <f t="shared" si="35"/>
        <v>-5.2335956242943842E-2</v>
      </c>
      <c r="AI41">
        <f>SIN(N41)</f>
        <v>0.5591929034707469</v>
      </c>
      <c r="AJ41">
        <f t="shared" ref="AJ41:AN44" si="36">SIN(O41)</f>
        <v>0.57357643635104594</v>
      </c>
      <c r="AK41">
        <f t="shared" si="36"/>
        <v>0.77714596145697101</v>
      </c>
      <c r="AL41">
        <f t="shared" si="36"/>
        <v>-1.22514845490862E-16</v>
      </c>
      <c r="AM41">
        <f t="shared" si="36"/>
        <v>-0.65605902899050728</v>
      </c>
      <c r="AN41">
        <f t="shared" si="36"/>
        <v>-0.90630778703665005</v>
      </c>
      <c r="AO41">
        <f>SIN(T41)</f>
        <v>-0.99862953475457383</v>
      </c>
      <c r="AS41">
        <f>SUM(Y41:Y49)</f>
        <v>2.925186693478889</v>
      </c>
      <c r="AT41">
        <f t="shared" ref="AT41:AY41" si="37">SUM(Z41:Z49)</f>
        <v>-2.295772455606413</v>
      </c>
      <c r="AU41">
        <f t="shared" si="37"/>
        <v>-0.40436933670597236</v>
      </c>
      <c r="AV41">
        <f t="shared" si="37"/>
        <v>-0.86082689903993459</v>
      </c>
      <c r="AW41">
        <f t="shared" si="37"/>
        <v>-0.73894926258657079</v>
      </c>
      <c r="AX41">
        <f t="shared" si="37"/>
        <v>-1.1419580620793506</v>
      </c>
      <c r="AY41">
        <f t="shared" si="37"/>
        <v>0.94705487077615191</v>
      </c>
      <c r="BC41">
        <f>SUM(AI41:AI49)</f>
        <v>2.7052093764250307</v>
      </c>
      <c r="BD41">
        <f t="shared" ref="BD41:BI41" si="38">SUM(AJ41:AJ49)</f>
        <v>2.601635472940302</v>
      </c>
      <c r="BE41">
        <f t="shared" si="38"/>
        <v>-0.19722410332826423</v>
      </c>
      <c r="BF41">
        <f t="shared" si="38"/>
        <v>-0.99026806874157047</v>
      </c>
      <c r="BG41">
        <f t="shared" si="38"/>
        <v>-1.5844274156989717</v>
      </c>
      <c r="BH41">
        <f t="shared" si="38"/>
        <v>-0.2116494165776529</v>
      </c>
      <c r="BI41">
        <f t="shared" si="38"/>
        <v>-1.0335290314570749</v>
      </c>
      <c r="BO41" t="s">
        <v>36</v>
      </c>
      <c r="BP41">
        <v>2</v>
      </c>
      <c r="BQ41">
        <v>9.4526415273922471E-2</v>
      </c>
      <c r="BR41">
        <v>0.37912474409613967</v>
      </c>
      <c r="BT41">
        <f t="shared" si="8"/>
        <v>0.39073112848927383</v>
      </c>
      <c r="BX41" t="s">
        <v>36</v>
      </c>
      <c r="BY41">
        <v>2</v>
      </c>
      <c r="BZ41">
        <v>9.4526415273922471E-2</v>
      </c>
      <c r="CA41">
        <v>0.37912474409613967</v>
      </c>
      <c r="CC41">
        <v>0.39073112848927383</v>
      </c>
    </row>
    <row r="42" spans="2:81" x14ac:dyDescent="0.2">
      <c r="C42">
        <v>-64</v>
      </c>
      <c r="D42">
        <v>81</v>
      </c>
      <c r="E42">
        <v>-77</v>
      </c>
      <c r="F42">
        <v>-82</v>
      </c>
      <c r="G42">
        <v>-92</v>
      </c>
      <c r="H42">
        <v>136</v>
      </c>
      <c r="I42">
        <v>-2</v>
      </c>
      <c r="M42" s="1"/>
      <c r="N42">
        <f t="shared" si="34"/>
        <v>-1.1170107212763709</v>
      </c>
      <c r="O42">
        <f t="shared" si="34"/>
        <v>1.4137166941154069</v>
      </c>
      <c r="P42">
        <f t="shared" si="34"/>
        <v>-1.3439035240356338</v>
      </c>
      <c r="Q42">
        <f t="shared" si="34"/>
        <v>-1.4311699866353502</v>
      </c>
      <c r="R42">
        <f t="shared" si="34"/>
        <v>-1.6057029118347832</v>
      </c>
      <c r="S42">
        <f t="shared" si="34"/>
        <v>2.3736477827122884</v>
      </c>
      <c r="T42">
        <f t="shared" si="34"/>
        <v>-3.4906585039886591E-2</v>
      </c>
      <c r="Y42">
        <f t="shared" si="35"/>
        <v>0.43837114678907746</v>
      </c>
      <c r="Z42">
        <f t="shared" si="35"/>
        <v>0.15643446504023092</v>
      </c>
      <c r="AA42">
        <f t="shared" si="35"/>
        <v>0.22495105434386492</v>
      </c>
      <c r="AB42">
        <f t="shared" si="35"/>
        <v>0.13917310096006547</v>
      </c>
      <c r="AC42">
        <f t="shared" si="35"/>
        <v>-3.4899496702500955E-2</v>
      </c>
      <c r="AD42">
        <f t="shared" si="35"/>
        <v>-0.71933980033865119</v>
      </c>
      <c r="AE42">
        <f t="shared" si="35"/>
        <v>0.99939082701909576</v>
      </c>
      <c r="AI42">
        <f>SIN(N42)</f>
        <v>-0.89879404629916704</v>
      </c>
      <c r="AJ42">
        <f t="shared" si="36"/>
        <v>0.98768834059513777</v>
      </c>
      <c r="AK42">
        <f t="shared" si="36"/>
        <v>-0.97437006478523525</v>
      </c>
      <c r="AL42">
        <f t="shared" si="36"/>
        <v>-0.99026806874157036</v>
      </c>
      <c r="AM42">
        <f t="shared" si="36"/>
        <v>-0.99939082701909576</v>
      </c>
      <c r="AN42">
        <f t="shared" si="36"/>
        <v>0.69465837045899714</v>
      </c>
      <c r="AO42">
        <f>SIN(T42)</f>
        <v>-3.4899496702500969E-2</v>
      </c>
      <c r="BO42" t="s">
        <v>37</v>
      </c>
      <c r="BP42">
        <v>2</v>
      </c>
      <c r="BQ42">
        <v>-0.33675571771389534</v>
      </c>
      <c r="BR42">
        <v>-0.12256905746680963</v>
      </c>
      <c r="BT42">
        <f t="shared" si="8"/>
        <v>0.35836794954530021</v>
      </c>
      <c r="BX42" t="s">
        <v>37</v>
      </c>
      <c r="BY42">
        <v>2</v>
      </c>
      <c r="BZ42">
        <v>-0.33675571771389534</v>
      </c>
      <c r="CA42">
        <v>-0.12256905746680963</v>
      </c>
      <c r="CC42">
        <v>0.35836794954530021</v>
      </c>
    </row>
    <row r="43" spans="2:81" x14ac:dyDescent="0.2">
      <c r="C43">
        <v>41</v>
      </c>
      <c r="D43">
        <v>133</v>
      </c>
      <c r="G43">
        <v>-33</v>
      </c>
      <c r="N43">
        <f t="shared" ref="N43:O46" si="39">RADIANS(C43)</f>
        <v>0.71558499331767511</v>
      </c>
      <c r="O43">
        <f t="shared" si="39"/>
        <v>2.3212879051524582</v>
      </c>
      <c r="R43">
        <f t="shared" ref="R43:R44" si="40">RADIANS(G43)</f>
        <v>-0.57595865315812877</v>
      </c>
      <c r="Y43">
        <f t="shared" ref="Y43:Z46" si="41">COS(N43)</f>
        <v>0.75470958022277201</v>
      </c>
      <c r="Z43">
        <f t="shared" si="41"/>
        <v>-0.68199836006249837</v>
      </c>
      <c r="AC43">
        <f t="shared" ref="AC43:AC44" si="42">COS(R43)</f>
        <v>0.83867056794542405</v>
      </c>
      <c r="AI43">
        <f t="shared" ref="AI43:AI46" si="43">SIN(N43)</f>
        <v>0.65605902899050728</v>
      </c>
      <c r="AJ43">
        <f t="shared" si="36"/>
        <v>0.73135370161917057</v>
      </c>
      <c r="AM43">
        <f t="shared" si="36"/>
        <v>-0.54463903501502708</v>
      </c>
      <c r="AR43" t="s">
        <v>55</v>
      </c>
      <c r="AS43">
        <f>COUNT(AI41:AI49)</f>
        <v>6</v>
      </c>
      <c r="AT43">
        <f t="shared" ref="AT43:AY43" si="44">COUNT(AJ41:AJ49)</f>
        <v>4</v>
      </c>
      <c r="AU43">
        <f t="shared" si="44"/>
        <v>2</v>
      </c>
      <c r="AV43">
        <f t="shared" si="44"/>
        <v>2</v>
      </c>
      <c r="AW43">
        <f t="shared" si="44"/>
        <v>4</v>
      </c>
      <c r="AX43">
        <f t="shared" si="44"/>
        <v>2</v>
      </c>
      <c r="AY43">
        <f t="shared" si="44"/>
        <v>2</v>
      </c>
      <c r="BN43" t="s">
        <v>39</v>
      </c>
      <c r="BO43" t="s">
        <v>17</v>
      </c>
      <c r="BP43">
        <v>3</v>
      </c>
      <c r="BQ43">
        <v>0.34413132532327234</v>
      </c>
      <c r="BR43">
        <v>0.64188287792785437</v>
      </c>
      <c r="BT43">
        <f t="shared" si="8"/>
        <v>0.72831311813374378</v>
      </c>
      <c r="BW43" t="s">
        <v>39</v>
      </c>
      <c r="BX43" t="s">
        <v>17</v>
      </c>
      <c r="BY43">
        <v>3</v>
      </c>
      <c r="BZ43">
        <v>0.34413132532327234</v>
      </c>
      <c r="CA43">
        <v>0.64188287792785437</v>
      </c>
      <c r="CC43">
        <v>0.72831311813374378</v>
      </c>
    </row>
    <row r="44" spans="2:81" x14ac:dyDescent="0.2">
      <c r="C44">
        <v>93</v>
      </c>
      <c r="D44">
        <v>162</v>
      </c>
      <c r="G44">
        <v>142</v>
      </c>
      <c r="N44">
        <f t="shared" si="39"/>
        <v>1.6231562043547265</v>
      </c>
      <c r="O44">
        <f t="shared" si="39"/>
        <v>2.8274333882308138</v>
      </c>
      <c r="R44">
        <f t="shared" si="40"/>
        <v>2.4783675378319479</v>
      </c>
      <c r="Y44">
        <f t="shared" si="41"/>
        <v>-5.2335956242943842E-2</v>
      </c>
      <c r="Z44">
        <f t="shared" si="41"/>
        <v>-0.95105651629515353</v>
      </c>
      <c r="AC44">
        <f t="shared" si="42"/>
        <v>-0.7880107536067219</v>
      </c>
      <c r="AI44">
        <f t="shared" si="43"/>
        <v>0.99862953475457383</v>
      </c>
      <c r="AJ44">
        <f t="shared" si="36"/>
        <v>0.30901699437494751</v>
      </c>
      <c r="AM44">
        <f t="shared" si="36"/>
        <v>0.6156614753256584</v>
      </c>
      <c r="AR44" t="s">
        <v>56</v>
      </c>
      <c r="AS44">
        <f>AS41/AS43</f>
        <v>0.48753111557981482</v>
      </c>
      <c r="AT44">
        <f t="shared" ref="AT44:AY44" si="45">AT41/AT43</f>
        <v>-0.57394311390160324</v>
      </c>
      <c r="AU44">
        <f t="shared" si="45"/>
        <v>-0.20218466835298618</v>
      </c>
      <c r="AV44">
        <f t="shared" si="45"/>
        <v>-0.43041344951996729</v>
      </c>
      <c r="AW44">
        <f t="shared" si="45"/>
        <v>-0.1847373156466427</v>
      </c>
      <c r="AX44">
        <f t="shared" si="45"/>
        <v>-0.57097903103967529</v>
      </c>
      <c r="AY44">
        <f t="shared" si="45"/>
        <v>0.47352743538807596</v>
      </c>
      <c r="BB44" t="s">
        <v>57</v>
      </c>
      <c r="BC44">
        <f>BC41/AS43</f>
        <v>0.45086822940417176</v>
      </c>
      <c r="BD44">
        <f t="shared" ref="BD44:BH44" si="46">BD41/AT43</f>
        <v>0.65040886823507549</v>
      </c>
      <c r="BE44">
        <f t="shared" si="46"/>
        <v>-9.8612051664132117E-2</v>
      </c>
      <c r="BF44">
        <f t="shared" si="46"/>
        <v>-0.49513403437078524</v>
      </c>
      <c r="BG44">
        <f t="shared" si="46"/>
        <v>-0.39610685392474293</v>
      </c>
      <c r="BH44">
        <f t="shared" si="46"/>
        <v>-0.10582470828882645</v>
      </c>
      <c r="BI44">
        <f>BI41/AY43</f>
        <v>-0.51676451572853743</v>
      </c>
      <c r="BO44" t="s">
        <v>18</v>
      </c>
      <c r="BP44">
        <v>3</v>
      </c>
      <c r="BQ44">
        <v>-7.5192842767081602E-2</v>
      </c>
      <c r="BR44">
        <v>-0.42876957548924249</v>
      </c>
      <c r="BT44">
        <f t="shared" si="8"/>
        <v>0.43531289030836234</v>
      </c>
      <c r="BX44" t="s">
        <v>18</v>
      </c>
      <c r="BY44">
        <v>3</v>
      </c>
      <c r="BZ44">
        <v>-7.5192842767081602E-2</v>
      </c>
      <c r="CA44">
        <v>-0.42876957548924249</v>
      </c>
      <c r="CC44">
        <v>0.43531289030836234</v>
      </c>
    </row>
    <row r="45" spans="2:81" x14ac:dyDescent="0.2">
      <c r="C45">
        <v>23</v>
      </c>
      <c r="N45">
        <f t="shared" si="39"/>
        <v>0.4014257279586958</v>
      </c>
      <c r="Y45">
        <f t="shared" si="41"/>
        <v>0.92050485345244037</v>
      </c>
      <c r="AI45">
        <f t="shared" si="43"/>
        <v>0.39073112848927377</v>
      </c>
      <c r="BO45" t="s">
        <v>19</v>
      </c>
      <c r="BP45">
        <v>5</v>
      </c>
      <c r="BQ45">
        <v>-0.32814393980952816</v>
      </c>
      <c r="BR45">
        <v>-0.20964592009651004</v>
      </c>
      <c r="BT45">
        <f t="shared" si="8"/>
        <v>0.38939678612802076</v>
      </c>
      <c r="BX45" t="s">
        <v>19</v>
      </c>
      <c r="BY45">
        <v>5</v>
      </c>
      <c r="BZ45">
        <v>-0.32814393980952816</v>
      </c>
      <c r="CA45">
        <v>-0.20964592009651004</v>
      </c>
      <c r="CC45">
        <v>0.38939678612802076</v>
      </c>
    </row>
    <row r="46" spans="2:81" x14ac:dyDescent="0.2">
      <c r="C46">
        <v>88</v>
      </c>
      <c r="N46">
        <f t="shared" si="39"/>
        <v>1.5358897417550099</v>
      </c>
      <c r="Y46">
        <f t="shared" si="41"/>
        <v>3.489949670250108E-2</v>
      </c>
      <c r="AI46">
        <f t="shared" si="43"/>
        <v>0.99939082701909576</v>
      </c>
      <c r="BO46" t="s">
        <v>20</v>
      </c>
      <c r="BP46">
        <v>2</v>
      </c>
      <c r="BQ46">
        <v>0.32477508679589728</v>
      </c>
      <c r="BR46">
        <v>2.2710486418313969E-2</v>
      </c>
      <c r="BT46">
        <f t="shared" si="8"/>
        <v>0.3255681544571567</v>
      </c>
      <c r="BX46" t="s">
        <v>20</v>
      </c>
      <c r="BY46">
        <v>2</v>
      </c>
      <c r="BZ46">
        <v>0.32477508679589728</v>
      </c>
      <c r="CA46">
        <v>2.2710486418313969E-2</v>
      </c>
      <c r="CC46">
        <v>0.3255681544571567</v>
      </c>
    </row>
    <row r="47" spans="2:81" x14ac:dyDescent="0.2">
      <c r="BO47" t="s">
        <v>21</v>
      </c>
      <c r="BP47">
        <v>3</v>
      </c>
      <c r="BQ47">
        <v>-5.6285050182658765E-3</v>
      </c>
      <c r="BR47">
        <v>-7.9039024732162622E-2</v>
      </c>
      <c r="BT47">
        <f t="shared" si="8"/>
        <v>7.9239179067883192E-2</v>
      </c>
      <c r="BX47" t="s">
        <v>21</v>
      </c>
      <c r="BY47">
        <v>3</v>
      </c>
      <c r="BZ47">
        <v>-5.6285050182658765E-3</v>
      </c>
      <c r="CA47">
        <v>-7.9039024732162622E-2</v>
      </c>
      <c r="CC47">
        <v>7.9239179067883192E-2</v>
      </c>
    </row>
    <row r="48" spans="2:81" x14ac:dyDescent="0.2">
      <c r="BO48" t="s">
        <v>22</v>
      </c>
      <c r="BP48">
        <v>2</v>
      </c>
      <c r="BQ48">
        <v>7.7824610410886341E-2</v>
      </c>
      <c r="BR48">
        <v>-0.55375087657396782</v>
      </c>
      <c r="BT48">
        <f t="shared" si="8"/>
        <v>0.55919290347074679</v>
      </c>
      <c r="BX48" t="s">
        <v>22</v>
      </c>
      <c r="BY48">
        <v>2</v>
      </c>
      <c r="BZ48">
        <v>7.7824610410886341E-2</v>
      </c>
      <c r="CA48">
        <v>-0.55375087657396782</v>
      </c>
      <c r="CC48">
        <v>0.55919290347074679</v>
      </c>
    </row>
    <row r="49" spans="2:81" x14ac:dyDescent="0.2">
      <c r="BO49" t="s">
        <v>24</v>
      </c>
      <c r="BP49">
        <v>2</v>
      </c>
      <c r="BQ49">
        <v>-1.9644588706445587E-2</v>
      </c>
      <c r="BR49">
        <v>-0.24960816606204347</v>
      </c>
      <c r="BT49">
        <f t="shared" si="8"/>
        <v>0.25038000405444139</v>
      </c>
      <c r="BX49" t="s">
        <v>24</v>
      </c>
      <c r="BY49">
        <v>2</v>
      </c>
      <c r="BZ49">
        <v>-1.9644588706445587E-2</v>
      </c>
      <c r="CA49">
        <v>-0.24960816606204347</v>
      </c>
      <c r="CC49">
        <v>0.25038000405444139</v>
      </c>
    </row>
    <row r="50" spans="2:81" x14ac:dyDescent="0.2">
      <c r="BN50" t="s">
        <v>17</v>
      </c>
      <c r="BO50" t="s">
        <v>17</v>
      </c>
      <c r="BP50">
        <v>2</v>
      </c>
      <c r="BQ50">
        <v>-0.56684749816416935</v>
      </c>
      <c r="BR50">
        <v>0.54739826600461194</v>
      </c>
      <c r="BT50">
        <f t="shared" si="8"/>
        <v>0.78801075360672201</v>
      </c>
      <c r="BW50" t="s">
        <v>17</v>
      </c>
      <c r="BX50" t="s">
        <v>17</v>
      </c>
      <c r="BY50">
        <v>2</v>
      </c>
      <c r="BZ50">
        <v>-0.56684749816416935</v>
      </c>
      <c r="CA50">
        <v>0.54739826600461194</v>
      </c>
      <c r="CC50">
        <v>0.78801075360672201</v>
      </c>
    </row>
    <row r="51" spans="2:81" x14ac:dyDescent="0.2">
      <c r="B51" t="s">
        <v>35</v>
      </c>
      <c r="C51" t="s">
        <v>17</v>
      </c>
      <c r="D51" t="s">
        <v>18</v>
      </c>
      <c r="E51" t="s">
        <v>19</v>
      </c>
      <c r="F51" t="s">
        <v>20</v>
      </c>
      <c r="G51" t="s">
        <v>21</v>
      </c>
      <c r="H51" t="s">
        <v>24</v>
      </c>
      <c r="I51" t="s">
        <v>36</v>
      </c>
      <c r="J51" t="s">
        <v>37</v>
      </c>
      <c r="M51" t="s">
        <v>35</v>
      </c>
      <c r="N51" t="s">
        <v>17</v>
      </c>
      <c r="O51" t="s">
        <v>18</v>
      </c>
      <c r="P51" t="s">
        <v>19</v>
      </c>
      <c r="Q51" t="s">
        <v>20</v>
      </c>
      <c r="R51" t="s">
        <v>21</v>
      </c>
      <c r="S51" t="s">
        <v>24</v>
      </c>
      <c r="T51" t="s">
        <v>36</v>
      </c>
      <c r="U51" t="s">
        <v>37</v>
      </c>
      <c r="X51" t="s">
        <v>35</v>
      </c>
      <c r="Y51" t="s">
        <v>17</v>
      </c>
      <c r="Z51" t="s">
        <v>18</v>
      </c>
      <c r="AA51" t="s">
        <v>19</v>
      </c>
      <c r="AB51" t="s">
        <v>20</v>
      </c>
      <c r="AC51" t="s">
        <v>21</v>
      </c>
      <c r="AD51" t="s">
        <v>24</v>
      </c>
      <c r="AE51" t="s">
        <v>36</v>
      </c>
      <c r="AF51" t="s">
        <v>37</v>
      </c>
      <c r="AH51" t="s">
        <v>35</v>
      </c>
      <c r="AI51" t="s">
        <v>17</v>
      </c>
      <c r="AJ51" t="s">
        <v>18</v>
      </c>
      <c r="AK51" t="s">
        <v>19</v>
      </c>
      <c r="AL51" t="s">
        <v>20</v>
      </c>
      <c r="AM51" t="s">
        <v>21</v>
      </c>
      <c r="AN51" t="s">
        <v>24</v>
      </c>
      <c r="AO51" t="s">
        <v>36</v>
      </c>
      <c r="AP51" t="s">
        <v>37</v>
      </c>
      <c r="AR51" t="s">
        <v>35</v>
      </c>
      <c r="AS51" t="s">
        <v>17</v>
      </c>
      <c r="AT51" t="s">
        <v>18</v>
      </c>
      <c r="AU51" t="s">
        <v>19</v>
      </c>
      <c r="AV51" t="s">
        <v>20</v>
      </c>
      <c r="AW51" t="s">
        <v>21</v>
      </c>
      <c r="AX51" t="s">
        <v>24</v>
      </c>
      <c r="AY51" t="s">
        <v>36</v>
      </c>
      <c r="AZ51" t="s">
        <v>37</v>
      </c>
      <c r="BB51" t="s">
        <v>35</v>
      </c>
      <c r="BC51" t="s">
        <v>17</v>
      </c>
      <c r="BD51" t="s">
        <v>18</v>
      </c>
      <c r="BE51" t="s">
        <v>19</v>
      </c>
      <c r="BF51" t="s">
        <v>20</v>
      </c>
      <c r="BG51" t="s">
        <v>21</v>
      </c>
      <c r="BH51" t="s">
        <v>24</v>
      </c>
      <c r="BI51" t="s">
        <v>36</v>
      </c>
      <c r="BJ51" t="s">
        <v>37</v>
      </c>
    </row>
    <row r="52" spans="2:81" x14ac:dyDescent="0.2">
      <c r="C52">
        <v>106</v>
      </c>
      <c r="D52">
        <v>134</v>
      </c>
      <c r="E52">
        <v>104</v>
      </c>
      <c r="F52">
        <v>66</v>
      </c>
      <c r="G52">
        <v>22</v>
      </c>
      <c r="H52">
        <v>-11</v>
      </c>
      <c r="I52">
        <v>-53</v>
      </c>
      <c r="J52">
        <v>-41</v>
      </c>
      <c r="N52">
        <f t="shared" ref="N52:U53" si="47">RADIANS(C52)</f>
        <v>1.8500490071139892</v>
      </c>
      <c r="O52">
        <f t="shared" si="47"/>
        <v>2.3387411976724017</v>
      </c>
      <c r="P52">
        <f t="shared" si="47"/>
        <v>1.8151424220741028</v>
      </c>
      <c r="Q52">
        <f t="shared" si="47"/>
        <v>1.1519173063162575</v>
      </c>
      <c r="R52">
        <f t="shared" si="47"/>
        <v>0.38397243543875248</v>
      </c>
      <c r="S52">
        <f t="shared" si="47"/>
        <v>-0.19198621771937624</v>
      </c>
      <c r="T52">
        <f t="shared" si="47"/>
        <v>-0.92502450355699462</v>
      </c>
      <c r="U52">
        <f t="shared" si="47"/>
        <v>-0.71558499331767511</v>
      </c>
      <c r="Y52">
        <f t="shared" ref="Y52:AF53" si="48">COS(N52)</f>
        <v>-0.27563735581699905</v>
      </c>
      <c r="Z52">
        <f t="shared" si="48"/>
        <v>-0.69465837045899737</v>
      </c>
      <c r="AA52">
        <f t="shared" si="48"/>
        <v>-0.24192189559966779</v>
      </c>
      <c r="AB52">
        <f t="shared" si="48"/>
        <v>0.40673664307580021</v>
      </c>
      <c r="AC52">
        <f t="shared" si="48"/>
        <v>0.92718385456678742</v>
      </c>
      <c r="AD52">
        <f t="shared" si="48"/>
        <v>0.98162718344766398</v>
      </c>
      <c r="AE52">
        <f t="shared" si="48"/>
        <v>0.60181502315204838</v>
      </c>
      <c r="AF52">
        <f t="shared" si="48"/>
        <v>0.75470958022277201</v>
      </c>
      <c r="AI52">
        <f>SIN(N52)</f>
        <v>0.96126169593831889</v>
      </c>
      <c r="AJ52">
        <f t="shared" ref="AJ52:AN62" si="49">SIN(O52)</f>
        <v>0.71933980033865108</v>
      </c>
      <c r="AK52">
        <f t="shared" si="49"/>
        <v>0.97029572627599647</v>
      </c>
      <c r="AL52">
        <f t="shared" si="49"/>
        <v>0.91354545764260087</v>
      </c>
      <c r="AM52">
        <f t="shared" si="49"/>
        <v>0.37460659341591201</v>
      </c>
      <c r="AN52">
        <f t="shared" si="49"/>
        <v>-0.1908089953765448</v>
      </c>
      <c r="AO52">
        <f>SIN(T52)</f>
        <v>-0.79863551004729283</v>
      </c>
      <c r="AP52">
        <f>SIN(U52)</f>
        <v>-0.65605902899050728</v>
      </c>
      <c r="AS52">
        <f>SUM(Y52:Y62)</f>
        <v>1.5008166888129091</v>
      </c>
      <c r="AT52">
        <f>SUM(Z52:Z62)</f>
        <v>0</v>
      </c>
      <c r="AU52">
        <f t="shared" ref="AU52:AZ52" si="50">SUM(AA52:AA62)</f>
        <v>-0.5551278432345873</v>
      </c>
      <c r="AV52">
        <f t="shared" si="50"/>
        <v>0.54411688737961861</v>
      </c>
      <c r="AW52">
        <f t="shared" si="50"/>
        <v>1.9197300062081095</v>
      </c>
      <c r="AX52">
        <f t="shared" si="50"/>
        <v>-0.63796127634374367</v>
      </c>
      <c r="AY52">
        <f t="shared" si="50"/>
        <v>0.75824948819227933</v>
      </c>
      <c r="AZ52">
        <f t="shared" si="50"/>
        <v>-0.24513811493361926</v>
      </c>
      <c r="BC52">
        <f>SUM(AI52:AI62)</f>
        <v>2.0358664565388072</v>
      </c>
      <c r="BD52">
        <f t="shared" ref="BD52:BJ52" si="51">SUM(AJ52:AJ62)</f>
        <v>1.4386796006773022</v>
      </c>
      <c r="BE52">
        <f t="shared" si="51"/>
        <v>-2.0980564824247909</v>
      </c>
      <c r="BF52">
        <f t="shared" si="51"/>
        <v>-0.21965089326246867</v>
      </c>
      <c r="BG52">
        <f t="shared" si="51"/>
        <v>0.25273725001076452</v>
      </c>
      <c r="BH52">
        <f t="shared" si="51"/>
        <v>-0.82878185587345055</v>
      </c>
      <c r="BI52">
        <f t="shared" si="51"/>
        <v>0.18905283054784494</v>
      </c>
      <c r="BJ52">
        <f t="shared" si="51"/>
        <v>-0.67351143542779068</v>
      </c>
    </row>
    <row r="53" spans="2:81" x14ac:dyDescent="0.2">
      <c r="C53">
        <v>-26</v>
      </c>
      <c r="D53">
        <v>46</v>
      </c>
      <c r="E53">
        <v>-100</v>
      </c>
      <c r="F53">
        <v>-62</v>
      </c>
      <c r="G53">
        <v>-7</v>
      </c>
      <c r="H53">
        <v>172</v>
      </c>
      <c r="I53">
        <v>81</v>
      </c>
      <c r="J53">
        <v>-179</v>
      </c>
      <c r="N53">
        <f t="shared" si="47"/>
        <v>-0.4537856055185257</v>
      </c>
      <c r="O53">
        <f t="shared" si="47"/>
        <v>0.8028514559173916</v>
      </c>
      <c r="P53">
        <f t="shared" si="47"/>
        <v>-1.7453292519943295</v>
      </c>
      <c r="Q53">
        <f t="shared" si="47"/>
        <v>-1.0821041362364843</v>
      </c>
      <c r="R53">
        <f t="shared" si="47"/>
        <v>-0.12217304763960307</v>
      </c>
      <c r="S53">
        <f t="shared" si="47"/>
        <v>3.001966313430247</v>
      </c>
      <c r="T53">
        <f t="shared" si="47"/>
        <v>1.4137166941154069</v>
      </c>
      <c r="U53">
        <f t="shared" si="47"/>
        <v>-3.12413936106985</v>
      </c>
      <c r="Y53">
        <f t="shared" si="48"/>
        <v>0.89879404629916704</v>
      </c>
      <c r="Z53">
        <f t="shared" si="48"/>
        <v>0.69465837045899725</v>
      </c>
      <c r="AA53">
        <f t="shared" si="48"/>
        <v>-0.1736481776669303</v>
      </c>
      <c r="AB53">
        <f t="shared" si="48"/>
        <v>0.46947156278589086</v>
      </c>
      <c r="AC53">
        <f t="shared" si="48"/>
        <v>0.99254615164132198</v>
      </c>
      <c r="AD53">
        <f t="shared" si="48"/>
        <v>-0.99026806874157036</v>
      </c>
      <c r="AE53">
        <f t="shared" si="48"/>
        <v>0.15643446504023092</v>
      </c>
      <c r="AF53">
        <f t="shared" si="48"/>
        <v>-0.99984769515639127</v>
      </c>
      <c r="AI53">
        <f>SIN(N53)</f>
        <v>-0.4383711467890774</v>
      </c>
      <c r="AJ53">
        <f t="shared" si="49"/>
        <v>0.71933980033865108</v>
      </c>
      <c r="AK53">
        <f t="shared" si="49"/>
        <v>-0.98480775301220802</v>
      </c>
      <c r="AL53">
        <f t="shared" si="49"/>
        <v>-0.88294759285892688</v>
      </c>
      <c r="AM53">
        <f t="shared" si="49"/>
        <v>-0.12186934340514748</v>
      </c>
      <c r="AN53">
        <f t="shared" si="49"/>
        <v>0.13917310096006533</v>
      </c>
      <c r="AO53">
        <f>SIN(T53)</f>
        <v>0.98768834059513777</v>
      </c>
      <c r="AP53">
        <f>SIN(U53)</f>
        <v>-1.7452406437283439E-2</v>
      </c>
      <c r="CA53">
        <f>COUNTIF(CA7:CA50,"&gt;0")</f>
        <v>22</v>
      </c>
    </row>
    <row r="54" spans="2:81" x14ac:dyDescent="0.2">
      <c r="C54">
        <v>73</v>
      </c>
      <c r="E54">
        <v>-143</v>
      </c>
      <c r="F54">
        <v>-65</v>
      </c>
      <c r="H54">
        <v>-129</v>
      </c>
      <c r="N54">
        <f t="shared" ref="N54:N60" si="52">RADIANS(C54)</f>
        <v>1.2740903539558606</v>
      </c>
      <c r="P54">
        <f t="shared" ref="P54:Q62" si="53">RADIANS(E54)</f>
        <v>-2.4958208303518914</v>
      </c>
      <c r="Q54">
        <f t="shared" si="53"/>
        <v>-1.1344640137963142</v>
      </c>
      <c r="S54">
        <f>RADIANS(H54)</f>
        <v>-2.2514747350726849</v>
      </c>
      <c r="Y54">
        <f t="shared" ref="Y54:Y60" si="54">COS(N54)</f>
        <v>0.29237170472273677</v>
      </c>
      <c r="AA54">
        <f t="shared" ref="AA54:AB62" si="55">COS(P54)</f>
        <v>-0.79863551004729294</v>
      </c>
      <c r="AB54">
        <f t="shared" si="55"/>
        <v>0.42261826174069944</v>
      </c>
      <c r="AD54">
        <f>COS(S54)</f>
        <v>-0.62932039104983728</v>
      </c>
      <c r="AI54">
        <f t="shared" ref="AI54:AI60" si="56">SIN(N54)</f>
        <v>0.95630475596303544</v>
      </c>
      <c r="AK54">
        <f t="shared" si="49"/>
        <v>-0.60181502315204816</v>
      </c>
      <c r="AL54">
        <f t="shared" si="49"/>
        <v>-0.90630778703664994</v>
      </c>
      <c r="AN54">
        <f t="shared" si="49"/>
        <v>-0.77714596145697101</v>
      </c>
      <c r="AR54" t="s">
        <v>55</v>
      </c>
      <c r="AS54">
        <f>COUNT(AI52:AI62)</f>
        <v>9</v>
      </c>
      <c r="AT54">
        <f>COUNT(AJ52:AJ62)</f>
        <v>2</v>
      </c>
      <c r="AU54">
        <f>COUNT(AK52:AK62)</f>
        <v>11</v>
      </c>
      <c r="AV54">
        <f t="shared" ref="AV54:AZ54" si="57">COUNT(AL52:AL62)</f>
        <v>4</v>
      </c>
      <c r="AW54">
        <f t="shared" si="57"/>
        <v>2</v>
      </c>
      <c r="AX54">
        <f t="shared" si="57"/>
        <v>3</v>
      </c>
      <c r="AY54">
        <f t="shared" si="57"/>
        <v>2</v>
      </c>
      <c r="AZ54">
        <f t="shared" si="57"/>
        <v>2</v>
      </c>
    </row>
    <row r="55" spans="2:81" x14ac:dyDescent="0.2">
      <c r="C55">
        <v>13</v>
      </c>
      <c r="E55">
        <v>-26</v>
      </c>
      <c r="F55">
        <v>139</v>
      </c>
      <c r="N55">
        <f t="shared" si="52"/>
        <v>0.22689280275926285</v>
      </c>
      <c r="P55">
        <f t="shared" si="53"/>
        <v>-0.4537856055185257</v>
      </c>
      <c r="Q55">
        <f t="shared" si="53"/>
        <v>2.4260076602721181</v>
      </c>
      <c r="Y55">
        <f t="shared" si="54"/>
        <v>0.97437006478523525</v>
      </c>
      <c r="AA55">
        <f t="shared" si="55"/>
        <v>0.89879404629916704</v>
      </c>
      <c r="AB55">
        <f t="shared" si="55"/>
        <v>-0.75470958022277201</v>
      </c>
      <c r="AI55">
        <f t="shared" si="56"/>
        <v>0.224951054343865</v>
      </c>
      <c r="AK55">
        <f t="shared" si="49"/>
        <v>-0.4383711467890774</v>
      </c>
      <c r="AL55">
        <f t="shared" si="49"/>
        <v>0.65605902899050728</v>
      </c>
      <c r="AR55" t="s">
        <v>56</v>
      </c>
      <c r="AS55">
        <f>AS52/AS54</f>
        <v>0.166757409868101</v>
      </c>
      <c r="AT55">
        <f t="shared" ref="AT55:AZ55" si="58">AT52/AT54</f>
        <v>0</v>
      </c>
      <c r="AU55">
        <f t="shared" si="58"/>
        <v>-5.0466167566780663E-2</v>
      </c>
      <c r="AV55">
        <f t="shared" si="58"/>
        <v>0.13602922184490465</v>
      </c>
      <c r="AW55">
        <f t="shared" si="58"/>
        <v>0.95986500310405476</v>
      </c>
      <c r="AX55">
        <f t="shared" si="58"/>
        <v>-0.2126537587812479</v>
      </c>
      <c r="AY55">
        <f t="shared" si="58"/>
        <v>0.37912474409613967</v>
      </c>
      <c r="AZ55">
        <f t="shared" si="58"/>
        <v>-0.12256905746680963</v>
      </c>
      <c r="BB55" t="s">
        <v>57</v>
      </c>
      <c r="BC55">
        <f>BC52/AS54</f>
        <v>0.22620738405986746</v>
      </c>
      <c r="BD55">
        <f t="shared" ref="BD55:BH55" si="59">BD52/AT54</f>
        <v>0.71933980033865108</v>
      </c>
      <c r="BE55">
        <f t="shared" si="59"/>
        <v>-0.19073240749316281</v>
      </c>
      <c r="BF55">
        <f t="shared" si="59"/>
        <v>-5.4912723315617168E-2</v>
      </c>
      <c r="BG55">
        <f t="shared" si="59"/>
        <v>0.12636862500538226</v>
      </c>
      <c r="BH55">
        <f t="shared" si="59"/>
        <v>-0.27626061862448353</v>
      </c>
      <c r="BI55">
        <f>BI52/AY54</f>
        <v>9.4526415273922471E-2</v>
      </c>
      <c r="BJ55">
        <f>BJ52/AZ54</f>
        <v>-0.33675571771389534</v>
      </c>
    </row>
    <row r="56" spans="2:81" x14ac:dyDescent="0.2">
      <c r="C56">
        <v>-1</v>
      </c>
      <c r="E56">
        <v>126</v>
      </c>
      <c r="N56">
        <f t="shared" si="52"/>
        <v>-1.7453292519943295E-2</v>
      </c>
      <c r="P56">
        <f t="shared" si="53"/>
        <v>2.1991148575128552</v>
      </c>
      <c r="Y56">
        <f t="shared" si="54"/>
        <v>0.99984769515639127</v>
      </c>
      <c r="AA56">
        <f t="shared" si="55"/>
        <v>-0.58778525229247303</v>
      </c>
      <c r="AI56">
        <f t="shared" si="56"/>
        <v>-1.7452406437283512E-2</v>
      </c>
      <c r="AK56">
        <f t="shared" si="49"/>
        <v>0.80901699437494745</v>
      </c>
    </row>
    <row r="57" spans="2:81" x14ac:dyDescent="0.2">
      <c r="C57">
        <v>179</v>
      </c>
      <c r="E57">
        <v>-107</v>
      </c>
      <c r="N57">
        <f t="shared" si="52"/>
        <v>3.12413936106985</v>
      </c>
      <c r="P57">
        <f t="shared" si="53"/>
        <v>-1.8675022996339325</v>
      </c>
      <c r="Y57">
        <f t="shared" si="54"/>
        <v>-0.99984769515639127</v>
      </c>
      <c r="AA57">
        <f t="shared" si="55"/>
        <v>-0.29237170472273666</v>
      </c>
      <c r="AI57">
        <f t="shared" si="56"/>
        <v>1.7452406437283439E-2</v>
      </c>
      <c r="AK57">
        <f t="shared" si="49"/>
        <v>-0.95630475596303555</v>
      </c>
    </row>
    <row r="58" spans="2:81" x14ac:dyDescent="0.2">
      <c r="C58">
        <v>-6</v>
      </c>
      <c r="E58">
        <v>-131</v>
      </c>
      <c r="N58">
        <f t="shared" si="52"/>
        <v>-0.10471975511965978</v>
      </c>
      <c r="P58">
        <f t="shared" si="53"/>
        <v>-2.2863813201125716</v>
      </c>
      <c r="Y58">
        <f t="shared" si="54"/>
        <v>0.99452189536827329</v>
      </c>
      <c r="AA58">
        <f t="shared" si="55"/>
        <v>-0.65605902899050716</v>
      </c>
      <c r="AI58">
        <f t="shared" si="56"/>
        <v>-0.10452846326765347</v>
      </c>
      <c r="AK58">
        <f t="shared" si="49"/>
        <v>-0.75470958022277213</v>
      </c>
    </row>
    <row r="59" spans="2:81" x14ac:dyDescent="0.2">
      <c r="C59">
        <v>119</v>
      </c>
      <c r="E59">
        <v>33</v>
      </c>
      <c r="N59">
        <f t="shared" si="52"/>
        <v>2.0769418098732522</v>
      </c>
      <c r="P59">
        <f t="shared" si="53"/>
        <v>0.57595865315812877</v>
      </c>
      <c r="Y59">
        <f t="shared" si="54"/>
        <v>-0.484809620246337</v>
      </c>
      <c r="AA59">
        <f t="shared" si="55"/>
        <v>0.83867056794542405</v>
      </c>
      <c r="AI59">
        <f t="shared" si="56"/>
        <v>0.87461970713939585</v>
      </c>
      <c r="AK59">
        <f t="shared" si="49"/>
        <v>0.54463903501502708</v>
      </c>
    </row>
    <row r="60" spans="2:81" x14ac:dyDescent="0.2">
      <c r="C60">
        <v>-154</v>
      </c>
      <c r="E60">
        <v>-74</v>
      </c>
      <c r="N60">
        <f t="shared" si="52"/>
        <v>-2.6878070480712677</v>
      </c>
      <c r="P60">
        <f t="shared" si="53"/>
        <v>-1.2915436464758039</v>
      </c>
      <c r="Y60">
        <f t="shared" si="54"/>
        <v>-0.89879404629916704</v>
      </c>
      <c r="AA60">
        <f t="shared" si="55"/>
        <v>0.27563735581699916</v>
      </c>
      <c r="AI60">
        <f t="shared" si="56"/>
        <v>-0.43837114678907729</v>
      </c>
      <c r="AK60">
        <f t="shared" si="49"/>
        <v>-0.96126169593831889</v>
      </c>
    </row>
    <row r="61" spans="2:81" x14ac:dyDescent="0.2">
      <c r="E61">
        <v>137</v>
      </c>
      <c r="P61">
        <f t="shared" si="53"/>
        <v>2.3911010752322315</v>
      </c>
      <c r="AA61">
        <f t="shared" si="55"/>
        <v>-0.73135370161917046</v>
      </c>
      <c r="AK61">
        <f t="shared" si="49"/>
        <v>0.68199836006249859</v>
      </c>
    </row>
    <row r="62" spans="2:81" x14ac:dyDescent="0.2">
      <c r="E62">
        <v>-24</v>
      </c>
      <c r="P62">
        <f t="shared" si="53"/>
        <v>-0.41887902047863912</v>
      </c>
      <c r="AA62">
        <f t="shared" si="55"/>
        <v>0.91354545764260087</v>
      </c>
      <c r="AK62">
        <f t="shared" si="49"/>
        <v>-0.40673664307580021</v>
      </c>
    </row>
    <row r="67" spans="2:61" x14ac:dyDescent="0.2">
      <c r="B67" t="s">
        <v>39</v>
      </c>
      <c r="C67" t="s">
        <v>17</v>
      </c>
      <c r="D67" t="s">
        <v>18</v>
      </c>
      <c r="E67" t="s">
        <v>19</v>
      </c>
      <c r="F67" t="s">
        <v>20</v>
      </c>
      <c r="G67" t="s">
        <v>21</v>
      </c>
      <c r="H67" t="s">
        <v>22</v>
      </c>
      <c r="I67" t="s">
        <v>24</v>
      </c>
      <c r="M67" t="s">
        <v>39</v>
      </c>
      <c r="N67" t="s">
        <v>17</v>
      </c>
      <c r="O67" t="s">
        <v>18</v>
      </c>
      <c r="P67" t="s">
        <v>19</v>
      </c>
      <c r="Q67" t="s">
        <v>20</v>
      </c>
      <c r="R67" t="s">
        <v>21</v>
      </c>
      <c r="S67" t="s">
        <v>22</v>
      </c>
      <c r="T67" t="s">
        <v>24</v>
      </c>
      <c r="X67" t="s">
        <v>39</v>
      </c>
      <c r="Y67" t="s">
        <v>17</v>
      </c>
      <c r="Z67" t="s">
        <v>18</v>
      </c>
      <c r="AA67" t="s">
        <v>19</v>
      </c>
      <c r="AB67" t="s">
        <v>20</v>
      </c>
      <c r="AC67" t="s">
        <v>21</v>
      </c>
      <c r="AD67" t="s">
        <v>22</v>
      </c>
      <c r="AE67" t="s">
        <v>24</v>
      </c>
      <c r="AH67" t="s">
        <v>39</v>
      </c>
      <c r="AI67" t="s">
        <v>17</v>
      </c>
      <c r="AJ67" t="s">
        <v>18</v>
      </c>
      <c r="AK67" t="s">
        <v>19</v>
      </c>
      <c r="AL67" t="s">
        <v>20</v>
      </c>
      <c r="AM67" t="s">
        <v>21</v>
      </c>
      <c r="AN67" t="s">
        <v>22</v>
      </c>
      <c r="AO67" t="s">
        <v>24</v>
      </c>
      <c r="AR67" t="s">
        <v>39</v>
      </c>
      <c r="AS67" t="s">
        <v>17</v>
      </c>
      <c r="AT67" t="s">
        <v>18</v>
      </c>
      <c r="AU67" t="s">
        <v>19</v>
      </c>
      <c r="AV67" t="s">
        <v>20</v>
      </c>
      <c r="AW67" t="s">
        <v>21</v>
      </c>
      <c r="AX67" t="s">
        <v>22</v>
      </c>
      <c r="AY67" t="s">
        <v>24</v>
      </c>
      <c r="BB67" t="s">
        <v>39</v>
      </c>
      <c r="BC67" t="s">
        <v>17</v>
      </c>
      <c r="BD67" t="s">
        <v>18</v>
      </c>
      <c r="BE67" t="s">
        <v>19</v>
      </c>
      <c r="BF67" t="s">
        <v>20</v>
      </c>
      <c r="BG67" t="s">
        <v>21</v>
      </c>
      <c r="BH67" t="s">
        <v>22</v>
      </c>
      <c r="BI67" t="s">
        <v>24</v>
      </c>
    </row>
    <row r="68" spans="2:61" x14ac:dyDescent="0.2">
      <c r="C68">
        <v>20</v>
      </c>
      <c r="D68">
        <v>-139</v>
      </c>
      <c r="E68">
        <v>-140</v>
      </c>
      <c r="F68">
        <v>157</v>
      </c>
      <c r="G68">
        <v>-74</v>
      </c>
      <c r="H68">
        <v>-132</v>
      </c>
      <c r="I68">
        <v>109</v>
      </c>
      <c r="N68">
        <f t="shared" ref="N68:T69" si="60">RADIANS(C68)</f>
        <v>0.3490658503988659</v>
      </c>
      <c r="O68">
        <f t="shared" si="60"/>
        <v>-2.4260076602721181</v>
      </c>
      <c r="P68">
        <f t="shared" si="60"/>
        <v>-2.4434609527920612</v>
      </c>
      <c r="Q68">
        <f t="shared" si="60"/>
        <v>2.7401669256310974</v>
      </c>
      <c r="R68">
        <f t="shared" si="60"/>
        <v>-1.2915436464758039</v>
      </c>
      <c r="S68">
        <f t="shared" si="60"/>
        <v>-2.3038346126325151</v>
      </c>
      <c r="T68">
        <f t="shared" si="60"/>
        <v>1.9024088846738192</v>
      </c>
      <c r="Y68">
        <f t="shared" ref="Y68:AE69" si="61">COS(N68)</f>
        <v>0.93969262078590843</v>
      </c>
      <c r="Z68">
        <f t="shared" si="61"/>
        <v>-0.75470958022277201</v>
      </c>
      <c r="AA68">
        <f t="shared" si="61"/>
        <v>-0.7660444431189779</v>
      </c>
      <c r="AB68">
        <f t="shared" si="61"/>
        <v>-0.92050485345244037</v>
      </c>
      <c r="AC68">
        <f t="shared" si="61"/>
        <v>0.27563735581699916</v>
      </c>
      <c r="AD68">
        <f t="shared" si="61"/>
        <v>-0.66913060635885824</v>
      </c>
      <c r="AE68">
        <f t="shared" si="61"/>
        <v>-0.32556815445715664</v>
      </c>
      <c r="AI68">
        <f>SIN(N68)</f>
        <v>0.34202014332566871</v>
      </c>
      <c r="AJ68">
        <f t="shared" ref="AJ68:AN72" si="62">SIN(O68)</f>
        <v>-0.65605902899050728</v>
      </c>
      <c r="AK68">
        <f t="shared" si="62"/>
        <v>-0.64278760968653947</v>
      </c>
      <c r="AL68">
        <f t="shared" si="62"/>
        <v>0.39073112848927377</v>
      </c>
      <c r="AM68">
        <f t="shared" si="62"/>
        <v>-0.96126169593831889</v>
      </c>
      <c r="AN68">
        <f t="shared" si="62"/>
        <v>-0.74314482547739424</v>
      </c>
      <c r="AO68">
        <f>SIN(T68)</f>
        <v>0.94551857559931685</v>
      </c>
      <c r="AS68">
        <f>SUM(Y68:Y72)</f>
        <v>1.9256486337835632</v>
      </c>
      <c r="AT68">
        <f t="shared" ref="AT68:AY68" si="63">SUM(Z68:Z72)</f>
        <v>-1.2863087264677275</v>
      </c>
      <c r="AU68">
        <f t="shared" si="63"/>
        <v>-1.0482296004825502</v>
      </c>
      <c r="AV68">
        <f>SUM(AB68:AB72)</f>
        <v>4.5420972836627937E-2</v>
      </c>
      <c r="AW68">
        <f t="shared" si="63"/>
        <v>-0.23711707419648786</v>
      </c>
      <c r="AX68">
        <f t="shared" si="63"/>
        <v>-1.1075017531479356</v>
      </c>
      <c r="AY68">
        <f t="shared" si="63"/>
        <v>-0.49921633212408695</v>
      </c>
      <c r="BC68">
        <f>SUM(AI68:AI72)</f>
        <v>1.0323939759698171</v>
      </c>
      <c r="BD68">
        <f t="shared" ref="BD68:BE68" si="64">SUM(AJ68:AJ72)</f>
        <v>-0.22557852830124481</v>
      </c>
      <c r="BE68">
        <f t="shared" si="64"/>
        <v>-1.6407196990476407</v>
      </c>
      <c r="BF68">
        <f>SUM(AL68:AL72)</f>
        <v>0.64955017359179457</v>
      </c>
      <c r="BG68">
        <f t="shared" ref="BG68:BI68" si="65">SUM(AM68:AM72)</f>
        <v>-1.6885515054797628E-2</v>
      </c>
      <c r="BH68">
        <f t="shared" si="65"/>
        <v>0.15564922082177268</v>
      </c>
      <c r="BI68">
        <f t="shared" si="65"/>
        <v>-3.9289177412891174E-2</v>
      </c>
    </row>
    <row r="69" spans="2:61" x14ac:dyDescent="0.2">
      <c r="C69">
        <v>-18</v>
      </c>
      <c r="D69">
        <v>-149</v>
      </c>
      <c r="E69">
        <v>-116</v>
      </c>
      <c r="F69">
        <v>15</v>
      </c>
      <c r="G69">
        <v>61</v>
      </c>
      <c r="H69">
        <v>116</v>
      </c>
      <c r="I69">
        <v>-100</v>
      </c>
      <c r="N69">
        <f t="shared" si="60"/>
        <v>-0.31415926535897931</v>
      </c>
      <c r="O69">
        <f t="shared" si="60"/>
        <v>-2.6005405854715509</v>
      </c>
      <c r="P69">
        <f t="shared" si="60"/>
        <v>-2.0245819323134224</v>
      </c>
      <c r="Q69">
        <f t="shared" si="60"/>
        <v>0.26179938779914941</v>
      </c>
      <c r="R69">
        <f t="shared" si="60"/>
        <v>1.064650843716541</v>
      </c>
      <c r="S69">
        <f t="shared" si="60"/>
        <v>2.0245819323134224</v>
      </c>
      <c r="T69">
        <f t="shared" si="60"/>
        <v>-1.7453292519943295</v>
      </c>
      <c r="Y69">
        <f t="shared" si="61"/>
        <v>0.95105651629515353</v>
      </c>
      <c r="Z69">
        <f t="shared" si="61"/>
        <v>-0.85716730070211222</v>
      </c>
      <c r="AA69">
        <f t="shared" si="61"/>
        <v>-0.43837114678907751</v>
      </c>
      <c r="AB69">
        <f t="shared" si="61"/>
        <v>0.96592582628906831</v>
      </c>
      <c r="AC69">
        <f t="shared" si="61"/>
        <v>0.48480962024633711</v>
      </c>
      <c r="AD69">
        <f t="shared" si="61"/>
        <v>-0.43837114678907751</v>
      </c>
      <c r="AE69">
        <f t="shared" si="61"/>
        <v>-0.1736481776669303</v>
      </c>
      <c r="AI69">
        <f>SIN(N69)</f>
        <v>-0.3090169943749474</v>
      </c>
      <c r="AJ69">
        <f t="shared" si="62"/>
        <v>-0.51503807491005438</v>
      </c>
      <c r="AK69">
        <f t="shared" si="62"/>
        <v>-0.89879404629916693</v>
      </c>
      <c r="AL69">
        <f t="shared" si="62"/>
        <v>0.25881904510252074</v>
      </c>
      <c r="AM69">
        <f t="shared" si="62"/>
        <v>0.87461970713939574</v>
      </c>
      <c r="AN69">
        <f t="shared" si="62"/>
        <v>0.89879404629916693</v>
      </c>
      <c r="AO69">
        <f>SIN(T69)</f>
        <v>-0.98480775301220802</v>
      </c>
    </row>
    <row r="70" spans="2:61" x14ac:dyDescent="0.2">
      <c r="C70">
        <v>88</v>
      </c>
      <c r="D70">
        <v>71</v>
      </c>
      <c r="E70">
        <v>-53</v>
      </c>
      <c r="G70">
        <v>176</v>
      </c>
      <c r="N70">
        <f>RADIANS(C70)</f>
        <v>1.5358897417550099</v>
      </c>
      <c r="O70">
        <f>RADIANS(D70)</f>
        <v>1.2391837689159739</v>
      </c>
      <c r="P70">
        <f t="shared" ref="P70:P72" si="66">RADIANS(E70)</f>
        <v>-0.92502450355699462</v>
      </c>
      <c r="R70">
        <f>RADIANS(G70)</f>
        <v>3.0717794835100198</v>
      </c>
      <c r="Y70">
        <f>COS(N70)</f>
        <v>3.489949670250108E-2</v>
      </c>
      <c r="Z70">
        <f>COS(O70)</f>
        <v>0.32556815445715676</v>
      </c>
      <c r="AA70">
        <f t="shared" ref="AA70:AA72" si="67">COS(P70)</f>
        <v>0.60181502315204838</v>
      </c>
      <c r="AC70">
        <f>COS(R70)</f>
        <v>-0.9975640502598242</v>
      </c>
      <c r="AI70">
        <f>SIN(N70)</f>
        <v>0.99939082701909576</v>
      </c>
      <c r="AJ70">
        <f t="shared" si="62"/>
        <v>0.94551857559931674</v>
      </c>
      <c r="AK70">
        <f t="shared" si="62"/>
        <v>-0.79863551004729283</v>
      </c>
      <c r="AM70">
        <f t="shared" si="62"/>
        <v>6.9756473744125524E-2</v>
      </c>
      <c r="AR70" t="s">
        <v>55</v>
      </c>
      <c r="AS70">
        <f>COUNT(AI68:AI76)</f>
        <v>3</v>
      </c>
      <c r="AT70">
        <f t="shared" ref="AT70:AY70" si="68">COUNT(AJ68:AJ76)</f>
        <v>3</v>
      </c>
      <c r="AU70">
        <f t="shared" si="68"/>
        <v>5</v>
      </c>
      <c r="AV70">
        <f t="shared" si="68"/>
        <v>2</v>
      </c>
      <c r="AW70">
        <f t="shared" si="68"/>
        <v>3</v>
      </c>
      <c r="AX70">
        <f t="shared" si="68"/>
        <v>2</v>
      </c>
      <c r="AY70">
        <f t="shared" si="68"/>
        <v>2</v>
      </c>
    </row>
    <row r="71" spans="2:61" x14ac:dyDescent="0.2">
      <c r="E71">
        <v>57</v>
      </c>
      <c r="P71">
        <f t="shared" si="66"/>
        <v>0.99483767363676789</v>
      </c>
      <c r="AA71">
        <f t="shared" si="67"/>
        <v>0.54463903501502708</v>
      </c>
      <c r="AK71">
        <f t="shared" si="62"/>
        <v>0.83867056794542405</v>
      </c>
      <c r="AR71" t="s">
        <v>56</v>
      </c>
      <c r="AS71">
        <f>AS68/AS70</f>
        <v>0.64188287792785437</v>
      </c>
      <c r="AT71">
        <f t="shared" ref="AT71:AY71" si="69">AT68/AT70</f>
        <v>-0.42876957548924249</v>
      </c>
      <c r="AU71">
        <f t="shared" si="69"/>
        <v>-0.20964592009651004</v>
      </c>
      <c r="AV71">
        <f t="shared" si="69"/>
        <v>2.2710486418313969E-2</v>
      </c>
      <c r="AW71">
        <f t="shared" si="69"/>
        <v>-7.9039024732162622E-2</v>
      </c>
      <c r="AX71">
        <f t="shared" si="69"/>
        <v>-0.55375087657396782</v>
      </c>
      <c r="AY71">
        <f t="shared" si="69"/>
        <v>-0.24960816606204347</v>
      </c>
      <c r="BB71" t="s">
        <v>57</v>
      </c>
      <c r="BC71">
        <f>BC68/AS70</f>
        <v>0.34413132532327234</v>
      </c>
      <c r="BD71">
        <f t="shared" ref="BD71:BH71" si="70">BD68/AT70</f>
        <v>-7.5192842767081602E-2</v>
      </c>
      <c r="BE71">
        <f t="shared" si="70"/>
        <v>-0.32814393980952816</v>
      </c>
      <c r="BF71">
        <f t="shared" si="70"/>
        <v>0.32477508679589728</v>
      </c>
      <c r="BG71">
        <f t="shared" si="70"/>
        <v>-5.6285050182658765E-3</v>
      </c>
      <c r="BH71">
        <f t="shared" si="70"/>
        <v>7.7824610410886341E-2</v>
      </c>
      <c r="BI71">
        <f>BI68/AY70</f>
        <v>-1.9644588706445587E-2</v>
      </c>
    </row>
    <row r="72" spans="2:61" x14ac:dyDescent="0.2">
      <c r="E72">
        <v>-172</v>
      </c>
      <c r="P72">
        <f t="shared" si="66"/>
        <v>-3.001966313430247</v>
      </c>
      <c r="AA72">
        <f t="shared" si="67"/>
        <v>-0.99026806874157036</v>
      </c>
      <c r="AK72">
        <f t="shared" si="62"/>
        <v>-0.13917310096006533</v>
      </c>
    </row>
    <row r="77" spans="2:61" x14ac:dyDescent="0.2">
      <c r="B77" t="s">
        <v>39</v>
      </c>
      <c r="C77" t="s">
        <v>17</v>
      </c>
      <c r="M77" t="s">
        <v>48</v>
      </c>
      <c r="N77" t="s">
        <v>17</v>
      </c>
      <c r="X77" t="s">
        <v>48</v>
      </c>
      <c r="Y77" t="s">
        <v>17</v>
      </c>
      <c r="AH77" t="s">
        <v>48</v>
      </c>
      <c r="AI77" t="s">
        <v>17</v>
      </c>
      <c r="AR77" t="s">
        <v>48</v>
      </c>
      <c r="AS77" t="s">
        <v>17</v>
      </c>
      <c r="BB77" t="s">
        <v>48</v>
      </c>
      <c r="BC77" t="s">
        <v>17</v>
      </c>
    </row>
    <row r="78" spans="2:61" x14ac:dyDescent="0.2">
      <c r="C78">
        <v>-8</v>
      </c>
      <c r="N78">
        <f>RADIANS(C78)</f>
        <v>-0.13962634015954636</v>
      </c>
      <c r="Y78">
        <f>COS(N78)</f>
        <v>0.99026806874157036</v>
      </c>
      <c r="AI78">
        <f>SIN(N78)</f>
        <v>-0.13917310096006544</v>
      </c>
      <c r="AS78">
        <f>SUM(Y78:Y82)</f>
        <v>1.0947965320092239</v>
      </c>
      <c r="BC78">
        <f>SUM(AI78:AI82)</f>
        <v>-1.1336949963283387</v>
      </c>
    </row>
    <row r="79" spans="2:61" x14ac:dyDescent="0.2">
      <c r="C79">
        <v>-84</v>
      </c>
      <c r="N79">
        <f>RADIANS(C79)</f>
        <v>-1.4660765716752369</v>
      </c>
      <c r="Y79">
        <f>COS(N79)</f>
        <v>0.10452846326765346</v>
      </c>
      <c r="AI79">
        <f>SIN(N79)</f>
        <v>-0.99452189536827329</v>
      </c>
    </row>
    <row r="80" spans="2:61" x14ac:dyDescent="0.2">
      <c r="AR80" t="s">
        <v>55</v>
      </c>
      <c r="AS80">
        <f>COUNT(AI78:AI86)</f>
        <v>2</v>
      </c>
    </row>
    <row r="81" spans="3:55" x14ac:dyDescent="0.2">
      <c r="C81">
        <v>-46</v>
      </c>
      <c r="AR81" t="s">
        <v>56</v>
      </c>
      <c r="AS81">
        <f>AS78/AS80</f>
        <v>0.54739826600461194</v>
      </c>
      <c r="BB81" t="s">
        <v>57</v>
      </c>
      <c r="BC81">
        <f>BC78/AS80</f>
        <v>-0.56684749816416935</v>
      </c>
    </row>
    <row r="87" spans="3:55" x14ac:dyDescent="0.2">
      <c r="C87" s="1"/>
    </row>
  </sheetData>
  <autoFilter ref="BW6:CC50" xr:uid="{7E60C7B3-811A-2643-9BFF-C26148E19E5B}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93263-ED72-9C4F-BEEA-B6EEC0F26EB0}">
  <sheetPr codeName="Sheet4"/>
  <dimension ref="B4:CL81"/>
  <sheetViews>
    <sheetView topLeftCell="BV4" workbookViewId="0">
      <selection activeCell="N15" sqref="N15"/>
    </sheetView>
  </sheetViews>
  <sheetFormatPr baseColWidth="10" defaultRowHeight="16" x14ac:dyDescent="0.2"/>
  <sheetData>
    <row r="4" spans="2:90" x14ac:dyDescent="0.2">
      <c r="M4" t="s">
        <v>51</v>
      </c>
      <c r="X4" t="s">
        <v>53</v>
      </c>
      <c r="AH4" t="s">
        <v>54</v>
      </c>
      <c r="AR4" t="s">
        <v>50</v>
      </c>
      <c r="BB4" t="s">
        <v>49</v>
      </c>
    </row>
    <row r="5" spans="2:90" x14ac:dyDescent="0.2">
      <c r="B5" t="s">
        <v>27</v>
      </c>
      <c r="C5" t="s">
        <v>17</v>
      </c>
      <c r="D5" t="s">
        <v>18</v>
      </c>
      <c r="E5" t="s">
        <v>20</v>
      </c>
      <c r="F5" t="s">
        <v>22</v>
      </c>
      <c r="G5" t="s">
        <v>23</v>
      </c>
      <c r="H5" t="s">
        <v>24</v>
      </c>
      <c r="I5" t="s">
        <v>25</v>
      </c>
      <c r="M5" t="s">
        <v>27</v>
      </c>
      <c r="N5" t="s">
        <v>17</v>
      </c>
      <c r="O5" t="s">
        <v>18</v>
      </c>
      <c r="P5" t="s">
        <v>20</v>
      </c>
      <c r="Q5" t="s">
        <v>22</v>
      </c>
      <c r="R5" t="s">
        <v>23</v>
      </c>
      <c r="S5" t="s">
        <v>24</v>
      </c>
      <c r="T5" t="s">
        <v>25</v>
      </c>
      <c r="X5" t="s">
        <v>27</v>
      </c>
      <c r="Y5" t="s">
        <v>17</v>
      </c>
      <c r="Z5" t="s">
        <v>18</v>
      </c>
      <c r="AA5" t="s">
        <v>20</v>
      </c>
      <c r="AB5" t="s">
        <v>22</v>
      </c>
      <c r="AC5" t="s">
        <v>23</v>
      </c>
      <c r="AD5" t="s">
        <v>24</v>
      </c>
      <c r="AE5" t="s">
        <v>25</v>
      </c>
      <c r="AH5" t="s">
        <v>27</v>
      </c>
      <c r="AI5" t="s">
        <v>17</v>
      </c>
      <c r="AJ5" t="s">
        <v>18</v>
      </c>
      <c r="AK5" t="s">
        <v>20</v>
      </c>
      <c r="AL5" t="s">
        <v>22</v>
      </c>
      <c r="AM5" t="s">
        <v>23</v>
      </c>
      <c r="AN5" t="s">
        <v>24</v>
      </c>
      <c r="AO5" t="s">
        <v>25</v>
      </c>
      <c r="AR5" t="s">
        <v>27</v>
      </c>
      <c r="AS5" t="s">
        <v>17</v>
      </c>
      <c r="AT5" t="s">
        <v>18</v>
      </c>
      <c r="AU5" t="s">
        <v>20</v>
      </c>
      <c r="AV5" t="s">
        <v>22</v>
      </c>
      <c r="AW5" t="s">
        <v>23</v>
      </c>
      <c r="AX5" t="s">
        <v>24</v>
      </c>
      <c r="AY5" t="s">
        <v>25</v>
      </c>
      <c r="BB5" t="s">
        <v>27</v>
      </c>
      <c r="BC5" t="s">
        <v>17</v>
      </c>
      <c r="BD5" t="s">
        <v>18</v>
      </c>
      <c r="BE5" t="s">
        <v>20</v>
      </c>
      <c r="BF5" t="s">
        <v>22</v>
      </c>
      <c r="BG5" t="s">
        <v>23</v>
      </c>
      <c r="BH5" t="s">
        <v>24</v>
      </c>
      <c r="BI5" t="s">
        <v>25</v>
      </c>
    </row>
    <row r="6" spans="2:90" x14ac:dyDescent="0.2">
      <c r="C6">
        <v>-51</v>
      </c>
      <c r="D6">
        <v>-92</v>
      </c>
      <c r="E6">
        <v>127</v>
      </c>
      <c r="F6">
        <v>-144</v>
      </c>
      <c r="G6">
        <v>-102</v>
      </c>
      <c r="H6">
        <v>-85</v>
      </c>
      <c r="I6">
        <v>-145</v>
      </c>
      <c r="N6">
        <f t="shared" ref="N6:T7" si="0">RADIANS(C6)</f>
        <v>-0.89011791851710809</v>
      </c>
      <c r="O6">
        <f t="shared" si="0"/>
        <v>-1.6057029118347832</v>
      </c>
      <c r="P6">
        <f t="shared" si="0"/>
        <v>2.2165681500327987</v>
      </c>
      <c r="Q6">
        <f t="shared" si="0"/>
        <v>-2.5132741228718345</v>
      </c>
      <c r="R6">
        <f t="shared" si="0"/>
        <v>-1.7802358370342162</v>
      </c>
      <c r="S6">
        <f t="shared" si="0"/>
        <v>-1.4835298641951802</v>
      </c>
      <c r="T6">
        <f t="shared" si="0"/>
        <v>-2.530727415391778</v>
      </c>
      <c r="Y6">
        <f t="shared" ref="Y6:AE7" si="1">COS(N6)</f>
        <v>0.6293203910498375</v>
      </c>
      <c r="Z6">
        <f t="shared" si="1"/>
        <v>-3.4899496702500955E-2</v>
      </c>
      <c r="AA6">
        <f t="shared" si="1"/>
        <v>-0.60181502315204838</v>
      </c>
      <c r="AB6">
        <f t="shared" si="1"/>
        <v>-0.80901699437494734</v>
      </c>
      <c r="AC6">
        <f t="shared" si="1"/>
        <v>-0.20791169081775934</v>
      </c>
      <c r="AD6">
        <f t="shared" si="1"/>
        <v>8.7155742747658138E-2</v>
      </c>
      <c r="AE6">
        <f t="shared" si="1"/>
        <v>-0.81915204428899191</v>
      </c>
      <c r="AI6">
        <f>SIN(N6)</f>
        <v>-0.7771459614569709</v>
      </c>
      <c r="AJ6">
        <f t="shared" ref="AJ6:AO8" si="2">SIN(O6)</f>
        <v>-0.99939082701909576</v>
      </c>
      <c r="AK6">
        <f t="shared" si="2"/>
        <v>0.79863551004729272</v>
      </c>
      <c r="AL6">
        <f t="shared" si="2"/>
        <v>-0.58778525229247325</v>
      </c>
      <c r="AM6">
        <f t="shared" si="2"/>
        <v>-0.97814760073380569</v>
      </c>
      <c r="AN6">
        <f t="shared" si="2"/>
        <v>-0.99619469809174555</v>
      </c>
      <c r="AO6">
        <f t="shared" si="2"/>
        <v>-0.57357643635104594</v>
      </c>
      <c r="AS6">
        <f>SUM(Y6:Y9)</f>
        <v>5.3279664875712784E-3</v>
      </c>
      <c r="AT6">
        <f t="shared" ref="AT6:AY6" si="3">SUM(Z6:Z9)</f>
        <v>0.49475407686797573</v>
      </c>
      <c r="AU6">
        <f>SUM(AA6:AA7)</f>
        <v>0.27280468398734736</v>
      </c>
      <c r="AV6">
        <f t="shared" si="3"/>
        <v>-1.5403706959941181</v>
      </c>
      <c r="AW6">
        <f t="shared" si="3"/>
        <v>0.30712638409229481</v>
      </c>
      <c r="AX6">
        <f t="shared" si="3"/>
        <v>0.91619331530269976</v>
      </c>
      <c r="AY6">
        <f t="shared" si="3"/>
        <v>-0.31192664627253464</v>
      </c>
      <c r="BC6">
        <f>SUM(AI6:AI9)</f>
        <v>0.18786011564771271</v>
      </c>
      <c r="BD6">
        <f t="shared" ref="BD6" si="4">SUM(AJ6:AJ9)</f>
        <v>-0.5929733457389692</v>
      </c>
      <c r="BE6">
        <f>SUM(AK6:AK7)</f>
        <v>0.31382588980095566</v>
      </c>
      <c r="BF6">
        <f t="shared" ref="BF6:BI6" si="5">SUM(AL6:AL9)</f>
        <v>0.67895651721549855</v>
      </c>
      <c r="BG6">
        <f t="shared" si="5"/>
        <v>-1.835314901435918</v>
      </c>
      <c r="BH6">
        <f t="shared" si="5"/>
        <v>-0.43700179462099864</v>
      </c>
      <c r="BI6">
        <f t="shared" si="5"/>
        <v>-0.896714652953575</v>
      </c>
      <c r="BN6" t="s">
        <v>62</v>
      </c>
      <c r="BO6" t="s">
        <v>63</v>
      </c>
      <c r="BP6" s="1" t="s">
        <v>58</v>
      </c>
      <c r="BQ6" s="1" t="s">
        <v>49</v>
      </c>
      <c r="BR6" s="1" t="s">
        <v>50</v>
      </c>
      <c r="BT6" s="1" t="s">
        <v>59</v>
      </c>
      <c r="BW6" t="s">
        <v>62</v>
      </c>
      <c r="BX6" t="s">
        <v>63</v>
      </c>
      <c r="BY6" t="s">
        <v>58</v>
      </c>
      <c r="BZ6" t="s">
        <v>49</v>
      </c>
      <c r="CA6" t="s">
        <v>50</v>
      </c>
      <c r="CC6" t="s">
        <v>59</v>
      </c>
    </row>
    <row r="7" spans="2:90" x14ac:dyDescent="0.2">
      <c r="C7">
        <v>-5</v>
      </c>
      <c r="D7">
        <v>108</v>
      </c>
      <c r="E7">
        <v>-29</v>
      </c>
      <c r="F7">
        <v>163</v>
      </c>
      <c r="G7">
        <v>-59</v>
      </c>
      <c r="H7">
        <v>34</v>
      </c>
      <c r="I7">
        <v>-105</v>
      </c>
      <c r="N7">
        <f t="shared" si="0"/>
        <v>-8.7266462599716474E-2</v>
      </c>
      <c r="O7">
        <f t="shared" si="0"/>
        <v>1.8849555921538759</v>
      </c>
      <c r="P7">
        <f t="shared" si="0"/>
        <v>-0.50614548307835561</v>
      </c>
      <c r="Q7">
        <f t="shared" si="0"/>
        <v>2.8448866807507573</v>
      </c>
      <c r="R7">
        <f t="shared" si="0"/>
        <v>-1.0297442586766545</v>
      </c>
      <c r="S7">
        <f t="shared" si="0"/>
        <v>0.59341194567807209</v>
      </c>
      <c r="T7">
        <f t="shared" si="0"/>
        <v>-1.8325957145940461</v>
      </c>
      <c r="Y7">
        <f t="shared" si="1"/>
        <v>0.99619469809174555</v>
      </c>
      <c r="Z7">
        <f t="shared" si="1"/>
        <v>-0.30901699437494734</v>
      </c>
      <c r="AA7">
        <f t="shared" si="1"/>
        <v>0.87461970713939574</v>
      </c>
      <c r="AB7">
        <f t="shared" si="1"/>
        <v>-0.95630475596303555</v>
      </c>
      <c r="AC7">
        <f t="shared" si="1"/>
        <v>0.51503807491005416</v>
      </c>
      <c r="AD7">
        <f t="shared" si="1"/>
        <v>0.82903757255504162</v>
      </c>
      <c r="AE7">
        <f t="shared" si="1"/>
        <v>-0.25881904510252085</v>
      </c>
      <c r="AI7">
        <f>SIN(N7)</f>
        <v>-8.7155742747658166E-2</v>
      </c>
      <c r="AJ7">
        <f t="shared" si="2"/>
        <v>0.95105651629515364</v>
      </c>
      <c r="AK7">
        <f t="shared" si="2"/>
        <v>-0.48480962024633706</v>
      </c>
      <c r="AL7">
        <f t="shared" si="2"/>
        <v>0.2923717047227366</v>
      </c>
      <c r="AM7">
        <f t="shared" si="2"/>
        <v>-0.85716730070211233</v>
      </c>
      <c r="AN7">
        <f t="shared" si="2"/>
        <v>0.5591929034707469</v>
      </c>
      <c r="AO7">
        <f t="shared" si="2"/>
        <v>-0.96592582628906831</v>
      </c>
      <c r="BN7" t="s">
        <v>27</v>
      </c>
      <c r="BO7" t="s">
        <v>17</v>
      </c>
      <c r="BP7">
        <v>4</v>
      </c>
      <c r="BQ7">
        <v>4.6965028911928178E-2</v>
      </c>
      <c r="BR7">
        <v>1.3319916218928196E-3</v>
      </c>
      <c r="BT7">
        <f>SQRT((BQ7^2)+(BR7^2))</f>
        <v>4.6983913655410214E-2</v>
      </c>
      <c r="BW7" t="s">
        <v>27</v>
      </c>
      <c r="BX7" t="s">
        <v>17</v>
      </c>
      <c r="BY7">
        <v>4</v>
      </c>
      <c r="BZ7">
        <v>4.6965028911928178E-2</v>
      </c>
      <c r="CA7">
        <v>1.3319916218928196E-3</v>
      </c>
      <c r="CC7">
        <v>4.6983913655410214E-2</v>
      </c>
      <c r="CH7" t="s">
        <v>15</v>
      </c>
      <c r="CI7" t="s">
        <v>64</v>
      </c>
      <c r="CK7" t="s">
        <v>15</v>
      </c>
    </row>
    <row r="8" spans="2:90" x14ac:dyDescent="0.2">
      <c r="C8">
        <v>132</v>
      </c>
      <c r="D8">
        <v>-33</v>
      </c>
      <c r="F8">
        <v>77</v>
      </c>
      <c r="I8">
        <v>40</v>
      </c>
      <c r="N8">
        <f>RADIANS(C8)</f>
        <v>2.3038346126325151</v>
      </c>
      <c r="O8">
        <f>RADIANS(D8)</f>
        <v>-0.57595865315812877</v>
      </c>
      <c r="Q8">
        <f>RADIANS(F8)</f>
        <v>1.3439035240356338</v>
      </c>
      <c r="T8">
        <f>RADIANS(I8)</f>
        <v>0.69813170079773179</v>
      </c>
      <c r="Y8">
        <f>COS(N8)</f>
        <v>-0.66913060635885824</v>
      </c>
      <c r="Z8">
        <f>COS(O8)</f>
        <v>0.83867056794542405</v>
      </c>
      <c r="AB8">
        <f>COS(Q8)</f>
        <v>0.22495105434386492</v>
      </c>
      <c r="AE8">
        <f>COS(T8)</f>
        <v>0.76604444311897801</v>
      </c>
      <c r="AI8">
        <f t="shared" ref="AI8:AI9" si="6">SIN(N8)</f>
        <v>0.74314482547739424</v>
      </c>
      <c r="AJ8">
        <f t="shared" si="2"/>
        <v>-0.54463903501502708</v>
      </c>
      <c r="AL8">
        <f t="shared" si="2"/>
        <v>0.97437006478523525</v>
      </c>
      <c r="AO8">
        <f t="shared" si="2"/>
        <v>0.64278760968653925</v>
      </c>
      <c r="AR8" t="s">
        <v>55</v>
      </c>
      <c r="AS8">
        <f>COUNT(AI6:AI9)</f>
        <v>4</v>
      </c>
      <c r="AT8">
        <f t="shared" ref="AT8:AY8" si="7">COUNT(AJ6:AJ9)</f>
        <v>3</v>
      </c>
      <c r="AU8">
        <f t="shared" si="7"/>
        <v>2</v>
      </c>
      <c r="AV8">
        <f t="shared" si="7"/>
        <v>3</v>
      </c>
      <c r="AW8">
        <f t="shared" si="7"/>
        <v>2</v>
      </c>
      <c r="AX8">
        <f t="shared" si="7"/>
        <v>2</v>
      </c>
      <c r="AY8">
        <f t="shared" si="7"/>
        <v>3</v>
      </c>
      <c r="BO8" t="s">
        <v>18</v>
      </c>
      <c r="BP8">
        <v>3</v>
      </c>
      <c r="BQ8">
        <v>-0.19765778191298974</v>
      </c>
      <c r="BR8">
        <v>0.16491802562265859</v>
      </c>
      <c r="BT8">
        <f t="shared" ref="BT8:BT50" si="8">SQRT((BQ8^2)+(BR8^2))</f>
        <v>0.25742290870479823</v>
      </c>
      <c r="BX8" t="s">
        <v>18</v>
      </c>
      <c r="BY8">
        <v>3</v>
      </c>
      <c r="BZ8">
        <v>-0.19765778191298974</v>
      </c>
      <c r="CA8">
        <v>0.16491802562265859</v>
      </c>
      <c r="CC8">
        <v>0.25742290870479823</v>
      </c>
      <c r="CH8">
        <v>0.1</v>
      </c>
      <c r="CI8">
        <f t="array" ref="CI8:CI17">FREQUENCY(CC7:CC50,CH8:CH17)</f>
        <v>2</v>
      </c>
      <c r="CK8">
        <v>0.2</v>
      </c>
      <c r="CL8">
        <f t="array" ref="CL8:CL12">FREQUENCY(CC7:CC50,CK8:CK12)</f>
        <v>4</v>
      </c>
    </row>
    <row r="9" spans="2:90" x14ac:dyDescent="0.2">
      <c r="C9">
        <v>162</v>
      </c>
      <c r="N9">
        <f>RADIANS(C9)</f>
        <v>2.8274333882308138</v>
      </c>
      <c r="Y9">
        <f>COS(N9)</f>
        <v>-0.95105651629515353</v>
      </c>
      <c r="AI9">
        <f t="shared" si="6"/>
        <v>0.30901699437494751</v>
      </c>
      <c r="AR9" t="s">
        <v>56</v>
      </c>
      <c r="AS9">
        <f>AS6/AS8</f>
        <v>1.3319916218928196E-3</v>
      </c>
      <c r="AT9">
        <f t="shared" ref="AT9:AY9" si="9">AT6/AT8</f>
        <v>0.16491802562265859</v>
      </c>
      <c r="AU9">
        <f t="shared" si="9"/>
        <v>0.13640234199367368</v>
      </c>
      <c r="AV9">
        <f t="shared" si="9"/>
        <v>-0.51345689866470601</v>
      </c>
      <c r="AW9">
        <f t="shared" si="9"/>
        <v>0.15356319204614741</v>
      </c>
      <c r="AX9">
        <f t="shared" si="9"/>
        <v>0.45809665765134988</v>
      </c>
      <c r="AY9">
        <f t="shared" si="9"/>
        <v>-0.10397554875751154</v>
      </c>
      <c r="BB9" t="s">
        <v>57</v>
      </c>
      <c r="BC9">
        <f>BC6/AS8</f>
        <v>4.6965028911928178E-2</v>
      </c>
      <c r="BD9">
        <f t="shared" ref="BD9:BH9" si="10">BD6/AT8</f>
        <v>-0.19765778191298974</v>
      </c>
      <c r="BE9">
        <f t="shared" si="10"/>
        <v>0.15691294490047783</v>
      </c>
      <c r="BF9">
        <f t="shared" si="10"/>
        <v>0.22631883907183284</v>
      </c>
      <c r="BG9">
        <f t="shared" si="10"/>
        <v>-0.91765745071795901</v>
      </c>
      <c r="BH9">
        <f t="shared" si="10"/>
        <v>-0.21850089731049932</v>
      </c>
      <c r="BI9">
        <f>BI6/AY8</f>
        <v>-0.29890488431785833</v>
      </c>
      <c r="BO9" t="s">
        <v>20</v>
      </c>
      <c r="BP9">
        <v>2</v>
      </c>
      <c r="BQ9">
        <v>0.15691294490047783</v>
      </c>
      <c r="BR9">
        <v>0.13640234199367368</v>
      </c>
      <c r="BT9">
        <f t="shared" si="8"/>
        <v>0.20791169081775923</v>
      </c>
      <c r="BX9" t="s">
        <v>20</v>
      </c>
      <c r="BY9">
        <v>2</v>
      </c>
      <c r="BZ9">
        <v>0.15691294490047783</v>
      </c>
      <c r="CA9">
        <v>0.13640234199367368</v>
      </c>
      <c r="CC9">
        <v>0.20791169081775923</v>
      </c>
      <c r="CH9">
        <v>0.2</v>
      </c>
      <c r="CI9">
        <v>2</v>
      </c>
      <c r="CK9">
        <v>0.4</v>
      </c>
      <c r="CL9">
        <v>11</v>
      </c>
    </row>
    <row r="10" spans="2:90" x14ac:dyDescent="0.2">
      <c r="BO10" t="s">
        <v>22</v>
      </c>
      <c r="BP10">
        <v>3</v>
      </c>
      <c r="BQ10">
        <v>0.22631883907183284</v>
      </c>
      <c r="BR10">
        <v>-0.51345689866470601</v>
      </c>
      <c r="BT10">
        <f t="shared" si="8"/>
        <v>0.56112227161751504</v>
      </c>
      <c r="BX10" t="s">
        <v>22</v>
      </c>
      <c r="BY10">
        <v>3</v>
      </c>
      <c r="BZ10">
        <v>0.22631883907183284</v>
      </c>
      <c r="CA10">
        <v>-0.51345689866470601</v>
      </c>
      <c r="CC10">
        <v>0.56112227161751504</v>
      </c>
      <c r="CH10">
        <v>0.3</v>
      </c>
      <c r="CI10">
        <v>5</v>
      </c>
      <c r="CK10">
        <v>0.6</v>
      </c>
      <c r="CL10">
        <v>10</v>
      </c>
    </row>
    <row r="11" spans="2:90" x14ac:dyDescent="0.2">
      <c r="BO11" t="s">
        <v>23</v>
      </c>
      <c r="BP11">
        <v>2</v>
      </c>
      <c r="BQ11">
        <v>-0.91765745071795901</v>
      </c>
      <c r="BR11">
        <v>0.15356319204614741</v>
      </c>
      <c r="BT11">
        <f t="shared" si="8"/>
        <v>0.93041756798202457</v>
      </c>
      <c r="BX11" t="s">
        <v>23</v>
      </c>
      <c r="BY11">
        <v>2</v>
      </c>
      <c r="BZ11">
        <v>-0.91765745071795901</v>
      </c>
      <c r="CA11">
        <v>0.15356319204614741</v>
      </c>
      <c r="CC11">
        <v>0.93041756798202457</v>
      </c>
      <c r="CH11">
        <v>0.4</v>
      </c>
      <c r="CI11">
        <v>6</v>
      </c>
      <c r="CK11">
        <v>0.8</v>
      </c>
      <c r="CL11">
        <v>7</v>
      </c>
    </row>
    <row r="12" spans="2:90" x14ac:dyDescent="0.2">
      <c r="BO12" t="s">
        <v>24</v>
      </c>
      <c r="BP12">
        <v>2</v>
      </c>
      <c r="BQ12">
        <v>-0.21850089731049932</v>
      </c>
      <c r="BR12">
        <v>0.45809665765134988</v>
      </c>
      <c r="BT12">
        <f t="shared" si="8"/>
        <v>0.50753836296070409</v>
      </c>
      <c r="BX12" t="s">
        <v>24</v>
      </c>
      <c r="BY12">
        <v>2</v>
      </c>
      <c r="BZ12">
        <v>-0.21850089731049932</v>
      </c>
      <c r="CA12">
        <v>0.45809665765134988</v>
      </c>
      <c r="CC12">
        <v>0.50753836296070409</v>
      </c>
      <c r="CH12">
        <v>0.5</v>
      </c>
      <c r="CI12">
        <v>3</v>
      </c>
      <c r="CK12">
        <v>1</v>
      </c>
      <c r="CL12">
        <v>12</v>
      </c>
    </row>
    <row r="13" spans="2:90" x14ac:dyDescent="0.2">
      <c r="BO13" t="s">
        <v>25</v>
      </c>
      <c r="BP13">
        <v>3</v>
      </c>
      <c r="BQ13">
        <v>-0.29890488431785833</v>
      </c>
      <c r="BR13">
        <v>-0.10397554875751154</v>
      </c>
      <c r="BT13">
        <f t="shared" si="8"/>
        <v>0.31647281811949968</v>
      </c>
      <c r="BX13" t="s">
        <v>25</v>
      </c>
      <c r="BY13">
        <v>3</v>
      </c>
      <c r="BZ13">
        <v>-0.29890488431785833</v>
      </c>
      <c r="CA13">
        <v>-0.10397554875751154</v>
      </c>
      <c r="CC13">
        <v>0.31647281811949968</v>
      </c>
      <c r="CH13">
        <v>0.6</v>
      </c>
      <c r="CI13">
        <v>7</v>
      </c>
    </row>
    <row r="14" spans="2:90" x14ac:dyDescent="0.2">
      <c r="B14" t="s">
        <v>29</v>
      </c>
      <c r="C14" t="s">
        <v>17</v>
      </c>
      <c r="D14" t="s">
        <v>18</v>
      </c>
      <c r="E14" t="s">
        <v>19</v>
      </c>
      <c r="F14" t="s">
        <v>21</v>
      </c>
      <c r="G14" t="s">
        <v>22</v>
      </c>
      <c r="H14" t="s">
        <v>23</v>
      </c>
      <c r="I14" t="s">
        <v>24</v>
      </c>
      <c r="J14" t="s">
        <v>25</v>
      </c>
      <c r="M14" t="s">
        <v>29</v>
      </c>
      <c r="N14" t="s">
        <v>17</v>
      </c>
      <c r="O14" t="s">
        <v>18</v>
      </c>
      <c r="P14" t="s">
        <v>19</v>
      </c>
      <c r="Q14" t="s">
        <v>21</v>
      </c>
      <c r="R14" t="s">
        <v>22</v>
      </c>
      <c r="S14" t="s">
        <v>23</v>
      </c>
      <c r="T14" t="s">
        <v>24</v>
      </c>
      <c r="U14" t="s">
        <v>25</v>
      </c>
      <c r="X14" t="s">
        <v>29</v>
      </c>
      <c r="Y14" t="s">
        <v>17</v>
      </c>
      <c r="Z14" t="s">
        <v>18</v>
      </c>
      <c r="AA14" t="s">
        <v>19</v>
      </c>
      <c r="AB14" t="s">
        <v>21</v>
      </c>
      <c r="AC14" t="s">
        <v>22</v>
      </c>
      <c r="AD14" t="s">
        <v>23</v>
      </c>
      <c r="AE14" t="s">
        <v>24</v>
      </c>
      <c r="AF14" t="s">
        <v>25</v>
      </c>
      <c r="AH14" t="s">
        <v>29</v>
      </c>
      <c r="AI14" t="s">
        <v>17</v>
      </c>
      <c r="AJ14" t="s">
        <v>18</v>
      </c>
      <c r="AK14" t="s">
        <v>19</v>
      </c>
      <c r="AL14" t="s">
        <v>21</v>
      </c>
      <c r="AM14" t="s">
        <v>22</v>
      </c>
      <c r="AN14" t="s">
        <v>23</v>
      </c>
      <c r="AO14" t="s">
        <v>24</v>
      </c>
      <c r="AP14" t="s">
        <v>25</v>
      </c>
      <c r="AR14" t="s">
        <v>29</v>
      </c>
      <c r="AS14" t="s">
        <v>17</v>
      </c>
      <c r="AT14" t="s">
        <v>18</v>
      </c>
      <c r="AU14" t="s">
        <v>19</v>
      </c>
      <c r="AV14" t="s">
        <v>21</v>
      </c>
      <c r="AW14" t="s">
        <v>22</v>
      </c>
      <c r="AX14" t="s">
        <v>23</v>
      </c>
      <c r="AY14" t="s">
        <v>24</v>
      </c>
      <c r="AZ14" t="s">
        <v>25</v>
      </c>
      <c r="BB14" t="s">
        <v>29</v>
      </c>
      <c r="BC14" t="s">
        <v>17</v>
      </c>
      <c r="BD14" t="s">
        <v>18</v>
      </c>
      <c r="BE14" t="s">
        <v>19</v>
      </c>
      <c r="BF14" t="s">
        <v>21</v>
      </c>
      <c r="BG14" t="s">
        <v>22</v>
      </c>
      <c r="BH14" t="s">
        <v>23</v>
      </c>
      <c r="BI14" t="s">
        <v>24</v>
      </c>
      <c r="BJ14" t="s">
        <v>25</v>
      </c>
      <c r="BN14" t="s">
        <v>29</v>
      </c>
      <c r="BO14" t="s">
        <v>17</v>
      </c>
      <c r="BP14">
        <v>4</v>
      </c>
      <c r="BQ14">
        <v>0.24301207146455167</v>
      </c>
      <c r="BR14">
        <v>0.23043650544469466</v>
      </c>
      <c r="BT14">
        <f t="shared" si="8"/>
        <v>0.33489677502038617</v>
      </c>
      <c r="BW14" t="s">
        <v>29</v>
      </c>
      <c r="BX14" t="s">
        <v>17</v>
      </c>
      <c r="BY14">
        <v>4</v>
      </c>
      <c r="BZ14">
        <v>0.24301207146455167</v>
      </c>
      <c r="CA14">
        <v>0.23043650544469466</v>
      </c>
      <c r="CC14">
        <v>0.33489677502038617</v>
      </c>
      <c r="CH14">
        <v>0.7</v>
      </c>
      <c r="CI14">
        <v>4</v>
      </c>
      <c r="CL14">
        <f>SUM(CL8:CL13)</f>
        <v>44</v>
      </c>
    </row>
    <row r="15" spans="2:90" x14ac:dyDescent="0.2">
      <c r="C15">
        <v>-137</v>
      </c>
      <c r="D15">
        <v>140</v>
      </c>
      <c r="E15">
        <v>8</v>
      </c>
      <c r="F15">
        <v>-96</v>
      </c>
      <c r="G15">
        <v>158</v>
      </c>
      <c r="H15">
        <v>88</v>
      </c>
      <c r="I15">
        <v>-36</v>
      </c>
      <c r="J15">
        <v>-18</v>
      </c>
      <c r="N15">
        <f t="shared" ref="N15:U15" si="11">RADIANS(C15)</f>
        <v>-2.3911010752322315</v>
      </c>
      <c r="O15">
        <f t="shared" si="11"/>
        <v>2.4434609527920612</v>
      </c>
      <c r="P15">
        <f t="shared" si="11"/>
        <v>0.13962634015954636</v>
      </c>
      <c r="Q15">
        <f t="shared" si="11"/>
        <v>-1.6755160819145565</v>
      </c>
      <c r="R15">
        <f t="shared" si="11"/>
        <v>2.7576202181510405</v>
      </c>
      <c r="S15">
        <f t="shared" si="11"/>
        <v>1.5358897417550099</v>
      </c>
      <c r="T15">
        <f t="shared" si="11"/>
        <v>-0.62831853071795862</v>
      </c>
      <c r="U15">
        <f t="shared" si="11"/>
        <v>-0.31415926535897931</v>
      </c>
      <c r="Y15">
        <f t="shared" ref="Y15:AF16" si="12">COS(N15)</f>
        <v>-0.73135370161917046</v>
      </c>
      <c r="Z15">
        <f t="shared" si="12"/>
        <v>-0.7660444431189779</v>
      </c>
      <c r="AA15">
        <f t="shared" si="12"/>
        <v>0.99026806874157036</v>
      </c>
      <c r="AB15">
        <f t="shared" si="12"/>
        <v>-0.10452846326765355</v>
      </c>
      <c r="AC15">
        <f t="shared" si="12"/>
        <v>-0.92718385456678731</v>
      </c>
      <c r="AD15">
        <f t="shared" si="12"/>
        <v>3.489949670250108E-2</v>
      </c>
      <c r="AE15">
        <f t="shared" si="12"/>
        <v>0.80901699437494745</v>
      </c>
      <c r="AF15">
        <f t="shared" si="12"/>
        <v>0.95105651629515353</v>
      </c>
      <c r="AI15">
        <f>SIN(N15)</f>
        <v>-0.68199836006249859</v>
      </c>
      <c r="AJ15">
        <f t="shared" ref="AJ15:AP23" si="13">SIN(O15)</f>
        <v>0.64278760968653947</v>
      </c>
      <c r="AK15">
        <f t="shared" si="13"/>
        <v>0.13917310096006544</v>
      </c>
      <c r="AL15">
        <f t="shared" si="13"/>
        <v>-0.99452189536827329</v>
      </c>
      <c r="AM15">
        <f t="shared" si="13"/>
        <v>0.37460659341591224</v>
      </c>
      <c r="AN15">
        <f t="shared" si="13"/>
        <v>0.99939082701909576</v>
      </c>
      <c r="AO15">
        <f t="shared" si="13"/>
        <v>-0.58778525229247314</v>
      </c>
      <c r="AP15">
        <f t="shared" si="13"/>
        <v>-0.3090169943749474</v>
      </c>
      <c r="AS15">
        <f>SUM(Y15:Y23)</f>
        <v>0.92174602177877862</v>
      </c>
      <c r="AT15">
        <f t="shared" ref="AT15:AZ15" si="14">SUM(Z15:Z23)</f>
        <v>-3.6834971337633542</v>
      </c>
      <c r="AU15">
        <f t="shared" si="14"/>
        <v>0.41010136936298458</v>
      </c>
      <c r="AV15">
        <f t="shared" si="14"/>
        <v>-0.3456153620645338</v>
      </c>
      <c r="AW15">
        <f t="shared" si="14"/>
        <v>0.38674716964132855</v>
      </c>
      <c r="AX15">
        <f t="shared" si="14"/>
        <v>0.93369354300166807</v>
      </c>
      <c r="AY15">
        <f t="shared" si="14"/>
        <v>1.865612764900805</v>
      </c>
      <c r="AZ15">
        <f t="shared" si="14"/>
        <v>1.8782403708619411</v>
      </c>
      <c r="BC15">
        <f>SUM(AI15:AI23)</f>
        <v>0.97204828585820668</v>
      </c>
      <c r="BD15">
        <f t="shared" ref="BD15:BJ15" si="15">SUM(AJ15:AJ23)</f>
        <v>0.47241403582912256</v>
      </c>
      <c r="BE15">
        <f t="shared" si="15"/>
        <v>1.824099540160633</v>
      </c>
      <c r="BF15">
        <f t="shared" si="15"/>
        <v>-1.7301316736039931</v>
      </c>
      <c r="BG15">
        <f t="shared" si="15"/>
        <v>1.4826568329613496</v>
      </c>
      <c r="BH15">
        <f t="shared" si="15"/>
        <v>1.4377619738081733</v>
      </c>
      <c r="BI15">
        <f t="shared" si="15"/>
        <v>-1.1031214425187903</v>
      </c>
      <c r="BJ15">
        <f t="shared" si="15"/>
        <v>-0.68362358779085941</v>
      </c>
      <c r="BO15" t="s">
        <v>18</v>
      </c>
      <c r="BP15">
        <v>4</v>
      </c>
      <c r="BQ15">
        <v>0.11810350895728064</v>
      </c>
      <c r="BR15">
        <v>-0.92087428344083855</v>
      </c>
      <c r="BT15">
        <f t="shared" si="8"/>
        <v>0.92841687012392249</v>
      </c>
      <c r="BX15" t="s">
        <v>18</v>
      </c>
      <c r="BY15">
        <v>4</v>
      </c>
      <c r="BZ15">
        <v>0.11810350895728064</v>
      </c>
      <c r="CA15">
        <v>-0.92087428344083855</v>
      </c>
      <c r="CC15">
        <v>0.92841687012392249</v>
      </c>
      <c r="CH15">
        <v>0.8</v>
      </c>
      <c r="CI15">
        <v>3</v>
      </c>
      <c r="CL15">
        <f>SUM(CL11:CL12)</f>
        <v>19</v>
      </c>
    </row>
    <row r="16" spans="2:90" x14ac:dyDescent="0.2">
      <c r="C16">
        <v>59</v>
      </c>
      <c r="D16">
        <v>-161</v>
      </c>
      <c r="E16">
        <v>82</v>
      </c>
      <c r="F16">
        <v>-80</v>
      </c>
      <c r="G16">
        <v>-4</v>
      </c>
      <c r="H16">
        <v>26</v>
      </c>
      <c r="I16">
        <v>28</v>
      </c>
      <c r="J16">
        <v>-22</v>
      </c>
      <c r="N16">
        <f t="shared" ref="N16:R23" si="16">RADIANS(C16)</f>
        <v>1.0297442586766545</v>
      </c>
      <c r="O16">
        <f t="shared" si="16"/>
        <v>-2.8099800957108707</v>
      </c>
      <c r="P16">
        <f t="shared" si="16"/>
        <v>1.4311699866353502</v>
      </c>
      <c r="Q16">
        <f t="shared" si="16"/>
        <v>-1.3962634015954636</v>
      </c>
      <c r="R16">
        <f t="shared" si="16"/>
        <v>-6.9813170079773182E-2</v>
      </c>
      <c r="S16">
        <f>RADIANS(H16)</f>
        <v>0.4537856055185257</v>
      </c>
      <c r="T16">
        <f t="shared" ref="T16:T17" si="17">RADIANS(I16)</f>
        <v>0.48869219055841229</v>
      </c>
      <c r="U16">
        <f>RADIANS(J16)</f>
        <v>-0.38397243543875248</v>
      </c>
      <c r="Y16">
        <f t="shared" si="12"/>
        <v>0.51503807491005416</v>
      </c>
      <c r="Z16">
        <f t="shared" si="12"/>
        <v>-0.94551857559931685</v>
      </c>
      <c r="AA16">
        <f t="shared" si="12"/>
        <v>0.13917310096006547</v>
      </c>
      <c r="AB16">
        <f t="shared" si="12"/>
        <v>0.17364817766693041</v>
      </c>
      <c r="AC16">
        <f t="shared" si="12"/>
        <v>0.9975640502598242</v>
      </c>
      <c r="AD16">
        <f t="shared" si="12"/>
        <v>0.89879404629916704</v>
      </c>
      <c r="AE16">
        <f t="shared" si="12"/>
        <v>0.88294759285892699</v>
      </c>
      <c r="AF16">
        <f t="shared" si="12"/>
        <v>0.92718385456678742</v>
      </c>
      <c r="AI16">
        <f>SIN(N16)</f>
        <v>0.85716730070211233</v>
      </c>
      <c r="AJ16">
        <f t="shared" si="13"/>
        <v>-0.32556815445715659</v>
      </c>
      <c r="AK16">
        <f t="shared" si="13"/>
        <v>0.99026806874157036</v>
      </c>
      <c r="AL16">
        <f t="shared" si="13"/>
        <v>-0.98480775301220802</v>
      </c>
      <c r="AM16">
        <f t="shared" si="13"/>
        <v>-6.9756473744125302E-2</v>
      </c>
      <c r="AN16">
        <f t="shared" si="13"/>
        <v>0.4383711467890774</v>
      </c>
      <c r="AO16">
        <f t="shared" si="13"/>
        <v>0.46947156278589081</v>
      </c>
      <c r="AP16">
        <f t="shared" si="13"/>
        <v>-0.37460659341591201</v>
      </c>
      <c r="BO16" t="s">
        <v>19</v>
      </c>
      <c r="BP16">
        <v>3</v>
      </c>
      <c r="BQ16">
        <v>0.60803318005354434</v>
      </c>
      <c r="BR16">
        <v>0.13670045645432818</v>
      </c>
      <c r="BT16">
        <f t="shared" si="8"/>
        <v>0.62321052850609604</v>
      </c>
      <c r="BX16" t="s">
        <v>19</v>
      </c>
      <c r="BY16">
        <v>3</v>
      </c>
      <c r="BZ16">
        <v>0.60803318005354434</v>
      </c>
      <c r="CA16">
        <v>0.13670045645432818</v>
      </c>
      <c r="CC16">
        <v>0.62321052850609604</v>
      </c>
      <c r="CH16">
        <v>0.9</v>
      </c>
      <c r="CI16">
        <v>4</v>
      </c>
    </row>
    <row r="17" spans="2:87" x14ac:dyDescent="0.2">
      <c r="C17">
        <v>81</v>
      </c>
      <c r="D17">
        <v>167</v>
      </c>
      <c r="E17">
        <v>136</v>
      </c>
      <c r="F17">
        <v>73</v>
      </c>
      <c r="G17">
        <v>-6</v>
      </c>
      <c r="I17">
        <v>-80</v>
      </c>
      <c r="N17">
        <f t="shared" si="16"/>
        <v>1.4137166941154069</v>
      </c>
      <c r="O17">
        <f t="shared" si="16"/>
        <v>2.9146998508305302</v>
      </c>
      <c r="P17">
        <f t="shared" si="16"/>
        <v>2.3736477827122884</v>
      </c>
      <c r="Q17">
        <f t="shared" si="16"/>
        <v>1.2740903539558606</v>
      </c>
      <c r="R17">
        <f t="shared" si="16"/>
        <v>-0.10471975511965978</v>
      </c>
      <c r="T17">
        <f t="shared" si="17"/>
        <v>-1.3962634015954636</v>
      </c>
      <c r="Y17">
        <f>COS(N17)</f>
        <v>0.15643446504023092</v>
      </c>
      <c r="Z17">
        <f>COS(O17)</f>
        <v>-0.97437006478523513</v>
      </c>
      <c r="AA17">
        <f>COS(P17)</f>
        <v>-0.71933980033865119</v>
      </c>
      <c r="AB17">
        <f t="shared" ref="AB17:AC23" si="18">COS(Q17)</f>
        <v>0.29237170472273677</v>
      </c>
      <c r="AC17">
        <f t="shared" si="18"/>
        <v>0.99452189536827329</v>
      </c>
      <c r="AE17">
        <f>COS(T17)</f>
        <v>0.17364817766693041</v>
      </c>
      <c r="AI17">
        <f>SIN(N17)</f>
        <v>0.98768834059513777</v>
      </c>
      <c r="AJ17">
        <f t="shared" si="13"/>
        <v>0.2249510543438652</v>
      </c>
      <c r="AK17">
        <f t="shared" si="13"/>
        <v>0.69465837045899714</v>
      </c>
      <c r="AL17">
        <f t="shared" si="13"/>
        <v>0.95630475596303544</v>
      </c>
      <c r="AM17">
        <f t="shared" si="13"/>
        <v>-0.10452846326765347</v>
      </c>
      <c r="AO17">
        <f t="shared" si="13"/>
        <v>-0.98480775301220802</v>
      </c>
      <c r="AR17" t="s">
        <v>55</v>
      </c>
      <c r="AS17">
        <f>COUNT(AI15:AI23)</f>
        <v>4</v>
      </c>
      <c r="AT17">
        <f t="shared" ref="AT17:AZ17" si="19">COUNT(AJ15:AJ23)</f>
        <v>4</v>
      </c>
      <c r="AU17">
        <f t="shared" si="19"/>
        <v>3</v>
      </c>
      <c r="AV17">
        <f t="shared" si="19"/>
        <v>4</v>
      </c>
      <c r="AW17">
        <f t="shared" si="19"/>
        <v>9</v>
      </c>
      <c r="AX17">
        <f t="shared" si="19"/>
        <v>2</v>
      </c>
      <c r="AY17">
        <f t="shared" si="19"/>
        <v>3</v>
      </c>
      <c r="AZ17">
        <f t="shared" si="19"/>
        <v>2</v>
      </c>
      <c r="BO17" t="s">
        <v>21</v>
      </c>
      <c r="BP17">
        <v>4</v>
      </c>
      <c r="BQ17">
        <v>-0.43253291840099828</v>
      </c>
      <c r="BR17">
        <v>-8.6403840516133451E-2</v>
      </c>
      <c r="BT17">
        <f t="shared" si="8"/>
        <v>0.44107862015339405</v>
      </c>
      <c r="BX17" t="s">
        <v>21</v>
      </c>
      <c r="BY17">
        <v>4</v>
      </c>
      <c r="BZ17">
        <v>-0.43253291840099828</v>
      </c>
      <c r="CA17">
        <v>-8.6403840516133451E-2</v>
      </c>
      <c r="CC17">
        <v>0.44107862015339405</v>
      </c>
      <c r="CH17">
        <v>1</v>
      </c>
      <c r="CI17">
        <v>8</v>
      </c>
    </row>
    <row r="18" spans="2:87" x14ac:dyDescent="0.2">
      <c r="C18">
        <v>-11</v>
      </c>
      <c r="D18">
        <v>-176</v>
      </c>
      <c r="F18">
        <v>-135</v>
      </c>
      <c r="G18">
        <v>-63</v>
      </c>
      <c r="N18">
        <f t="shared" si="16"/>
        <v>-0.19198621771937624</v>
      </c>
      <c r="O18">
        <f t="shared" si="16"/>
        <v>-3.0717794835100198</v>
      </c>
      <c r="Q18">
        <f t="shared" si="16"/>
        <v>-2.3561944901923448</v>
      </c>
      <c r="R18">
        <f t="shared" si="16"/>
        <v>-1.0995574287564276</v>
      </c>
      <c r="Y18">
        <f>COS(N18)</f>
        <v>0.98162718344766398</v>
      </c>
      <c r="Z18">
        <f>COS(O18)</f>
        <v>-0.9975640502598242</v>
      </c>
      <c r="AB18">
        <f t="shared" si="18"/>
        <v>-0.70710678118654746</v>
      </c>
      <c r="AC18">
        <f t="shared" si="18"/>
        <v>0.4539904997395468</v>
      </c>
      <c r="AI18">
        <f>SIN(N18)</f>
        <v>-0.1908089953765448</v>
      </c>
      <c r="AJ18">
        <f t="shared" si="13"/>
        <v>-6.9756473744125524E-2</v>
      </c>
      <c r="AL18">
        <f t="shared" si="13"/>
        <v>-0.70710678118654757</v>
      </c>
      <c r="AM18">
        <f t="shared" si="13"/>
        <v>-0.89100652418836779</v>
      </c>
      <c r="AR18" t="s">
        <v>56</v>
      </c>
      <c r="AS18">
        <f>AS15/AS17</f>
        <v>0.23043650544469466</v>
      </c>
      <c r="AT18">
        <f t="shared" ref="AT18:AZ18" si="20">AT15/AT17</f>
        <v>-0.92087428344083855</v>
      </c>
      <c r="AU18">
        <f t="shared" si="20"/>
        <v>0.13670045645432818</v>
      </c>
      <c r="AV18">
        <f t="shared" si="20"/>
        <v>-8.6403840516133451E-2</v>
      </c>
      <c r="AW18">
        <f t="shared" si="20"/>
        <v>4.2971907737925391E-2</v>
      </c>
      <c r="AX18">
        <f t="shared" si="20"/>
        <v>0.46684677150083403</v>
      </c>
      <c r="AY18">
        <f t="shared" si="20"/>
        <v>0.62187092163360169</v>
      </c>
      <c r="AZ18">
        <f t="shared" si="20"/>
        <v>0.93912018543097053</v>
      </c>
      <c r="BB18" t="s">
        <v>57</v>
      </c>
      <c r="BC18">
        <f>BC15/AS17</f>
        <v>0.24301207146455167</v>
      </c>
      <c r="BD18">
        <f t="shared" ref="BD18:BH18" si="21">BD15/AT17</f>
        <v>0.11810350895728064</v>
      </c>
      <c r="BE18">
        <f t="shared" si="21"/>
        <v>0.60803318005354434</v>
      </c>
      <c r="BF18">
        <f t="shared" si="21"/>
        <v>-0.43253291840099828</v>
      </c>
      <c r="BG18">
        <f t="shared" si="21"/>
        <v>0.16473964810681663</v>
      </c>
      <c r="BH18">
        <f t="shared" si="21"/>
        <v>0.71888098690408664</v>
      </c>
      <c r="BI18">
        <f>BI15/AY17</f>
        <v>-0.36770714750626343</v>
      </c>
      <c r="BJ18">
        <f>BJ15/AZ17</f>
        <v>-0.34181179389542971</v>
      </c>
      <c r="BO18" t="s">
        <v>22</v>
      </c>
      <c r="BP18">
        <v>9</v>
      </c>
      <c r="BQ18">
        <v>0.16473964810681663</v>
      </c>
      <c r="BR18">
        <v>4.2971907737925391E-2</v>
      </c>
      <c r="BT18">
        <f t="shared" si="8"/>
        <v>0.1702519794686527</v>
      </c>
      <c r="BX18" t="s">
        <v>22</v>
      </c>
      <c r="BY18">
        <v>9</v>
      </c>
      <c r="BZ18">
        <v>0.16473964810681663</v>
      </c>
      <c r="CA18">
        <v>4.2971907737925391E-2</v>
      </c>
      <c r="CC18">
        <v>0.1702519794686527</v>
      </c>
    </row>
    <row r="19" spans="2:87" x14ac:dyDescent="0.2">
      <c r="G19">
        <v>149</v>
      </c>
      <c r="R19">
        <f t="shared" si="16"/>
        <v>2.6005405854715509</v>
      </c>
      <c r="AC19">
        <f t="shared" si="18"/>
        <v>-0.85716730070211222</v>
      </c>
      <c r="AM19">
        <f t="shared" si="13"/>
        <v>0.51503807491005438</v>
      </c>
      <c r="BO19" t="s">
        <v>23</v>
      </c>
      <c r="BP19">
        <v>2</v>
      </c>
      <c r="BQ19">
        <v>0.71888098690408664</v>
      </c>
      <c r="BR19">
        <v>0.46684677150083403</v>
      </c>
      <c r="BT19">
        <f t="shared" si="8"/>
        <v>0.85716730070211244</v>
      </c>
      <c r="BX19" t="s">
        <v>23</v>
      </c>
      <c r="BY19">
        <v>2</v>
      </c>
      <c r="BZ19">
        <v>0.71888098690408664</v>
      </c>
      <c r="CA19">
        <v>0.46684677150083403</v>
      </c>
      <c r="CC19">
        <v>0.85716730070211244</v>
      </c>
    </row>
    <row r="20" spans="2:87" x14ac:dyDescent="0.2">
      <c r="G20">
        <v>170</v>
      </c>
      <c r="R20">
        <f t="shared" si="16"/>
        <v>2.9670597283903604</v>
      </c>
      <c r="AC20">
        <f t="shared" si="18"/>
        <v>-0.98480775301220802</v>
      </c>
      <c r="AM20">
        <f t="shared" si="13"/>
        <v>0.17364817766693028</v>
      </c>
      <c r="BO20" t="s">
        <v>24</v>
      </c>
      <c r="BP20">
        <v>3</v>
      </c>
      <c r="BQ20">
        <v>-0.36770714750626343</v>
      </c>
      <c r="BR20">
        <v>0.62187092163360169</v>
      </c>
      <c r="BT20">
        <f t="shared" si="8"/>
        <v>0.7224486068230862</v>
      </c>
      <c r="BX20" t="s">
        <v>24</v>
      </c>
      <c r="BY20">
        <v>3</v>
      </c>
      <c r="BZ20">
        <v>-0.36770714750626343</v>
      </c>
      <c r="CA20">
        <v>0.62187092163360169</v>
      </c>
      <c r="CC20">
        <v>0.7224486068230862</v>
      </c>
    </row>
    <row r="21" spans="2:87" x14ac:dyDescent="0.2">
      <c r="G21">
        <v>-30</v>
      </c>
      <c r="R21">
        <f t="shared" si="16"/>
        <v>-0.52359877559829882</v>
      </c>
      <c r="AC21">
        <f t="shared" si="18"/>
        <v>0.86602540378443871</v>
      </c>
      <c r="AM21">
        <f t="shared" si="13"/>
        <v>-0.49999999999999994</v>
      </c>
      <c r="BO21" t="s">
        <v>25</v>
      </c>
      <c r="BP21">
        <v>2</v>
      </c>
      <c r="BQ21">
        <v>-0.34181179389542971</v>
      </c>
      <c r="BR21">
        <v>0.93912018543097053</v>
      </c>
      <c r="BT21">
        <f t="shared" si="8"/>
        <v>0.99939082701909576</v>
      </c>
      <c r="BX21" t="s">
        <v>25</v>
      </c>
      <c r="BY21">
        <v>2</v>
      </c>
      <c r="BZ21">
        <v>-0.34181179389542971</v>
      </c>
      <c r="CA21">
        <v>0.93912018543097053</v>
      </c>
      <c r="CC21">
        <v>0.99939082701909576</v>
      </c>
    </row>
    <row r="22" spans="2:87" x14ac:dyDescent="0.2">
      <c r="G22">
        <v>100</v>
      </c>
      <c r="R22">
        <f t="shared" si="16"/>
        <v>1.7453292519943295</v>
      </c>
      <c r="AC22">
        <f t="shared" si="18"/>
        <v>-0.1736481776669303</v>
      </c>
      <c r="AM22">
        <f t="shared" si="13"/>
        <v>0.98480775301220802</v>
      </c>
      <c r="BN22" t="s">
        <v>31</v>
      </c>
      <c r="BO22" t="s">
        <v>18</v>
      </c>
      <c r="BP22">
        <v>2</v>
      </c>
      <c r="BQ22">
        <v>-0.11947101232841301</v>
      </c>
      <c r="BR22">
        <v>0.22003823223141533</v>
      </c>
      <c r="BT22">
        <f t="shared" si="8"/>
        <v>0.25038000405444139</v>
      </c>
      <c r="BW22" t="s">
        <v>31</v>
      </c>
      <c r="BX22" t="s">
        <v>18</v>
      </c>
      <c r="BY22">
        <v>2</v>
      </c>
      <c r="BZ22">
        <v>-0.11947101232841301</v>
      </c>
      <c r="CA22">
        <v>0.22003823223141533</v>
      </c>
      <c r="CC22">
        <v>0.25038000405444139</v>
      </c>
    </row>
    <row r="23" spans="2:87" x14ac:dyDescent="0.2">
      <c r="G23">
        <v>89</v>
      </c>
      <c r="R23">
        <f t="shared" si="16"/>
        <v>1.5533430342749532</v>
      </c>
      <c r="AC23">
        <f t="shared" si="18"/>
        <v>1.7452406437283598E-2</v>
      </c>
      <c r="AM23">
        <f t="shared" si="13"/>
        <v>0.99984769515639127</v>
      </c>
      <c r="BO23" t="s">
        <v>19</v>
      </c>
      <c r="BP23">
        <v>2</v>
      </c>
      <c r="BQ23">
        <v>0.59851925874536205</v>
      </c>
      <c r="BR23">
        <v>-0.73910973075611441</v>
      </c>
      <c r="BT23">
        <f t="shared" si="8"/>
        <v>0.95105651629515342</v>
      </c>
      <c r="BX23" t="s">
        <v>19</v>
      </c>
      <c r="BY23">
        <v>2</v>
      </c>
      <c r="BZ23">
        <v>0.59851925874536205</v>
      </c>
      <c r="CA23">
        <v>-0.73910973075611441</v>
      </c>
      <c r="CC23">
        <v>0.95105651629515342</v>
      </c>
    </row>
    <row r="24" spans="2:87" x14ac:dyDescent="0.2">
      <c r="BO24" t="s">
        <v>20</v>
      </c>
      <c r="BP24">
        <v>3</v>
      </c>
      <c r="BQ24">
        <v>-0.29469083371412613</v>
      </c>
      <c r="BR24">
        <v>6.8310855478194168E-2</v>
      </c>
      <c r="BT24">
        <f t="shared" si="8"/>
        <v>0.30250464533836413</v>
      </c>
      <c r="BX24" t="s">
        <v>20</v>
      </c>
      <c r="BY24">
        <v>3</v>
      </c>
      <c r="BZ24">
        <v>-0.29469083371412613</v>
      </c>
      <c r="CA24">
        <v>6.8310855478194168E-2</v>
      </c>
      <c r="CC24">
        <v>0.30250464533836413</v>
      </c>
    </row>
    <row r="25" spans="2:87" x14ac:dyDescent="0.2">
      <c r="BO25" t="s">
        <v>21</v>
      </c>
      <c r="BP25">
        <v>5</v>
      </c>
      <c r="BQ25">
        <v>0.572657412183603</v>
      </c>
      <c r="BR25">
        <v>-0.27334613730934787</v>
      </c>
      <c r="BT25">
        <f t="shared" si="8"/>
        <v>0.63455072493123976</v>
      </c>
      <c r="BX25" t="s">
        <v>21</v>
      </c>
      <c r="BY25">
        <v>5</v>
      </c>
      <c r="BZ25">
        <v>0.572657412183603</v>
      </c>
      <c r="CA25">
        <v>-0.27334613730934787</v>
      </c>
      <c r="CC25">
        <v>0.63455072493123976</v>
      </c>
    </row>
    <row r="26" spans="2:87" x14ac:dyDescent="0.2">
      <c r="BO26" t="s">
        <v>22</v>
      </c>
      <c r="BP26">
        <v>3</v>
      </c>
      <c r="BQ26">
        <v>-0.4440016565417258</v>
      </c>
      <c r="BR26">
        <v>-0.21011521605158565</v>
      </c>
      <c r="BT26">
        <f t="shared" si="8"/>
        <v>0.49120858606930023</v>
      </c>
      <c r="BX26" t="s">
        <v>22</v>
      </c>
      <c r="BY26">
        <v>3</v>
      </c>
      <c r="BZ26">
        <v>-0.4440016565417258</v>
      </c>
      <c r="CA26">
        <v>-0.21011521605158565</v>
      </c>
      <c r="CC26">
        <v>0.49120858606930023</v>
      </c>
    </row>
    <row r="27" spans="2:87" x14ac:dyDescent="0.2">
      <c r="BO27" t="s">
        <v>23</v>
      </c>
      <c r="BP27">
        <v>3</v>
      </c>
      <c r="BQ27">
        <v>0.30255327122732689</v>
      </c>
      <c r="BR27">
        <v>-0.29780458967126272</v>
      </c>
      <c r="BT27">
        <f t="shared" si="8"/>
        <v>0.42453039415291055</v>
      </c>
      <c r="BX27" t="s">
        <v>23</v>
      </c>
      <c r="BY27">
        <v>3</v>
      </c>
      <c r="BZ27">
        <v>0.30255327122732689</v>
      </c>
      <c r="CA27">
        <v>-0.29780458967126272</v>
      </c>
      <c r="CC27">
        <v>0.42453039415291055</v>
      </c>
    </row>
    <row r="28" spans="2:87" x14ac:dyDescent="0.2">
      <c r="BN28" t="s">
        <v>41</v>
      </c>
      <c r="BO28" t="s">
        <v>17</v>
      </c>
      <c r="BP28">
        <v>6</v>
      </c>
      <c r="BQ28">
        <v>0.27092872294872977</v>
      </c>
      <c r="BR28">
        <v>0.15357083165906169</v>
      </c>
      <c r="BT28">
        <f t="shared" si="8"/>
        <v>0.31142635285904346</v>
      </c>
      <c r="BW28" t="s">
        <v>41</v>
      </c>
      <c r="BX28" t="s">
        <v>17</v>
      </c>
      <c r="BY28">
        <v>6</v>
      </c>
      <c r="BZ28">
        <v>0.27092872294872977</v>
      </c>
      <c r="CA28">
        <v>0.15357083165906169</v>
      </c>
      <c r="CC28">
        <v>0.31142635285904346</v>
      </c>
    </row>
    <row r="29" spans="2:87" x14ac:dyDescent="0.2">
      <c r="B29" t="s">
        <v>31</v>
      </c>
      <c r="C29" t="s">
        <v>18</v>
      </c>
      <c r="D29" t="s">
        <v>19</v>
      </c>
      <c r="E29" t="s">
        <v>20</v>
      </c>
      <c r="F29" t="s">
        <v>21</v>
      </c>
      <c r="G29" t="s">
        <v>22</v>
      </c>
      <c r="H29" t="s">
        <v>23</v>
      </c>
      <c r="M29" t="s">
        <v>31</v>
      </c>
      <c r="N29" t="s">
        <v>18</v>
      </c>
      <c r="O29" t="s">
        <v>19</v>
      </c>
      <c r="P29" t="s">
        <v>20</v>
      </c>
      <c r="Q29" t="s">
        <v>21</v>
      </c>
      <c r="R29" t="s">
        <v>22</v>
      </c>
      <c r="S29" t="s">
        <v>23</v>
      </c>
      <c r="X29" t="s">
        <v>31</v>
      </c>
      <c r="Y29" t="s">
        <v>18</v>
      </c>
      <c r="Z29" t="s">
        <v>19</v>
      </c>
      <c r="AA29" t="s">
        <v>20</v>
      </c>
      <c r="AB29" t="s">
        <v>21</v>
      </c>
      <c r="AC29" t="s">
        <v>22</v>
      </c>
      <c r="AD29" t="s">
        <v>23</v>
      </c>
      <c r="AH29" t="s">
        <v>31</v>
      </c>
      <c r="AI29" t="s">
        <v>18</v>
      </c>
      <c r="AJ29" t="s">
        <v>19</v>
      </c>
      <c r="AK29" t="s">
        <v>20</v>
      </c>
      <c r="AL29" t="s">
        <v>21</v>
      </c>
      <c r="AM29" t="s">
        <v>22</v>
      </c>
      <c r="AN29" t="s">
        <v>23</v>
      </c>
      <c r="AR29" t="s">
        <v>31</v>
      </c>
      <c r="AS29" t="s">
        <v>18</v>
      </c>
      <c r="AT29" t="s">
        <v>19</v>
      </c>
      <c r="AU29" t="s">
        <v>20</v>
      </c>
      <c r="AV29" t="s">
        <v>21</v>
      </c>
      <c r="AW29" t="s">
        <v>22</v>
      </c>
      <c r="AX29" t="s">
        <v>23</v>
      </c>
      <c r="BB29" t="s">
        <v>31</v>
      </c>
      <c r="BC29" t="s">
        <v>18</v>
      </c>
      <c r="BD29" t="s">
        <v>19</v>
      </c>
      <c r="BE29" t="s">
        <v>20</v>
      </c>
      <c r="BF29" t="s">
        <v>21</v>
      </c>
      <c r="BG29" t="s">
        <v>22</v>
      </c>
      <c r="BH29" t="s">
        <v>23</v>
      </c>
      <c r="BO29" t="s">
        <v>18</v>
      </c>
      <c r="BP29">
        <v>4</v>
      </c>
      <c r="BQ29">
        <v>0.62073101592319413</v>
      </c>
      <c r="BR29">
        <v>0.2941342933846165</v>
      </c>
      <c r="BT29">
        <f t="shared" si="8"/>
        <v>0.6868929877891522</v>
      </c>
      <c r="BX29" t="s">
        <v>18</v>
      </c>
      <c r="BY29">
        <v>4</v>
      </c>
      <c r="BZ29">
        <v>0.62073101592319413</v>
      </c>
      <c r="CA29">
        <v>0.2941342933846165</v>
      </c>
      <c r="CC29">
        <v>0.6868929877891522</v>
      </c>
    </row>
    <row r="30" spans="2:87" x14ac:dyDescent="0.2">
      <c r="C30">
        <v>-104</v>
      </c>
      <c r="D30">
        <v>159</v>
      </c>
      <c r="E30">
        <v>-95</v>
      </c>
      <c r="F30">
        <v>-155</v>
      </c>
      <c r="G30">
        <v>-9</v>
      </c>
      <c r="H30">
        <v>162</v>
      </c>
      <c r="N30">
        <f t="shared" ref="N30:S31" si="22">RADIANS(C30)</f>
        <v>-1.8151424220741028</v>
      </c>
      <c r="O30">
        <f t="shared" si="22"/>
        <v>2.7750735106709841</v>
      </c>
      <c r="P30">
        <f t="shared" si="22"/>
        <v>-1.6580627893946132</v>
      </c>
      <c r="Q30">
        <f t="shared" si="22"/>
        <v>-2.7052603405912108</v>
      </c>
      <c r="R30">
        <f t="shared" si="22"/>
        <v>-0.15707963267948966</v>
      </c>
      <c r="S30">
        <f t="shared" si="22"/>
        <v>2.8274333882308138</v>
      </c>
      <c r="Y30">
        <f t="shared" ref="Y30:AD31" si="23">COS(N30)</f>
        <v>-0.24192189559966779</v>
      </c>
      <c r="Z30">
        <f t="shared" si="23"/>
        <v>-0.93358042649720174</v>
      </c>
      <c r="AA30">
        <f t="shared" si="23"/>
        <v>-8.7155742747658235E-2</v>
      </c>
      <c r="AB30">
        <f t="shared" si="23"/>
        <v>-0.90630778703664994</v>
      </c>
      <c r="AC30">
        <f t="shared" si="23"/>
        <v>0.98768834059513777</v>
      </c>
      <c r="AD30">
        <f t="shared" si="23"/>
        <v>-0.95105651629515353</v>
      </c>
      <c r="AI30">
        <f>SIN(N30)</f>
        <v>-0.97029572627599647</v>
      </c>
      <c r="AJ30">
        <f t="shared" ref="AJ30:AN34" si="24">SIN(O30)</f>
        <v>0.35836794954530021</v>
      </c>
      <c r="AK30">
        <f t="shared" si="24"/>
        <v>-0.99619469809174555</v>
      </c>
      <c r="AL30">
        <f t="shared" si="24"/>
        <v>-0.4226182617406995</v>
      </c>
      <c r="AM30">
        <f t="shared" si="24"/>
        <v>-0.15643446504023087</v>
      </c>
      <c r="AN30">
        <f t="shared" si="24"/>
        <v>0.30901699437494751</v>
      </c>
      <c r="AS30">
        <f>SUM(Y30:Y38)</f>
        <v>0.44007646446283066</v>
      </c>
      <c r="AT30">
        <f t="shared" ref="AT30:AX30" si="25">SUM(Z30:Z38)</f>
        <v>-1.4782194615122288</v>
      </c>
      <c r="AU30">
        <f t="shared" si="25"/>
        <v>0.20493256643458252</v>
      </c>
      <c r="AV30">
        <f t="shared" si="25"/>
        <v>-1.3667306865467395</v>
      </c>
      <c r="AW30">
        <f t="shared" si="25"/>
        <v>-0.63034564815475691</v>
      </c>
      <c r="AX30">
        <f t="shared" si="25"/>
        <v>-0.89341376901378822</v>
      </c>
      <c r="BC30">
        <f>SUM(AI30:AI38)</f>
        <v>-0.23894202465682601</v>
      </c>
      <c r="BD30">
        <f>SUM(AJ30:AJ38)</f>
        <v>1.1970385174907241</v>
      </c>
      <c r="BE30">
        <f t="shared" ref="BE30:BH30" si="26">SUM(AK30:AK38)</f>
        <v>-0.88407250114237845</v>
      </c>
      <c r="BF30">
        <f t="shared" si="26"/>
        <v>2.8632870609180152</v>
      </c>
      <c r="BG30">
        <f t="shared" si="26"/>
        <v>-1.3320049696251774</v>
      </c>
      <c r="BH30">
        <f t="shared" si="26"/>
        <v>0.90765981368198068</v>
      </c>
      <c r="BO30" t="s">
        <v>20</v>
      </c>
      <c r="BP30">
        <v>2</v>
      </c>
      <c r="BQ30">
        <v>0.4169168018506697</v>
      </c>
      <c r="BR30">
        <v>-0.42425761981753607</v>
      </c>
      <c r="BT30">
        <f t="shared" si="8"/>
        <v>0.59482278675134126</v>
      </c>
      <c r="BX30" t="s">
        <v>20</v>
      </c>
      <c r="BY30">
        <v>2</v>
      </c>
      <c r="BZ30">
        <v>0.4169168018506697</v>
      </c>
      <c r="CA30">
        <v>-0.42425761981753607</v>
      </c>
      <c r="CC30">
        <v>0.59482278675134126</v>
      </c>
    </row>
    <row r="31" spans="2:87" x14ac:dyDescent="0.2">
      <c r="C31">
        <v>47</v>
      </c>
      <c r="D31">
        <v>123</v>
      </c>
      <c r="E31">
        <v>-60</v>
      </c>
      <c r="F31">
        <v>154</v>
      </c>
      <c r="G31">
        <v>-144</v>
      </c>
      <c r="H31">
        <v>12</v>
      </c>
      <c r="N31">
        <f t="shared" si="22"/>
        <v>0.82030474843733492</v>
      </c>
      <c r="O31">
        <f t="shared" si="22"/>
        <v>2.1467549799530254</v>
      </c>
      <c r="P31">
        <f t="shared" si="22"/>
        <v>-1.0471975511965976</v>
      </c>
      <c r="Q31">
        <f t="shared" si="22"/>
        <v>2.6878070480712677</v>
      </c>
      <c r="R31">
        <f t="shared" si="22"/>
        <v>-2.5132741228718345</v>
      </c>
      <c r="S31">
        <f t="shared" si="22"/>
        <v>0.20943951023931956</v>
      </c>
      <c r="Y31">
        <f t="shared" si="23"/>
        <v>0.68199836006249848</v>
      </c>
      <c r="Z31">
        <f t="shared" si="23"/>
        <v>-0.54463903501502708</v>
      </c>
      <c r="AA31">
        <f t="shared" si="23"/>
        <v>0.50000000000000011</v>
      </c>
      <c r="AB31">
        <f t="shared" si="23"/>
        <v>-0.89879404629916704</v>
      </c>
      <c r="AC31">
        <f t="shared" si="23"/>
        <v>-0.80901699437494734</v>
      </c>
      <c r="AD31">
        <f t="shared" si="23"/>
        <v>0.97814760073380569</v>
      </c>
      <c r="AI31">
        <f>SIN(N31)</f>
        <v>0.73135370161917046</v>
      </c>
      <c r="AJ31">
        <f t="shared" si="24"/>
        <v>0.83867056794542394</v>
      </c>
      <c r="AK31">
        <f t="shared" si="24"/>
        <v>-0.8660254037844386</v>
      </c>
      <c r="AL31">
        <f t="shared" si="24"/>
        <v>0.43837114678907729</v>
      </c>
      <c r="AM31">
        <f t="shared" si="24"/>
        <v>-0.58778525229247325</v>
      </c>
      <c r="AN31">
        <f t="shared" si="24"/>
        <v>0.20791169081775934</v>
      </c>
      <c r="BO31" t="s">
        <v>22</v>
      </c>
      <c r="BP31">
        <v>2</v>
      </c>
      <c r="BQ31">
        <v>0.2563480706593137</v>
      </c>
      <c r="BR31">
        <v>-0.8654165830362659</v>
      </c>
      <c r="BT31">
        <f t="shared" si="8"/>
        <v>0.90258528434986052</v>
      </c>
      <c r="BX31" t="s">
        <v>22</v>
      </c>
      <c r="BY31">
        <v>2</v>
      </c>
      <c r="BZ31">
        <v>0.2563480706593137</v>
      </c>
      <c r="CA31">
        <v>-0.8654165830362659</v>
      </c>
      <c r="CC31">
        <v>0.90258528434986052</v>
      </c>
    </row>
    <row r="32" spans="2:87" x14ac:dyDescent="0.2">
      <c r="E32">
        <v>102</v>
      </c>
      <c r="F32">
        <v>103</v>
      </c>
      <c r="G32">
        <v>-144</v>
      </c>
      <c r="H32">
        <v>157</v>
      </c>
      <c r="P32">
        <f>RADIANS(E32)</f>
        <v>1.7802358370342162</v>
      </c>
      <c r="Q32">
        <f t="shared" ref="Q32:Q34" si="27">RADIANS(F32)</f>
        <v>1.7976891295541595</v>
      </c>
      <c r="R32">
        <f>RADIANS(G32)</f>
        <v>-2.5132741228718345</v>
      </c>
      <c r="S32">
        <f>RADIANS(H32)</f>
        <v>2.7401669256310974</v>
      </c>
      <c r="AA32">
        <f>COS(P32)</f>
        <v>-0.20791169081775934</v>
      </c>
      <c r="AB32">
        <f t="shared" ref="AB32:AB34" si="28">COS(Q32)</f>
        <v>-0.22495105434386503</v>
      </c>
      <c r="AC32">
        <f>COS(R32)</f>
        <v>-0.80901699437494734</v>
      </c>
      <c r="AD32">
        <f>COS(S32)</f>
        <v>-0.92050485345244037</v>
      </c>
      <c r="AK32">
        <f t="shared" si="24"/>
        <v>0.97814760073380569</v>
      </c>
      <c r="AL32">
        <f t="shared" si="24"/>
        <v>0.97437006478523525</v>
      </c>
      <c r="AM32">
        <f t="shared" si="24"/>
        <v>-0.58778525229247325</v>
      </c>
      <c r="AN32">
        <f t="shared" si="24"/>
        <v>0.39073112848927377</v>
      </c>
      <c r="AR32" t="s">
        <v>55</v>
      </c>
      <c r="AS32">
        <f>COUNT(AI30:AI38)</f>
        <v>2</v>
      </c>
      <c r="AT32">
        <f t="shared" ref="AT32:AX32" si="29">COUNT(AJ30:AJ38)</f>
        <v>2</v>
      </c>
      <c r="AU32">
        <f t="shared" si="29"/>
        <v>3</v>
      </c>
      <c r="AV32">
        <f t="shared" si="29"/>
        <v>5</v>
      </c>
      <c r="AW32">
        <f t="shared" si="29"/>
        <v>3</v>
      </c>
      <c r="AX32">
        <f t="shared" si="29"/>
        <v>3</v>
      </c>
      <c r="BO32" t="s">
        <v>23</v>
      </c>
      <c r="BP32">
        <v>4</v>
      </c>
      <c r="BQ32">
        <v>-0.16977552553878847</v>
      </c>
      <c r="BR32">
        <v>0.17741445928678073</v>
      </c>
      <c r="BT32">
        <f t="shared" si="8"/>
        <v>0.24555980826672877</v>
      </c>
      <c r="BX32" t="s">
        <v>23</v>
      </c>
      <c r="BY32">
        <v>4</v>
      </c>
      <c r="BZ32">
        <v>-0.16977552553878847</v>
      </c>
      <c r="CA32">
        <v>0.17741445928678073</v>
      </c>
      <c r="CC32">
        <v>0.24555980826672877</v>
      </c>
    </row>
    <row r="33" spans="2:81" x14ac:dyDescent="0.2">
      <c r="F33">
        <v>77</v>
      </c>
      <c r="Q33">
        <f t="shared" si="27"/>
        <v>1.3439035240356338</v>
      </c>
      <c r="AB33">
        <f t="shared" si="28"/>
        <v>0.22495105434386492</v>
      </c>
      <c r="AL33">
        <f t="shared" si="24"/>
        <v>0.97437006478523525</v>
      </c>
      <c r="AR33" t="s">
        <v>56</v>
      </c>
      <c r="AS33">
        <f>AS30/AS32</f>
        <v>0.22003823223141533</v>
      </c>
      <c r="AT33">
        <f t="shared" ref="AT33:AX33" si="30">AT30/AT32</f>
        <v>-0.73910973075611441</v>
      </c>
      <c r="AU33">
        <f t="shared" si="30"/>
        <v>6.8310855478194168E-2</v>
      </c>
      <c r="AV33">
        <f t="shared" si="30"/>
        <v>-0.27334613730934787</v>
      </c>
      <c r="AW33">
        <f t="shared" si="30"/>
        <v>-0.21011521605158565</v>
      </c>
      <c r="AX33">
        <f t="shared" si="30"/>
        <v>-0.29780458967126272</v>
      </c>
      <c r="BB33" t="s">
        <v>57</v>
      </c>
      <c r="BC33">
        <f>BC30/AS32</f>
        <v>-0.11947101232841301</v>
      </c>
      <c r="BD33">
        <f t="shared" ref="BD33:BH33" si="31">BD30/AT32</f>
        <v>0.59851925874536205</v>
      </c>
      <c r="BE33">
        <f t="shared" si="31"/>
        <v>-0.29469083371412613</v>
      </c>
      <c r="BF33">
        <f t="shared" si="31"/>
        <v>0.572657412183603</v>
      </c>
      <c r="BG33">
        <f t="shared" si="31"/>
        <v>-0.4440016565417258</v>
      </c>
      <c r="BH33">
        <f t="shared" si="31"/>
        <v>0.30255327122732689</v>
      </c>
      <c r="BO33" t="s">
        <v>25</v>
      </c>
      <c r="BP33">
        <v>2</v>
      </c>
      <c r="BQ33">
        <v>0.85855047970706577</v>
      </c>
      <c r="BR33">
        <v>-0.47590230203074335</v>
      </c>
      <c r="BT33">
        <f t="shared" si="8"/>
        <v>0.98162718344766386</v>
      </c>
      <c r="BX33" t="s">
        <v>25</v>
      </c>
      <c r="BY33">
        <v>2</v>
      </c>
      <c r="BZ33">
        <v>0.85855047970706577</v>
      </c>
      <c r="CA33">
        <v>-0.47590230203074335</v>
      </c>
      <c r="CC33">
        <v>0.98162718344766386</v>
      </c>
    </row>
    <row r="34" spans="2:81" x14ac:dyDescent="0.2">
      <c r="F34">
        <v>64</v>
      </c>
      <c r="Q34">
        <f t="shared" si="27"/>
        <v>1.1170107212763709</v>
      </c>
      <c r="AB34">
        <f t="shared" si="28"/>
        <v>0.43837114678907746</v>
      </c>
      <c r="AL34">
        <f t="shared" si="24"/>
        <v>0.89879404629916704</v>
      </c>
      <c r="BO34" t="s">
        <v>34</v>
      </c>
      <c r="BP34">
        <v>2</v>
      </c>
      <c r="BQ34">
        <v>0.98446263051528515</v>
      </c>
      <c r="BR34">
        <v>9.4792969678361913E-2</v>
      </c>
      <c r="BT34">
        <f t="shared" si="8"/>
        <v>0.98901586336191682</v>
      </c>
      <c r="BX34" t="s">
        <v>34</v>
      </c>
      <c r="BY34">
        <v>2</v>
      </c>
      <c r="BZ34">
        <v>0.98446263051528515</v>
      </c>
      <c r="CA34">
        <v>9.4792969678361913E-2</v>
      </c>
      <c r="CC34">
        <v>0.98901586336191682</v>
      </c>
    </row>
    <row r="35" spans="2:81" x14ac:dyDescent="0.2">
      <c r="BN35" t="s">
        <v>35</v>
      </c>
      <c r="BO35" t="s">
        <v>17</v>
      </c>
      <c r="BP35">
        <v>9</v>
      </c>
      <c r="BQ35">
        <v>-0.34756840761996588</v>
      </c>
      <c r="BR35">
        <v>8.3160288412370872E-2</v>
      </c>
      <c r="BT35">
        <f t="shared" si="8"/>
        <v>0.35737855495861454</v>
      </c>
      <c r="BW35" t="s">
        <v>35</v>
      </c>
      <c r="BX35" t="s">
        <v>17</v>
      </c>
      <c r="BY35">
        <v>9</v>
      </c>
      <c r="BZ35">
        <v>-0.34756840761996588</v>
      </c>
      <c r="CA35">
        <v>8.3160288412370872E-2</v>
      </c>
      <c r="CC35">
        <v>0.35737855495861454</v>
      </c>
    </row>
    <row r="36" spans="2:81" x14ac:dyDescent="0.2">
      <c r="BO36" t="s">
        <v>18</v>
      </c>
      <c r="BP36">
        <v>2</v>
      </c>
      <c r="BQ36">
        <v>0.64239604084225821</v>
      </c>
      <c r="BR36">
        <v>0.76557778954205813</v>
      </c>
      <c r="BT36">
        <f t="shared" si="8"/>
        <v>0.99939082701909576</v>
      </c>
      <c r="BX36" t="s">
        <v>18</v>
      </c>
      <c r="BY36">
        <v>2</v>
      </c>
      <c r="BZ36">
        <v>0.64239604084225821</v>
      </c>
      <c r="CA36">
        <v>0.76557778954205813</v>
      </c>
      <c r="CC36">
        <v>0.99939082701909576</v>
      </c>
    </row>
    <row r="37" spans="2:81" x14ac:dyDescent="0.2">
      <c r="BO37" t="s">
        <v>19</v>
      </c>
      <c r="BP37">
        <v>11</v>
      </c>
      <c r="BQ37">
        <v>0.11924625722070405</v>
      </c>
      <c r="BR37">
        <v>9.9938811248684742E-2</v>
      </c>
      <c r="BT37">
        <f t="shared" si="8"/>
        <v>0.15558738976840811</v>
      </c>
      <c r="BX37" t="s">
        <v>19</v>
      </c>
      <c r="BY37">
        <v>11</v>
      </c>
      <c r="BZ37">
        <v>0.11924625722070405</v>
      </c>
      <c r="CA37">
        <v>9.9938811248684742E-2</v>
      </c>
      <c r="CC37">
        <v>0.15558738976840811</v>
      </c>
    </row>
    <row r="38" spans="2:81" x14ac:dyDescent="0.2">
      <c r="B38" t="s">
        <v>33</v>
      </c>
      <c r="BO38" t="s">
        <v>20</v>
      </c>
      <c r="BP38">
        <v>4</v>
      </c>
      <c r="BQ38">
        <v>5.9491522747052994E-2</v>
      </c>
      <c r="BR38">
        <v>0.53469954849595724</v>
      </c>
      <c r="BT38">
        <f t="shared" si="8"/>
        <v>0.53799892977639252</v>
      </c>
      <c r="BX38" t="s">
        <v>20</v>
      </c>
      <c r="BY38">
        <v>4</v>
      </c>
      <c r="BZ38">
        <v>5.9491522747052994E-2</v>
      </c>
      <c r="CA38">
        <v>0.53469954849595724</v>
      </c>
      <c r="CC38">
        <v>0.53799892977639252</v>
      </c>
    </row>
    <row r="39" spans="2:81" x14ac:dyDescent="0.2">
      <c r="BO39" t="s">
        <v>21</v>
      </c>
      <c r="BP39">
        <v>2</v>
      </c>
      <c r="BQ39">
        <v>0.21791966267823806</v>
      </c>
      <c r="BR39">
        <v>-0.84263281331385964</v>
      </c>
      <c r="BT39">
        <f t="shared" si="8"/>
        <v>0.87035569593989959</v>
      </c>
      <c r="BX39" t="s">
        <v>21</v>
      </c>
      <c r="BY39">
        <v>2</v>
      </c>
      <c r="BZ39">
        <v>0.21791966267823806</v>
      </c>
      <c r="CA39">
        <v>-0.84263281331385964</v>
      </c>
      <c r="CC39">
        <v>0.87035569593989959</v>
      </c>
    </row>
    <row r="40" spans="2:81" x14ac:dyDescent="0.2">
      <c r="B40" t="s">
        <v>32</v>
      </c>
      <c r="C40" t="s">
        <v>17</v>
      </c>
      <c r="D40" t="s">
        <v>18</v>
      </c>
      <c r="E40" t="s">
        <v>20</v>
      </c>
      <c r="F40" t="s">
        <v>22</v>
      </c>
      <c r="G40" t="s">
        <v>23</v>
      </c>
      <c r="H40" t="s">
        <v>25</v>
      </c>
      <c r="I40" t="s">
        <v>34</v>
      </c>
      <c r="M40" t="s">
        <v>32</v>
      </c>
      <c r="N40" t="s">
        <v>17</v>
      </c>
      <c r="O40" t="s">
        <v>18</v>
      </c>
      <c r="P40" t="s">
        <v>20</v>
      </c>
      <c r="Q40" t="s">
        <v>22</v>
      </c>
      <c r="R40" t="s">
        <v>23</v>
      </c>
      <c r="S40" t="s">
        <v>25</v>
      </c>
      <c r="T40" t="s">
        <v>34</v>
      </c>
      <c r="X40" t="s">
        <v>32</v>
      </c>
      <c r="Y40" t="s">
        <v>17</v>
      </c>
      <c r="Z40" t="s">
        <v>18</v>
      </c>
      <c r="AA40" t="s">
        <v>20</v>
      </c>
      <c r="AB40" t="s">
        <v>22</v>
      </c>
      <c r="AC40" t="s">
        <v>23</v>
      </c>
      <c r="AD40" t="s">
        <v>25</v>
      </c>
      <c r="AE40" t="s">
        <v>34</v>
      </c>
      <c r="AH40" t="s">
        <v>32</v>
      </c>
      <c r="AI40" t="s">
        <v>17</v>
      </c>
      <c r="AJ40" t="s">
        <v>18</v>
      </c>
      <c r="AK40" t="s">
        <v>20</v>
      </c>
      <c r="AL40" t="s">
        <v>22</v>
      </c>
      <c r="AM40" t="s">
        <v>23</v>
      </c>
      <c r="AN40" t="s">
        <v>25</v>
      </c>
      <c r="AO40" t="s">
        <v>34</v>
      </c>
      <c r="AR40" t="s">
        <v>32</v>
      </c>
      <c r="AS40" t="s">
        <v>17</v>
      </c>
      <c r="AT40" t="s">
        <v>18</v>
      </c>
      <c r="AU40" t="s">
        <v>20</v>
      </c>
      <c r="AV40" t="s">
        <v>22</v>
      </c>
      <c r="AW40" t="s">
        <v>23</v>
      </c>
      <c r="AX40" t="s">
        <v>25</v>
      </c>
      <c r="AY40" t="s">
        <v>34</v>
      </c>
      <c r="BB40" t="s">
        <v>32</v>
      </c>
      <c r="BC40" t="s">
        <v>17</v>
      </c>
      <c r="BD40" t="s">
        <v>18</v>
      </c>
      <c r="BE40" t="s">
        <v>20</v>
      </c>
      <c r="BF40" t="s">
        <v>22</v>
      </c>
      <c r="BG40" t="s">
        <v>23</v>
      </c>
      <c r="BH40" t="s">
        <v>25</v>
      </c>
      <c r="BI40" t="s">
        <v>34</v>
      </c>
      <c r="BO40" t="s">
        <v>24</v>
      </c>
      <c r="BP40">
        <v>3</v>
      </c>
      <c r="BQ40">
        <v>-0.35346375805807079</v>
      </c>
      <c r="BR40">
        <v>-0.70240555577256114</v>
      </c>
      <c r="BT40">
        <f t="shared" si="8"/>
        <v>0.78632702677746924</v>
      </c>
      <c r="BX40" t="s">
        <v>24</v>
      </c>
      <c r="BY40">
        <v>3</v>
      </c>
      <c r="BZ40">
        <v>-0.35346375805807079</v>
      </c>
      <c r="CA40">
        <v>-0.70240555577256114</v>
      </c>
      <c r="CC40">
        <v>0.78632702677746924</v>
      </c>
    </row>
    <row r="41" spans="2:81" x14ac:dyDescent="0.2">
      <c r="C41">
        <v>-50</v>
      </c>
      <c r="D41">
        <v>68</v>
      </c>
      <c r="E41">
        <v>-171</v>
      </c>
      <c r="F41">
        <v>138</v>
      </c>
      <c r="G41">
        <v>-104</v>
      </c>
      <c r="H41">
        <v>130</v>
      </c>
      <c r="I41">
        <v>76</v>
      </c>
      <c r="M41" s="1"/>
      <c r="N41">
        <f t="shared" ref="N41:T42" si="32">RADIANS(C41)</f>
        <v>-0.87266462599716477</v>
      </c>
      <c r="O41">
        <f t="shared" si="32"/>
        <v>1.1868238913561442</v>
      </c>
      <c r="P41">
        <f t="shared" si="32"/>
        <v>-2.9845130209103035</v>
      </c>
      <c r="Q41">
        <f t="shared" si="32"/>
        <v>2.4085543677521746</v>
      </c>
      <c r="R41">
        <f t="shared" si="32"/>
        <v>-1.8151424220741028</v>
      </c>
      <c r="S41">
        <f t="shared" si="32"/>
        <v>2.2689280275926285</v>
      </c>
      <c r="T41">
        <f t="shared" si="32"/>
        <v>1.3264502315156905</v>
      </c>
      <c r="Y41">
        <f t="shared" ref="Y41:AE42" si="33">COS(N41)</f>
        <v>0.64278760968653936</v>
      </c>
      <c r="Z41">
        <f t="shared" si="33"/>
        <v>0.37460659341591196</v>
      </c>
      <c r="AA41">
        <f t="shared" si="33"/>
        <v>-0.98768834059513766</v>
      </c>
      <c r="AB41">
        <f t="shared" si="33"/>
        <v>-0.74314482547739402</v>
      </c>
      <c r="AC41">
        <f t="shared" si="33"/>
        <v>-0.24192189559966779</v>
      </c>
      <c r="AD41">
        <f t="shared" si="33"/>
        <v>-0.64278760968653936</v>
      </c>
      <c r="AE41">
        <f t="shared" si="33"/>
        <v>0.24192189559966767</v>
      </c>
      <c r="AI41">
        <f>SIN(N41)</f>
        <v>-0.76604444311897801</v>
      </c>
      <c r="AJ41">
        <f t="shared" ref="AJ41:AN44" si="34">SIN(O41)</f>
        <v>0.92718385456678742</v>
      </c>
      <c r="AK41">
        <f t="shared" si="34"/>
        <v>-0.15643446504023098</v>
      </c>
      <c r="AL41">
        <f t="shared" si="34"/>
        <v>0.66913060635885835</v>
      </c>
      <c r="AM41">
        <f t="shared" si="34"/>
        <v>-0.97029572627599647</v>
      </c>
      <c r="AN41">
        <f t="shared" si="34"/>
        <v>0.76604444311897801</v>
      </c>
      <c r="AO41">
        <f>SIN(T41)</f>
        <v>0.97029572627599647</v>
      </c>
      <c r="AS41">
        <f>SUM(Y41:Y49)</f>
        <v>0.92142498995437017</v>
      </c>
      <c r="AT41">
        <f t="shared" ref="AT41:AY41" si="35">SUM(Z41:Z49)</f>
        <v>1.176537173538466</v>
      </c>
      <c r="AU41">
        <f t="shared" si="35"/>
        <v>-0.84851523963507214</v>
      </c>
      <c r="AV41">
        <f t="shared" si="35"/>
        <v>-1.7308331660725318</v>
      </c>
      <c r="AW41">
        <f t="shared" si="35"/>
        <v>0.70965783714712294</v>
      </c>
      <c r="AX41">
        <f t="shared" si="35"/>
        <v>-0.9518046040614867</v>
      </c>
      <c r="AY41">
        <f t="shared" si="35"/>
        <v>0.18958593935672383</v>
      </c>
      <c r="BC41">
        <f>SUM(AI41:AI49)</f>
        <v>1.6255723376923785</v>
      </c>
      <c r="BD41">
        <f t="shared" ref="BD41:BI41" si="36">SUM(AJ41:AJ49)</f>
        <v>2.4829240636927765</v>
      </c>
      <c r="BE41">
        <f t="shared" si="36"/>
        <v>0.83383360370133941</v>
      </c>
      <c r="BF41">
        <f t="shared" si="36"/>
        <v>0.5126961413186274</v>
      </c>
      <c r="BG41">
        <f t="shared" si="36"/>
        <v>-0.67910210215515387</v>
      </c>
      <c r="BH41">
        <f t="shared" si="36"/>
        <v>1.7171009594141315</v>
      </c>
      <c r="BI41">
        <f t="shared" si="36"/>
        <v>1.9689252610305703</v>
      </c>
      <c r="BO41" t="s">
        <v>36</v>
      </c>
      <c r="BP41">
        <v>2</v>
      </c>
      <c r="BQ41">
        <v>-0.20402537354830896</v>
      </c>
      <c r="BR41">
        <v>0.50498051983276837</v>
      </c>
      <c r="BT41">
        <f t="shared" si="8"/>
        <v>0.5446390350150272</v>
      </c>
      <c r="BX41" t="s">
        <v>36</v>
      </c>
      <c r="BY41">
        <v>2</v>
      </c>
      <c r="BZ41">
        <v>-0.20402537354830896</v>
      </c>
      <c r="CA41">
        <v>0.50498051983276837</v>
      </c>
      <c r="CC41">
        <v>0.5446390350150272</v>
      </c>
    </row>
    <row r="42" spans="2:81" x14ac:dyDescent="0.2">
      <c r="C42">
        <v>92</v>
      </c>
      <c r="D42">
        <v>51</v>
      </c>
      <c r="E42">
        <v>82</v>
      </c>
      <c r="F42">
        <v>-171</v>
      </c>
      <c r="G42">
        <v>9</v>
      </c>
      <c r="H42">
        <v>108</v>
      </c>
      <c r="I42">
        <v>93</v>
      </c>
      <c r="M42" s="1"/>
      <c r="N42">
        <f t="shared" si="32"/>
        <v>1.6057029118347832</v>
      </c>
      <c r="O42">
        <f t="shared" si="32"/>
        <v>0.89011791851710809</v>
      </c>
      <c r="P42">
        <f t="shared" si="32"/>
        <v>1.4311699866353502</v>
      </c>
      <c r="Q42">
        <f t="shared" si="32"/>
        <v>-2.9845130209103035</v>
      </c>
      <c r="R42">
        <f t="shared" si="32"/>
        <v>0.15707963267948966</v>
      </c>
      <c r="S42">
        <f t="shared" si="32"/>
        <v>1.8849555921538759</v>
      </c>
      <c r="T42">
        <f t="shared" si="32"/>
        <v>1.6231562043547265</v>
      </c>
      <c r="Y42">
        <f t="shared" si="33"/>
        <v>-3.4899496702500955E-2</v>
      </c>
      <c r="Z42">
        <f t="shared" si="33"/>
        <v>0.6293203910498375</v>
      </c>
      <c r="AA42">
        <f t="shared" si="33"/>
        <v>0.13917310096006547</v>
      </c>
      <c r="AB42">
        <f t="shared" si="33"/>
        <v>-0.98768834059513766</v>
      </c>
      <c r="AC42">
        <f t="shared" si="33"/>
        <v>0.98768834059513777</v>
      </c>
      <c r="AD42">
        <f t="shared" si="33"/>
        <v>-0.30901699437494734</v>
      </c>
      <c r="AE42">
        <f t="shared" si="33"/>
        <v>-5.2335956242943842E-2</v>
      </c>
      <c r="AI42">
        <f>SIN(N42)</f>
        <v>0.99939082701909576</v>
      </c>
      <c r="AJ42">
        <f t="shared" si="34"/>
        <v>0.7771459614569709</v>
      </c>
      <c r="AK42">
        <f t="shared" si="34"/>
        <v>0.99026806874157036</v>
      </c>
      <c r="AL42">
        <f t="shared" si="34"/>
        <v>-0.15643446504023098</v>
      </c>
      <c r="AM42">
        <f t="shared" si="34"/>
        <v>0.15643446504023087</v>
      </c>
      <c r="AN42">
        <f t="shared" si="34"/>
        <v>0.95105651629515364</v>
      </c>
      <c r="AO42">
        <f>SIN(T42)</f>
        <v>0.99862953475457383</v>
      </c>
      <c r="BO42" t="s">
        <v>37</v>
      </c>
      <c r="BP42">
        <v>2</v>
      </c>
      <c r="BQ42">
        <v>-1.3752683948894617E-2</v>
      </c>
      <c r="BR42">
        <v>-0.78789073575213187</v>
      </c>
      <c r="BT42">
        <f t="shared" si="8"/>
        <v>0.78801075360672201</v>
      </c>
      <c r="BX42" t="s">
        <v>37</v>
      </c>
      <c r="BY42">
        <v>2</v>
      </c>
      <c r="BZ42">
        <v>-1.3752683948894617E-2</v>
      </c>
      <c r="CA42">
        <v>-0.78789073575213187</v>
      </c>
      <c r="CC42">
        <v>0.78801075360672201</v>
      </c>
    </row>
    <row r="43" spans="2:81" x14ac:dyDescent="0.2">
      <c r="C43">
        <v>31</v>
      </c>
      <c r="D43">
        <v>11</v>
      </c>
      <c r="G43">
        <v>19</v>
      </c>
      <c r="N43">
        <f t="shared" ref="N43:O46" si="37">RADIANS(C43)</f>
        <v>0.54105206811824214</v>
      </c>
      <c r="O43">
        <f t="shared" si="37"/>
        <v>0.19198621771937624</v>
      </c>
      <c r="R43">
        <f t="shared" ref="R43:R44" si="38">RADIANS(G43)</f>
        <v>0.33161255787892263</v>
      </c>
      <c r="Y43">
        <f t="shared" ref="Y43:Z46" si="39">COS(N43)</f>
        <v>0.85716730070211233</v>
      </c>
      <c r="Z43">
        <f t="shared" si="39"/>
        <v>0.98162718344766398</v>
      </c>
      <c r="AC43">
        <f t="shared" ref="AC43:AC44" si="40">COS(R43)</f>
        <v>0.94551857559931685</v>
      </c>
      <c r="AI43">
        <f t="shared" ref="AI43:AI46" si="41">SIN(N43)</f>
        <v>0.51503807491005416</v>
      </c>
      <c r="AJ43">
        <f t="shared" si="34"/>
        <v>0.1908089953765448</v>
      </c>
      <c r="AM43">
        <f t="shared" si="34"/>
        <v>0.3255681544571567</v>
      </c>
      <c r="AR43" t="s">
        <v>55</v>
      </c>
      <c r="AS43">
        <f>COUNT(AI41:AI49)</f>
        <v>6</v>
      </c>
      <c r="AT43">
        <f t="shared" ref="AT43:AY43" si="42">COUNT(AJ41:AJ49)</f>
        <v>4</v>
      </c>
      <c r="AU43">
        <f t="shared" si="42"/>
        <v>2</v>
      </c>
      <c r="AV43">
        <f t="shared" si="42"/>
        <v>2</v>
      </c>
      <c r="AW43">
        <f t="shared" si="42"/>
        <v>4</v>
      </c>
      <c r="AX43">
        <f t="shared" si="42"/>
        <v>2</v>
      </c>
      <c r="AY43">
        <f t="shared" si="42"/>
        <v>2</v>
      </c>
      <c r="BN43" t="s">
        <v>39</v>
      </c>
      <c r="BO43" t="s">
        <v>17</v>
      </c>
      <c r="BP43">
        <v>3</v>
      </c>
      <c r="BQ43">
        <v>-0.65517691581367143</v>
      </c>
      <c r="BR43">
        <v>8.5219161726500903E-2</v>
      </c>
      <c r="BT43">
        <f t="shared" si="8"/>
        <v>0.66069591836220865</v>
      </c>
      <c r="BW43" t="s">
        <v>39</v>
      </c>
      <c r="BX43" t="s">
        <v>17</v>
      </c>
      <c r="BY43">
        <v>3</v>
      </c>
      <c r="BZ43">
        <v>-0.65517691581367143</v>
      </c>
      <c r="CA43">
        <v>8.5219161726500903E-2</v>
      </c>
      <c r="CC43">
        <v>0.66069591836220865</v>
      </c>
    </row>
    <row r="44" spans="2:81" x14ac:dyDescent="0.2">
      <c r="C44">
        <v>121</v>
      </c>
      <c r="D44">
        <v>144</v>
      </c>
      <c r="G44">
        <v>-169</v>
      </c>
      <c r="N44">
        <f t="shared" si="37"/>
        <v>2.1118483949131388</v>
      </c>
      <c r="O44">
        <f t="shared" si="37"/>
        <v>2.5132741228718345</v>
      </c>
      <c r="R44">
        <f t="shared" si="38"/>
        <v>-2.9496064358704168</v>
      </c>
      <c r="Y44">
        <f t="shared" si="39"/>
        <v>-0.51503807491005427</v>
      </c>
      <c r="Z44">
        <f t="shared" si="39"/>
        <v>-0.80901699437494734</v>
      </c>
      <c r="AC44">
        <f t="shared" si="40"/>
        <v>-0.98162718344766398</v>
      </c>
      <c r="AI44">
        <f t="shared" si="41"/>
        <v>0.85716730070211233</v>
      </c>
      <c r="AJ44">
        <f t="shared" si="34"/>
        <v>0.58778525229247325</v>
      </c>
      <c r="AM44">
        <f t="shared" si="34"/>
        <v>-0.19080899537654497</v>
      </c>
      <c r="AR44" t="s">
        <v>56</v>
      </c>
      <c r="AS44">
        <f>AS41/AS43</f>
        <v>0.15357083165906169</v>
      </c>
      <c r="AT44">
        <f t="shared" ref="AT44:AY44" si="43">AT41/AT43</f>
        <v>0.2941342933846165</v>
      </c>
      <c r="AU44">
        <f t="shared" si="43"/>
        <v>-0.42425761981753607</v>
      </c>
      <c r="AV44">
        <f t="shared" si="43"/>
        <v>-0.8654165830362659</v>
      </c>
      <c r="AW44">
        <f t="shared" si="43"/>
        <v>0.17741445928678073</v>
      </c>
      <c r="AX44">
        <f t="shared" si="43"/>
        <v>-0.47590230203074335</v>
      </c>
      <c r="AY44">
        <f t="shared" si="43"/>
        <v>9.4792969678361913E-2</v>
      </c>
      <c r="BB44" t="s">
        <v>57</v>
      </c>
      <c r="BC44">
        <f>BC41/AS43</f>
        <v>0.27092872294872977</v>
      </c>
      <c r="BD44">
        <f t="shared" ref="BD44:BH44" si="44">BD41/AT43</f>
        <v>0.62073101592319413</v>
      </c>
      <c r="BE44">
        <f t="shared" si="44"/>
        <v>0.4169168018506697</v>
      </c>
      <c r="BF44">
        <f t="shared" si="44"/>
        <v>0.2563480706593137</v>
      </c>
      <c r="BG44">
        <f t="shared" si="44"/>
        <v>-0.16977552553878847</v>
      </c>
      <c r="BH44">
        <f t="shared" si="44"/>
        <v>0.85855047970706577</v>
      </c>
      <c r="BI44">
        <f>BI41/AY43</f>
        <v>0.98446263051528515</v>
      </c>
      <c r="BO44" t="s">
        <v>18</v>
      </c>
      <c r="BP44">
        <v>3</v>
      </c>
      <c r="BQ44">
        <v>-0.32944743511637875</v>
      </c>
      <c r="BR44">
        <v>-8.3071062277274677E-2</v>
      </c>
      <c r="BT44">
        <f t="shared" si="8"/>
        <v>0.33975934702762106</v>
      </c>
      <c r="BX44" t="s">
        <v>18</v>
      </c>
      <c r="BY44">
        <v>3</v>
      </c>
      <c r="BZ44">
        <v>-0.32944743511637875</v>
      </c>
      <c r="CA44">
        <v>-8.3071062277274677E-2</v>
      </c>
      <c r="CC44">
        <v>0.33975934702762106</v>
      </c>
    </row>
    <row r="45" spans="2:81" x14ac:dyDescent="0.2">
      <c r="C45">
        <v>-126</v>
      </c>
      <c r="N45">
        <f t="shared" si="37"/>
        <v>-2.1991148575128552</v>
      </c>
      <c r="Y45">
        <f t="shared" si="39"/>
        <v>-0.58778525229247303</v>
      </c>
      <c r="AI45">
        <f t="shared" si="41"/>
        <v>-0.80901699437494745</v>
      </c>
      <c r="BO45" t="s">
        <v>19</v>
      </c>
      <c r="BP45">
        <v>5</v>
      </c>
      <c r="BQ45">
        <v>1.2489728939698829E-2</v>
      </c>
      <c r="BR45">
        <v>0.55865179755002825</v>
      </c>
      <c r="BT45">
        <f t="shared" si="8"/>
        <v>0.55879139599215821</v>
      </c>
      <c r="BX45" t="s">
        <v>19</v>
      </c>
      <c r="BY45">
        <v>5</v>
      </c>
      <c r="BZ45">
        <v>1.2489728939698829E-2</v>
      </c>
      <c r="CA45">
        <v>0.55865179755002825</v>
      </c>
      <c r="CC45">
        <v>0.55879139599215821</v>
      </c>
    </row>
    <row r="46" spans="2:81" x14ac:dyDescent="0.2">
      <c r="C46">
        <v>56</v>
      </c>
      <c r="N46">
        <f t="shared" si="37"/>
        <v>0.97738438111682457</v>
      </c>
      <c r="Y46">
        <f t="shared" si="39"/>
        <v>0.55919290347074679</v>
      </c>
      <c r="AI46">
        <f t="shared" si="41"/>
        <v>0.82903757255504174</v>
      </c>
      <c r="BO46" t="s">
        <v>20</v>
      </c>
      <c r="BP46">
        <v>2</v>
      </c>
      <c r="BQ46">
        <v>0.37094091490369174</v>
      </c>
      <c r="BR46">
        <v>-0.77769380078124617</v>
      </c>
      <c r="BT46">
        <f t="shared" si="8"/>
        <v>0.86162916044152571</v>
      </c>
      <c r="BX46" t="s">
        <v>20</v>
      </c>
      <c r="BY46">
        <v>2</v>
      </c>
      <c r="BZ46">
        <v>0.37094091490369174</v>
      </c>
      <c r="CA46">
        <v>-0.77769380078124617</v>
      </c>
      <c r="CC46">
        <v>0.86162916044152571</v>
      </c>
    </row>
    <row r="47" spans="2:81" x14ac:dyDescent="0.2">
      <c r="BO47" t="s">
        <v>21</v>
      </c>
      <c r="BP47">
        <v>3</v>
      </c>
      <c r="BQ47">
        <v>0.29475448592471798</v>
      </c>
      <c r="BR47">
        <v>-7.8366398795367692E-3</v>
      </c>
      <c r="BT47">
        <f t="shared" si="8"/>
        <v>0.29485864392509559</v>
      </c>
      <c r="BX47" t="s">
        <v>21</v>
      </c>
      <c r="BY47">
        <v>3</v>
      </c>
      <c r="BZ47">
        <v>0.29475448592471798</v>
      </c>
      <c r="CA47">
        <v>-7.8366398795367692E-3</v>
      </c>
      <c r="CC47">
        <v>0.29485864392509559</v>
      </c>
    </row>
    <row r="48" spans="2:81" x14ac:dyDescent="0.2">
      <c r="BO48" t="s">
        <v>22</v>
      </c>
      <c r="BP48">
        <v>2</v>
      </c>
      <c r="BQ48">
        <v>-0.81435560903446658</v>
      </c>
      <c r="BR48">
        <v>-0.37112323237723494</v>
      </c>
      <c r="BT48">
        <f t="shared" si="8"/>
        <v>0.894934361602025</v>
      </c>
      <c r="BX48" t="s">
        <v>22</v>
      </c>
      <c r="BY48">
        <v>2</v>
      </c>
      <c r="BZ48">
        <v>-0.81435560903446658</v>
      </c>
      <c r="CA48">
        <v>-0.37112323237723494</v>
      </c>
      <c r="CC48">
        <v>0.894934361602025</v>
      </c>
    </row>
    <row r="49" spans="2:81" x14ac:dyDescent="0.2">
      <c r="BO49" t="s">
        <v>24</v>
      </c>
      <c r="BP49">
        <v>2</v>
      </c>
      <c r="BQ49">
        <v>-2.6338984506330598E-2</v>
      </c>
      <c r="BR49">
        <v>2.2896129918900221E-2</v>
      </c>
      <c r="BT49">
        <f t="shared" si="8"/>
        <v>3.4899496702501046E-2</v>
      </c>
      <c r="BX49" t="s">
        <v>24</v>
      </c>
      <c r="BY49">
        <v>2</v>
      </c>
      <c r="BZ49">
        <v>-2.6338984506330598E-2</v>
      </c>
      <c r="CA49">
        <v>2.2896129918900221E-2</v>
      </c>
      <c r="CC49">
        <v>3.4899496702501046E-2</v>
      </c>
    </row>
    <row r="50" spans="2:81" x14ac:dyDescent="0.2">
      <c r="BN50" t="s">
        <v>17</v>
      </c>
      <c r="BO50" t="s">
        <v>17</v>
      </c>
      <c r="BP50">
        <v>2</v>
      </c>
      <c r="BQ50">
        <v>-0.1194610280191023</v>
      </c>
      <c r="BR50">
        <v>-0.53885387494197579</v>
      </c>
      <c r="BT50">
        <f t="shared" si="8"/>
        <v>0.55193698531205826</v>
      </c>
      <c r="BW50" t="s">
        <v>17</v>
      </c>
      <c r="BX50" t="s">
        <v>17</v>
      </c>
      <c r="BY50">
        <v>2</v>
      </c>
      <c r="BZ50">
        <v>-0.1194610280191023</v>
      </c>
      <c r="CA50">
        <v>-0.53885387494197579</v>
      </c>
      <c r="CC50">
        <v>0.55193698531205826</v>
      </c>
    </row>
    <row r="51" spans="2:81" x14ac:dyDescent="0.2">
      <c r="B51" t="s">
        <v>35</v>
      </c>
      <c r="C51" t="s">
        <v>17</v>
      </c>
      <c r="D51" t="s">
        <v>18</v>
      </c>
      <c r="E51" t="s">
        <v>19</v>
      </c>
      <c r="F51" t="s">
        <v>20</v>
      </c>
      <c r="G51" t="s">
        <v>21</v>
      </c>
      <c r="H51" t="s">
        <v>24</v>
      </c>
      <c r="I51" t="s">
        <v>36</v>
      </c>
      <c r="J51" t="s">
        <v>37</v>
      </c>
      <c r="M51" t="s">
        <v>35</v>
      </c>
      <c r="N51" t="s">
        <v>17</v>
      </c>
      <c r="O51" t="s">
        <v>18</v>
      </c>
      <c r="P51" t="s">
        <v>19</v>
      </c>
      <c r="Q51" t="s">
        <v>20</v>
      </c>
      <c r="R51" t="s">
        <v>21</v>
      </c>
      <c r="S51" t="s">
        <v>24</v>
      </c>
      <c r="T51" t="s">
        <v>36</v>
      </c>
      <c r="U51" t="s">
        <v>37</v>
      </c>
      <c r="X51" t="s">
        <v>35</v>
      </c>
      <c r="Y51" t="s">
        <v>17</v>
      </c>
      <c r="Z51" t="s">
        <v>18</v>
      </c>
      <c r="AA51" t="s">
        <v>19</v>
      </c>
      <c r="AB51" t="s">
        <v>20</v>
      </c>
      <c r="AC51" t="s">
        <v>21</v>
      </c>
      <c r="AD51" t="s">
        <v>24</v>
      </c>
      <c r="AE51" t="s">
        <v>36</v>
      </c>
      <c r="AF51" t="s">
        <v>37</v>
      </c>
      <c r="AH51" t="s">
        <v>35</v>
      </c>
      <c r="AI51" t="s">
        <v>17</v>
      </c>
      <c r="AJ51" t="s">
        <v>18</v>
      </c>
      <c r="AK51" t="s">
        <v>19</v>
      </c>
      <c r="AL51" t="s">
        <v>20</v>
      </c>
      <c r="AM51" t="s">
        <v>21</v>
      </c>
      <c r="AN51" t="s">
        <v>24</v>
      </c>
      <c r="AO51" t="s">
        <v>36</v>
      </c>
      <c r="AP51" t="s">
        <v>37</v>
      </c>
      <c r="AR51" t="s">
        <v>35</v>
      </c>
      <c r="AS51" t="s">
        <v>17</v>
      </c>
      <c r="AT51" t="s">
        <v>18</v>
      </c>
      <c r="AU51" t="s">
        <v>19</v>
      </c>
      <c r="AV51" t="s">
        <v>20</v>
      </c>
      <c r="AW51" t="s">
        <v>21</v>
      </c>
      <c r="AX51" t="s">
        <v>24</v>
      </c>
      <c r="AY51" t="s">
        <v>36</v>
      </c>
      <c r="AZ51" t="s">
        <v>37</v>
      </c>
      <c r="BB51" t="s">
        <v>35</v>
      </c>
      <c r="BC51" t="s">
        <v>17</v>
      </c>
      <c r="BD51" t="s">
        <v>18</v>
      </c>
      <c r="BE51" t="s">
        <v>19</v>
      </c>
      <c r="BF51" t="s">
        <v>20</v>
      </c>
      <c r="BG51" t="s">
        <v>21</v>
      </c>
      <c r="BH51" t="s">
        <v>24</v>
      </c>
      <c r="BI51" t="s">
        <v>36</v>
      </c>
      <c r="BJ51" t="s">
        <v>37</v>
      </c>
    </row>
    <row r="52" spans="2:81" x14ac:dyDescent="0.2">
      <c r="C52">
        <v>42</v>
      </c>
      <c r="D52">
        <v>38</v>
      </c>
      <c r="E52">
        <v>-90</v>
      </c>
      <c r="F52">
        <v>-16</v>
      </c>
      <c r="G52">
        <v>136</v>
      </c>
      <c r="H52">
        <v>150</v>
      </c>
      <c r="I52">
        <v>-79</v>
      </c>
      <c r="J52">
        <v>143</v>
      </c>
      <c r="N52">
        <f t="shared" ref="N52:U53" si="45">RADIANS(C52)</f>
        <v>0.73303828583761843</v>
      </c>
      <c r="O52">
        <f t="shared" si="45"/>
        <v>0.66322511575784526</v>
      </c>
      <c r="P52">
        <f t="shared" si="45"/>
        <v>-1.5707963267948966</v>
      </c>
      <c r="Q52">
        <f t="shared" si="45"/>
        <v>-0.27925268031909273</v>
      </c>
      <c r="R52">
        <f t="shared" si="45"/>
        <v>2.3736477827122884</v>
      </c>
      <c r="S52">
        <f t="shared" si="45"/>
        <v>2.6179938779914944</v>
      </c>
      <c r="T52">
        <f t="shared" si="45"/>
        <v>-1.3788101090755203</v>
      </c>
      <c r="U52">
        <f t="shared" si="45"/>
        <v>2.4958208303518914</v>
      </c>
      <c r="Y52">
        <f t="shared" ref="Y52:AF53" si="46">COS(N52)</f>
        <v>0.74314482547739424</v>
      </c>
      <c r="Z52">
        <f t="shared" si="46"/>
        <v>0.7880107536067219</v>
      </c>
      <c r="AA52">
        <f t="shared" si="46"/>
        <v>6.1257422745431001E-17</v>
      </c>
      <c r="AB52">
        <f t="shared" si="46"/>
        <v>0.96126169593831889</v>
      </c>
      <c r="AC52">
        <f t="shared" si="46"/>
        <v>-0.71933980033865119</v>
      </c>
      <c r="AD52">
        <f t="shared" si="46"/>
        <v>-0.86602540378443871</v>
      </c>
      <c r="AE52">
        <f t="shared" si="46"/>
        <v>0.19080899537654492</v>
      </c>
      <c r="AF52">
        <f t="shared" si="46"/>
        <v>-0.79863551004729294</v>
      </c>
      <c r="AI52">
        <f>SIN(N52)</f>
        <v>0.66913060635885824</v>
      </c>
      <c r="AJ52">
        <f t="shared" ref="AJ52:AN62" si="47">SIN(O52)</f>
        <v>0.61566147532565829</v>
      </c>
      <c r="AK52">
        <f t="shared" si="47"/>
        <v>-1</v>
      </c>
      <c r="AL52">
        <f t="shared" si="47"/>
        <v>-0.27563735581699916</v>
      </c>
      <c r="AM52">
        <f t="shared" si="47"/>
        <v>0.69465837045899714</v>
      </c>
      <c r="AN52">
        <f t="shared" si="47"/>
        <v>0.49999999999999994</v>
      </c>
      <c r="AO52">
        <f>SIN(T52)</f>
        <v>-0.98162718344766398</v>
      </c>
      <c r="AP52">
        <f>SIN(U52)</f>
        <v>0.60181502315204816</v>
      </c>
      <c r="AS52">
        <f>SUM(Y52:Y62)</f>
        <v>0.74844259571133787</v>
      </c>
      <c r="AT52">
        <f>SUM(Z52:Z62)</f>
        <v>1.5311555790841163</v>
      </c>
      <c r="AU52">
        <f t="shared" ref="AU52:AZ52" si="48">SUM(AA52:AA62)</f>
        <v>1.0993269237355321</v>
      </c>
      <c r="AV52">
        <f t="shared" si="48"/>
        <v>2.138798193983829</v>
      </c>
      <c r="AW52">
        <f t="shared" si="48"/>
        <v>-1.6852656266277193</v>
      </c>
      <c r="AX52">
        <f t="shared" si="48"/>
        <v>-2.1072166673176835</v>
      </c>
      <c r="AY52">
        <f t="shared" si="48"/>
        <v>1.0099610396655367</v>
      </c>
      <c r="AZ52">
        <f t="shared" si="48"/>
        <v>-1.5757814715042637</v>
      </c>
      <c r="BC52">
        <f>SUM(AI52:AI62)</f>
        <v>-3.1281156685796931</v>
      </c>
      <c r="BD52">
        <f t="shared" ref="BD52:BJ52" si="49">SUM(AJ52:AJ62)</f>
        <v>1.2847920816845164</v>
      </c>
      <c r="BE52">
        <f t="shared" si="49"/>
        <v>1.3117088294277446</v>
      </c>
      <c r="BF52">
        <f t="shared" si="49"/>
        <v>0.23796609098821198</v>
      </c>
      <c r="BG52">
        <f t="shared" si="49"/>
        <v>0.43583932535647613</v>
      </c>
      <c r="BH52">
        <f t="shared" si="49"/>
        <v>-1.0603912741742123</v>
      </c>
      <c r="BI52">
        <f t="shared" si="49"/>
        <v>-0.40805074709661793</v>
      </c>
      <c r="BJ52">
        <f t="shared" si="49"/>
        <v>-2.7505367897789235E-2</v>
      </c>
    </row>
    <row r="53" spans="2:81" x14ac:dyDescent="0.2">
      <c r="C53">
        <v>-59</v>
      </c>
      <c r="D53">
        <v>42</v>
      </c>
      <c r="E53">
        <v>-15</v>
      </c>
      <c r="F53">
        <v>17</v>
      </c>
      <c r="G53">
        <v>-165</v>
      </c>
      <c r="H53">
        <v>-133</v>
      </c>
      <c r="I53">
        <v>35</v>
      </c>
      <c r="J53">
        <v>-141</v>
      </c>
      <c r="N53">
        <f t="shared" si="45"/>
        <v>-1.0297442586766545</v>
      </c>
      <c r="O53">
        <f t="shared" si="45"/>
        <v>0.73303828583761843</v>
      </c>
      <c r="P53">
        <f t="shared" si="45"/>
        <v>-0.26179938779914941</v>
      </c>
      <c r="Q53">
        <f t="shared" si="45"/>
        <v>0.29670597283903605</v>
      </c>
      <c r="R53">
        <f t="shared" si="45"/>
        <v>-2.8797932657906435</v>
      </c>
      <c r="S53">
        <f t="shared" si="45"/>
        <v>-2.3212879051524582</v>
      </c>
      <c r="T53">
        <f t="shared" si="45"/>
        <v>0.6108652381980153</v>
      </c>
      <c r="U53">
        <f t="shared" si="45"/>
        <v>-2.4609142453120048</v>
      </c>
      <c r="Y53">
        <f t="shared" si="46"/>
        <v>0.51503807491005416</v>
      </c>
      <c r="Z53">
        <f t="shared" si="46"/>
        <v>0.74314482547739424</v>
      </c>
      <c r="AA53">
        <f t="shared" si="46"/>
        <v>0.96592582628906831</v>
      </c>
      <c r="AB53">
        <f t="shared" si="46"/>
        <v>0.95630475596303544</v>
      </c>
      <c r="AC53">
        <f t="shared" si="46"/>
        <v>-0.9659258262890682</v>
      </c>
      <c r="AD53">
        <f t="shared" si="46"/>
        <v>-0.68199836006249837</v>
      </c>
      <c r="AE53">
        <f t="shared" si="46"/>
        <v>0.8191520442889918</v>
      </c>
      <c r="AF53">
        <f t="shared" si="46"/>
        <v>-0.7771459614569709</v>
      </c>
      <c r="AI53">
        <f>SIN(N53)</f>
        <v>-0.85716730070211233</v>
      </c>
      <c r="AJ53">
        <f t="shared" si="47"/>
        <v>0.66913060635885824</v>
      </c>
      <c r="AK53">
        <f t="shared" si="47"/>
        <v>-0.25881904510252074</v>
      </c>
      <c r="AL53">
        <f t="shared" si="47"/>
        <v>0.29237170472273677</v>
      </c>
      <c r="AM53">
        <f t="shared" si="47"/>
        <v>-0.25881904510252102</v>
      </c>
      <c r="AN53">
        <f t="shared" si="47"/>
        <v>-0.73135370161917057</v>
      </c>
      <c r="AO53">
        <f>SIN(T53)</f>
        <v>0.57357643635104605</v>
      </c>
      <c r="AP53">
        <f>SIN(U53)</f>
        <v>-0.62932039104983739</v>
      </c>
      <c r="CA53">
        <f>COUNTIF(CA7:CA50,"&gt;0")</f>
        <v>25</v>
      </c>
    </row>
    <row r="54" spans="2:81" x14ac:dyDescent="0.2">
      <c r="C54">
        <v>-80</v>
      </c>
      <c r="E54">
        <v>17</v>
      </c>
      <c r="F54">
        <v>-36</v>
      </c>
      <c r="H54">
        <v>-124</v>
      </c>
      <c r="N54">
        <f t="shared" ref="N54:N60" si="50">RADIANS(C54)</f>
        <v>-1.3962634015954636</v>
      </c>
      <c r="P54">
        <f t="shared" ref="P54:Q62" si="51">RADIANS(E54)</f>
        <v>0.29670597283903605</v>
      </c>
      <c r="Q54">
        <f t="shared" si="51"/>
        <v>-0.62831853071795862</v>
      </c>
      <c r="S54">
        <f>RADIANS(H54)</f>
        <v>-2.1642082724729685</v>
      </c>
      <c r="Y54">
        <f t="shared" ref="Y54:Y60" si="52">COS(N54)</f>
        <v>0.17364817766693041</v>
      </c>
      <c r="AA54">
        <f t="shared" ref="AA54:AB62" si="53">COS(P54)</f>
        <v>0.95630475596303544</v>
      </c>
      <c r="AB54">
        <f t="shared" si="53"/>
        <v>0.80901699437494745</v>
      </c>
      <c r="AD54">
        <f>COS(S54)</f>
        <v>-0.55919290347074668</v>
      </c>
      <c r="AI54">
        <f t="shared" ref="AI54:AI60" si="54">SIN(N54)</f>
        <v>-0.98480775301220802</v>
      </c>
      <c r="AK54">
        <f t="shared" si="47"/>
        <v>0.29237170472273677</v>
      </c>
      <c r="AL54">
        <f t="shared" si="47"/>
        <v>-0.58778525229247314</v>
      </c>
      <c r="AN54">
        <f t="shared" si="47"/>
        <v>-0.82903757255504174</v>
      </c>
      <c r="AR54" t="s">
        <v>55</v>
      </c>
      <c r="AS54">
        <f>COUNT(AI52:AI62)</f>
        <v>9</v>
      </c>
      <c r="AT54">
        <f>COUNT(AJ52:AJ62)</f>
        <v>2</v>
      </c>
      <c r="AU54">
        <f>COUNT(AK52:AK62)</f>
        <v>11</v>
      </c>
      <c r="AV54">
        <f t="shared" ref="AV54:AZ54" si="55">COUNT(AL52:AL62)</f>
        <v>4</v>
      </c>
      <c r="AW54">
        <f t="shared" si="55"/>
        <v>2</v>
      </c>
      <c r="AX54">
        <f t="shared" si="55"/>
        <v>3</v>
      </c>
      <c r="AY54">
        <f t="shared" si="55"/>
        <v>2</v>
      </c>
      <c r="AZ54">
        <f t="shared" si="55"/>
        <v>2</v>
      </c>
    </row>
    <row r="55" spans="2:81" x14ac:dyDescent="0.2">
      <c r="C55">
        <v>-128</v>
      </c>
      <c r="E55">
        <v>52</v>
      </c>
      <c r="F55">
        <v>126</v>
      </c>
      <c r="N55">
        <f t="shared" si="50"/>
        <v>-2.2340214425527418</v>
      </c>
      <c r="P55">
        <f t="shared" si="51"/>
        <v>0.90757121103705141</v>
      </c>
      <c r="Q55">
        <f t="shared" si="51"/>
        <v>2.1991148575128552</v>
      </c>
      <c r="Y55">
        <f t="shared" si="52"/>
        <v>-0.61566147532565829</v>
      </c>
      <c r="AA55">
        <f t="shared" si="53"/>
        <v>0.61566147532565829</v>
      </c>
      <c r="AB55">
        <f t="shared" si="53"/>
        <v>-0.58778525229247303</v>
      </c>
      <c r="AI55">
        <f t="shared" si="54"/>
        <v>-0.78801075360672201</v>
      </c>
      <c r="AK55">
        <f t="shared" si="47"/>
        <v>0.78801075360672201</v>
      </c>
      <c r="AL55">
        <f t="shared" si="47"/>
        <v>0.80901699437494745</v>
      </c>
      <c r="AR55" t="s">
        <v>56</v>
      </c>
      <c r="AS55">
        <f>AS52/AS54</f>
        <v>8.3160288412370872E-2</v>
      </c>
      <c r="AT55">
        <f t="shared" ref="AT55:AZ55" si="56">AT52/AT54</f>
        <v>0.76557778954205813</v>
      </c>
      <c r="AU55">
        <f t="shared" si="56"/>
        <v>9.9938811248684742E-2</v>
      </c>
      <c r="AV55">
        <f t="shared" si="56"/>
        <v>0.53469954849595724</v>
      </c>
      <c r="AW55">
        <f t="shared" si="56"/>
        <v>-0.84263281331385964</v>
      </c>
      <c r="AX55">
        <f t="shared" si="56"/>
        <v>-0.70240555577256114</v>
      </c>
      <c r="AY55">
        <f t="shared" si="56"/>
        <v>0.50498051983276837</v>
      </c>
      <c r="AZ55">
        <f t="shared" si="56"/>
        <v>-0.78789073575213187</v>
      </c>
      <c r="BB55" t="s">
        <v>57</v>
      </c>
      <c r="BC55">
        <f>BC52/AS54</f>
        <v>-0.34756840761996588</v>
      </c>
      <c r="BD55">
        <f t="shared" ref="BD55:BH55" si="57">BD52/AT54</f>
        <v>0.64239604084225821</v>
      </c>
      <c r="BE55">
        <f t="shared" si="57"/>
        <v>0.11924625722070405</v>
      </c>
      <c r="BF55">
        <f t="shared" si="57"/>
        <v>5.9491522747052994E-2</v>
      </c>
      <c r="BG55">
        <f t="shared" si="57"/>
        <v>0.21791966267823806</v>
      </c>
      <c r="BH55">
        <f t="shared" si="57"/>
        <v>-0.35346375805807079</v>
      </c>
      <c r="BI55">
        <f>BI52/AY54</f>
        <v>-0.20402537354830896</v>
      </c>
      <c r="BJ55">
        <f>BJ52/AZ54</f>
        <v>-1.3752683948894617E-2</v>
      </c>
    </row>
    <row r="56" spans="2:81" x14ac:dyDescent="0.2">
      <c r="C56">
        <v>148</v>
      </c>
      <c r="E56">
        <v>112</v>
      </c>
      <c r="N56">
        <f t="shared" si="50"/>
        <v>2.5830872929516078</v>
      </c>
      <c r="P56">
        <f t="shared" si="51"/>
        <v>1.9547687622336491</v>
      </c>
      <c r="Y56">
        <f t="shared" si="52"/>
        <v>-0.84804809615642596</v>
      </c>
      <c r="AA56">
        <f t="shared" si="53"/>
        <v>-0.37460659341591207</v>
      </c>
      <c r="AI56">
        <f t="shared" si="54"/>
        <v>0.5299192642332049</v>
      </c>
      <c r="AK56">
        <f t="shared" si="47"/>
        <v>0.92718385456678742</v>
      </c>
    </row>
    <row r="57" spans="2:81" x14ac:dyDescent="0.2">
      <c r="C57">
        <v>-61</v>
      </c>
      <c r="E57">
        <v>-39</v>
      </c>
      <c r="N57">
        <f t="shared" si="50"/>
        <v>-1.064650843716541</v>
      </c>
      <c r="P57">
        <f t="shared" si="51"/>
        <v>-0.68067840827778847</v>
      </c>
      <c r="Y57">
        <f t="shared" si="52"/>
        <v>0.48480962024633711</v>
      </c>
      <c r="AA57">
        <f t="shared" si="53"/>
        <v>0.7771459614569709</v>
      </c>
      <c r="AI57">
        <f t="shared" si="54"/>
        <v>-0.87461970713939574</v>
      </c>
      <c r="AK57">
        <f t="shared" si="47"/>
        <v>-0.62932039104983739</v>
      </c>
    </row>
    <row r="58" spans="2:81" x14ac:dyDescent="0.2">
      <c r="C58">
        <v>84</v>
      </c>
      <c r="E58">
        <v>-116</v>
      </c>
      <c r="N58">
        <f t="shared" si="50"/>
        <v>1.4660765716752369</v>
      </c>
      <c r="P58">
        <f t="shared" si="51"/>
        <v>-2.0245819323134224</v>
      </c>
      <c r="Y58">
        <f t="shared" si="52"/>
        <v>0.10452846326765346</v>
      </c>
      <c r="AA58">
        <f t="shared" si="53"/>
        <v>-0.43837114678907751</v>
      </c>
      <c r="AI58">
        <f t="shared" si="54"/>
        <v>0.99452189536827329</v>
      </c>
      <c r="AK58">
        <f t="shared" si="47"/>
        <v>-0.89879404629916693</v>
      </c>
    </row>
    <row r="59" spans="2:81" x14ac:dyDescent="0.2">
      <c r="C59">
        <v>-108</v>
      </c>
      <c r="E59">
        <v>159</v>
      </c>
      <c r="N59">
        <f t="shared" si="50"/>
        <v>-1.8849555921538759</v>
      </c>
      <c r="P59">
        <f t="shared" si="51"/>
        <v>2.7750735106709841</v>
      </c>
      <c r="Y59">
        <f t="shared" si="52"/>
        <v>-0.30901699437494734</v>
      </c>
      <c r="AA59">
        <f t="shared" si="53"/>
        <v>-0.93358042649720174</v>
      </c>
      <c r="AI59">
        <f t="shared" si="54"/>
        <v>-0.95105651629515364</v>
      </c>
      <c r="AK59">
        <f t="shared" si="47"/>
        <v>0.35836794954530021</v>
      </c>
    </row>
    <row r="60" spans="2:81" x14ac:dyDescent="0.2">
      <c r="C60">
        <v>-60</v>
      </c>
      <c r="E60">
        <v>121</v>
      </c>
      <c r="N60">
        <f t="shared" si="50"/>
        <v>-1.0471975511965976</v>
      </c>
      <c r="P60">
        <f t="shared" si="51"/>
        <v>2.1118483949131388</v>
      </c>
      <c r="Y60">
        <f t="shared" si="52"/>
        <v>0.50000000000000011</v>
      </c>
      <c r="AA60">
        <f t="shared" si="53"/>
        <v>-0.51503807491005427</v>
      </c>
      <c r="AI60">
        <f t="shared" si="54"/>
        <v>-0.8660254037844386</v>
      </c>
      <c r="AK60">
        <f t="shared" si="47"/>
        <v>0.85716730070211233</v>
      </c>
    </row>
    <row r="61" spans="2:81" x14ac:dyDescent="0.2">
      <c r="E61">
        <v>151</v>
      </c>
      <c r="P61">
        <f t="shared" si="51"/>
        <v>2.6354471705114375</v>
      </c>
      <c r="AA61">
        <f t="shared" si="53"/>
        <v>-0.87461970713939574</v>
      </c>
      <c r="AK61">
        <f t="shared" si="47"/>
        <v>0.48480962024633717</v>
      </c>
    </row>
    <row r="62" spans="2:81" x14ac:dyDescent="0.2">
      <c r="E62">
        <v>23</v>
      </c>
      <c r="P62">
        <f t="shared" si="51"/>
        <v>0.4014257279586958</v>
      </c>
      <c r="AA62">
        <f t="shared" si="53"/>
        <v>0.92050485345244037</v>
      </c>
      <c r="AK62">
        <f t="shared" si="47"/>
        <v>0.39073112848927377</v>
      </c>
    </row>
    <row r="67" spans="2:61" x14ac:dyDescent="0.2">
      <c r="B67" t="s">
        <v>39</v>
      </c>
      <c r="C67" t="s">
        <v>17</v>
      </c>
      <c r="D67" t="s">
        <v>18</v>
      </c>
      <c r="E67" t="s">
        <v>19</v>
      </c>
      <c r="F67" t="s">
        <v>20</v>
      </c>
      <c r="G67" t="s">
        <v>21</v>
      </c>
      <c r="H67" t="s">
        <v>22</v>
      </c>
      <c r="I67" t="s">
        <v>24</v>
      </c>
      <c r="M67" t="s">
        <v>39</v>
      </c>
      <c r="N67" t="s">
        <v>17</v>
      </c>
      <c r="O67" t="s">
        <v>18</v>
      </c>
      <c r="P67" t="s">
        <v>19</v>
      </c>
      <c r="Q67" t="s">
        <v>20</v>
      </c>
      <c r="R67" t="s">
        <v>21</v>
      </c>
      <c r="S67" t="s">
        <v>22</v>
      </c>
      <c r="T67" t="s">
        <v>24</v>
      </c>
      <c r="X67" t="s">
        <v>39</v>
      </c>
      <c r="Y67" t="s">
        <v>17</v>
      </c>
      <c r="Z67" t="s">
        <v>18</v>
      </c>
      <c r="AA67" t="s">
        <v>19</v>
      </c>
      <c r="AB67" t="s">
        <v>20</v>
      </c>
      <c r="AC67" t="s">
        <v>21</v>
      </c>
      <c r="AD67" t="s">
        <v>22</v>
      </c>
      <c r="AE67" t="s">
        <v>24</v>
      </c>
      <c r="AH67" t="s">
        <v>39</v>
      </c>
      <c r="AI67" t="s">
        <v>17</v>
      </c>
      <c r="AJ67" t="s">
        <v>18</v>
      </c>
      <c r="AK67" t="s">
        <v>19</v>
      </c>
      <c r="AL67" t="s">
        <v>20</v>
      </c>
      <c r="AM67" t="s">
        <v>21</v>
      </c>
      <c r="AN67" t="s">
        <v>22</v>
      </c>
      <c r="AO67" t="s">
        <v>24</v>
      </c>
      <c r="AR67" t="s">
        <v>39</v>
      </c>
      <c r="AS67" t="s">
        <v>17</v>
      </c>
      <c r="AT67" t="s">
        <v>18</v>
      </c>
      <c r="AU67" t="s">
        <v>19</v>
      </c>
      <c r="AV67" t="s">
        <v>20</v>
      </c>
      <c r="AW67" t="s">
        <v>21</v>
      </c>
      <c r="AX67" t="s">
        <v>22</v>
      </c>
      <c r="AY67" t="s">
        <v>24</v>
      </c>
      <c r="BB67" t="s">
        <v>39</v>
      </c>
      <c r="BC67" t="s">
        <v>17</v>
      </c>
      <c r="BD67" t="s">
        <v>18</v>
      </c>
      <c r="BE67" t="s">
        <v>19</v>
      </c>
      <c r="BF67" t="s">
        <v>20</v>
      </c>
      <c r="BG67" t="s">
        <v>21</v>
      </c>
      <c r="BH67" t="s">
        <v>22</v>
      </c>
      <c r="BI67" t="s">
        <v>24</v>
      </c>
    </row>
    <row r="68" spans="2:61" x14ac:dyDescent="0.2">
      <c r="C68">
        <v>-52</v>
      </c>
      <c r="D68">
        <v>-112</v>
      </c>
      <c r="E68">
        <v>119</v>
      </c>
      <c r="F68">
        <v>-175</v>
      </c>
      <c r="G68">
        <v>107</v>
      </c>
      <c r="H68">
        <v>-88</v>
      </c>
      <c r="I68">
        <v>39</v>
      </c>
      <c r="N68">
        <f t="shared" ref="N68:T69" si="58">RADIANS(C68)</f>
        <v>-0.90757121103705141</v>
      </c>
      <c r="O68">
        <f t="shared" si="58"/>
        <v>-1.9547687622336491</v>
      </c>
      <c r="P68">
        <f t="shared" si="58"/>
        <v>2.0769418098732522</v>
      </c>
      <c r="Q68">
        <f t="shared" si="58"/>
        <v>-3.0543261909900767</v>
      </c>
      <c r="R68">
        <f t="shared" si="58"/>
        <v>1.8675022996339325</v>
      </c>
      <c r="S68">
        <f t="shared" si="58"/>
        <v>-1.5358897417550099</v>
      </c>
      <c r="T68">
        <f t="shared" si="58"/>
        <v>0.68067840827778847</v>
      </c>
      <c r="Y68">
        <f t="shared" ref="Y68:AE69" si="59">COS(N68)</f>
        <v>0.61566147532565829</v>
      </c>
      <c r="Z68">
        <f t="shared" si="59"/>
        <v>-0.37460659341591207</v>
      </c>
      <c r="AA68">
        <f t="shared" si="59"/>
        <v>-0.484809620246337</v>
      </c>
      <c r="AB68">
        <f t="shared" si="59"/>
        <v>-0.99619469809174555</v>
      </c>
      <c r="AC68">
        <f t="shared" si="59"/>
        <v>-0.29237170472273666</v>
      </c>
      <c r="AD68">
        <f t="shared" si="59"/>
        <v>3.489949670250108E-2</v>
      </c>
      <c r="AE68">
        <f t="shared" si="59"/>
        <v>0.7771459614569709</v>
      </c>
      <c r="AI68">
        <f>SIN(N68)</f>
        <v>-0.78801075360672201</v>
      </c>
      <c r="AJ68">
        <f t="shared" ref="AJ68:AN72" si="60">SIN(O68)</f>
        <v>-0.92718385456678742</v>
      </c>
      <c r="AK68">
        <f t="shared" si="60"/>
        <v>0.87461970713939585</v>
      </c>
      <c r="AL68">
        <f t="shared" si="60"/>
        <v>-8.7155742747658194E-2</v>
      </c>
      <c r="AM68">
        <f t="shared" si="60"/>
        <v>0.95630475596303555</v>
      </c>
      <c r="AN68">
        <f t="shared" si="60"/>
        <v>-0.99939082701909576</v>
      </c>
      <c r="AO68">
        <f>SIN(T68)</f>
        <v>0.62932039104983739</v>
      </c>
      <c r="AS68">
        <f>SUM(Y68:Y72)</f>
        <v>0.25565748517950271</v>
      </c>
      <c r="AT68">
        <f t="shared" ref="AT68:AY68" si="61">SUM(Z68:Z72)</f>
        <v>-0.24921318683182403</v>
      </c>
      <c r="AU68">
        <f t="shared" si="61"/>
        <v>2.7932589877501415</v>
      </c>
      <c r="AV68">
        <f>SUM(AB68:AB72)</f>
        <v>-1.5553876015624923</v>
      </c>
      <c r="AW68">
        <f t="shared" si="61"/>
        <v>-2.3509919638610308E-2</v>
      </c>
      <c r="AX68">
        <f t="shared" si="61"/>
        <v>-0.74224646475446987</v>
      </c>
      <c r="AY68">
        <f t="shared" si="61"/>
        <v>4.5792259837800442E-2</v>
      </c>
      <c r="BC68">
        <f>SUM(AI68:AI72)</f>
        <v>-1.9655307474410142</v>
      </c>
      <c r="BD68">
        <f t="shared" ref="BD68:BE68" si="62">SUM(AJ68:AJ72)</f>
        <v>-0.98834230534913625</v>
      </c>
      <c r="BE68">
        <f t="shared" si="62"/>
        <v>6.2448644698494149E-2</v>
      </c>
      <c r="BF68">
        <f>SUM(AL68:AL72)</f>
        <v>0.74188182980738349</v>
      </c>
      <c r="BG68">
        <f t="shared" ref="BG68:BI68" si="63">SUM(AM68:AM72)</f>
        <v>0.88426345777415394</v>
      </c>
      <c r="BH68">
        <f t="shared" si="63"/>
        <v>-1.6287112180689332</v>
      </c>
      <c r="BI68">
        <f t="shared" si="63"/>
        <v>-5.2677969012661197E-2</v>
      </c>
    </row>
    <row r="69" spans="2:61" x14ac:dyDescent="0.2">
      <c r="C69">
        <v>-159</v>
      </c>
      <c r="D69">
        <v>60</v>
      </c>
      <c r="E69">
        <v>-66</v>
      </c>
      <c r="F69">
        <v>124</v>
      </c>
      <c r="G69">
        <v>67</v>
      </c>
      <c r="H69">
        <v>-141</v>
      </c>
      <c r="I69">
        <v>-137</v>
      </c>
      <c r="N69">
        <f t="shared" si="58"/>
        <v>-2.7750735106709841</v>
      </c>
      <c r="O69">
        <f t="shared" si="58"/>
        <v>1.0471975511965976</v>
      </c>
      <c r="P69">
        <f t="shared" si="58"/>
        <v>-1.1519173063162575</v>
      </c>
      <c r="Q69">
        <f t="shared" si="58"/>
        <v>2.1642082724729685</v>
      </c>
      <c r="R69">
        <f t="shared" si="58"/>
        <v>1.1693705988362009</v>
      </c>
      <c r="S69">
        <f t="shared" si="58"/>
        <v>-2.4609142453120048</v>
      </c>
      <c r="T69">
        <f t="shared" si="58"/>
        <v>-2.3911010752322315</v>
      </c>
      <c r="Y69">
        <f t="shared" si="59"/>
        <v>-0.93358042649720174</v>
      </c>
      <c r="Z69">
        <f t="shared" si="59"/>
        <v>0.50000000000000011</v>
      </c>
      <c r="AA69">
        <f t="shared" si="59"/>
        <v>0.40673664307580021</v>
      </c>
      <c r="AB69">
        <f t="shared" si="59"/>
        <v>-0.55919290347074668</v>
      </c>
      <c r="AC69">
        <f t="shared" si="59"/>
        <v>0.39073112848927372</v>
      </c>
      <c r="AD69">
        <f t="shared" si="59"/>
        <v>-0.7771459614569709</v>
      </c>
      <c r="AE69">
        <f t="shared" si="59"/>
        <v>-0.73135370161917046</v>
      </c>
      <c r="AI69">
        <f>SIN(N69)</f>
        <v>-0.35836794954530021</v>
      </c>
      <c r="AJ69">
        <f t="shared" si="60"/>
        <v>0.8660254037844386</v>
      </c>
      <c r="AK69">
        <f t="shared" si="60"/>
        <v>-0.91354545764260087</v>
      </c>
      <c r="AL69">
        <f t="shared" si="60"/>
        <v>0.82903757255504174</v>
      </c>
      <c r="AM69">
        <f t="shared" si="60"/>
        <v>0.92050485345244037</v>
      </c>
      <c r="AN69">
        <f t="shared" si="60"/>
        <v>-0.62932039104983739</v>
      </c>
      <c r="AO69">
        <f>SIN(T69)</f>
        <v>-0.68199836006249859</v>
      </c>
    </row>
    <row r="70" spans="2:61" x14ac:dyDescent="0.2">
      <c r="C70">
        <v>-55</v>
      </c>
      <c r="D70">
        <v>-112</v>
      </c>
      <c r="E70">
        <v>-19</v>
      </c>
      <c r="G70">
        <v>-97</v>
      </c>
      <c r="N70">
        <f>RADIANS(C70)</f>
        <v>-0.95993108859688125</v>
      </c>
      <c r="O70">
        <f>RADIANS(D70)</f>
        <v>-1.9547687622336491</v>
      </c>
      <c r="P70">
        <f t="shared" ref="P70:P72" si="64">RADIANS(E70)</f>
        <v>-0.33161255787892263</v>
      </c>
      <c r="R70">
        <f>RADIANS(G70)</f>
        <v>-1.6929693744344996</v>
      </c>
      <c r="Y70">
        <f>COS(N70)</f>
        <v>0.57357643635104616</v>
      </c>
      <c r="Z70">
        <f>COS(O70)</f>
        <v>-0.37460659341591207</v>
      </c>
      <c r="AA70">
        <f t="shared" ref="AA70:AA72" si="65">COS(P70)</f>
        <v>0.94551857559931685</v>
      </c>
      <c r="AC70">
        <f>COS(R70)</f>
        <v>-0.12186934340514737</v>
      </c>
      <c r="AI70">
        <f>SIN(N70)</f>
        <v>-0.8191520442889918</v>
      </c>
      <c r="AJ70">
        <f t="shared" si="60"/>
        <v>-0.92718385456678742</v>
      </c>
      <c r="AK70">
        <f t="shared" si="60"/>
        <v>-0.3255681544571567</v>
      </c>
      <c r="AM70">
        <f t="shared" si="60"/>
        <v>-0.99254615164132209</v>
      </c>
      <c r="AR70" t="s">
        <v>55</v>
      </c>
      <c r="AS70">
        <f>COUNT(AI68:AI76)</f>
        <v>3</v>
      </c>
      <c r="AT70">
        <f t="shared" ref="AT70:AY70" si="66">COUNT(AJ68:AJ76)</f>
        <v>3</v>
      </c>
      <c r="AU70">
        <f t="shared" si="66"/>
        <v>5</v>
      </c>
      <c r="AV70">
        <f t="shared" si="66"/>
        <v>2</v>
      </c>
      <c r="AW70">
        <f t="shared" si="66"/>
        <v>3</v>
      </c>
      <c r="AX70">
        <f t="shared" si="66"/>
        <v>2</v>
      </c>
      <c r="AY70">
        <f t="shared" si="66"/>
        <v>2</v>
      </c>
    </row>
    <row r="71" spans="2:61" x14ac:dyDescent="0.2">
      <c r="E71">
        <v>3</v>
      </c>
      <c r="P71">
        <f t="shared" si="64"/>
        <v>5.235987755982989E-2</v>
      </c>
      <c r="AA71">
        <f t="shared" si="65"/>
        <v>0.99862953475457383</v>
      </c>
      <c r="AK71">
        <f t="shared" si="60"/>
        <v>5.2335956242943835E-2</v>
      </c>
      <c r="AR71" t="s">
        <v>56</v>
      </c>
      <c r="AS71">
        <f>AS68/AS70</f>
        <v>8.5219161726500903E-2</v>
      </c>
      <c r="AT71">
        <f t="shared" ref="AT71:AY71" si="67">AT68/AT70</f>
        <v>-8.3071062277274677E-2</v>
      </c>
      <c r="AU71">
        <f t="shared" si="67"/>
        <v>0.55865179755002825</v>
      </c>
      <c r="AV71">
        <f t="shared" si="67"/>
        <v>-0.77769380078124617</v>
      </c>
      <c r="AW71">
        <f t="shared" si="67"/>
        <v>-7.8366398795367692E-3</v>
      </c>
      <c r="AX71">
        <f t="shared" si="67"/>
        <v>-0.37112323237723494</v>
      </c>
      <c r="AY71">
        <f t="shared" si="67"/>
        <v>2.2896129918900221E-2</v>
      </c>
      <c r="BB71" t="s">
        <v>57</v>
      </c>
      <c r="BC71">
        <f>BC68/AS70</f>
        <v>-0.65517691581367143</v>
      </c>
      <c r="BD71">
        <f t="shared" ref="BD71:BH71" si="68">BD68/AT70</f>
        <v>-0.32944743511637875</v>
      </c>
      <c r="BE71">
        <f t="shared" si="68"/>
        <v>1.2489728939698829E-2</v>
      </c>
      <c r="BF71">
        <f t="shared" si="68"/>
        <v>0.37094091490369174</v>
      </c>
      <c r="BG71">
        <f t="shared" si="68"/>
        <v>0.29475448592471798</v>
      </c>
      <c r="BH71">
        <f t="shared" si="68"/>
        <v>-0.81435560903446658</v>
      </c>
      <c r="BI71">
        <f>BI68/AY70</f>
        <v>-2.6338984506330598E-2</v>
      </c>
    </row>
    <row r="72" spans="2:61" x14ac:dyDescent="0.2">
      <c r="E72">
        <v>22</v>
      </c>
      <c r="P72">
        <f t="shared" si="64"/>
        <v>0.38397243543875248</v>
      </c>
      <c r="AA72">
        <f t="shared" si="65"/>
        <v>0.92718385456678742</v>
      </c>
      <c r="AK72">
        <f t="shared" si="60"/>
        <v>0.37460659341591201</v>
      </c>
    </row>
    <row r="77" spans="2:61" x14ac:dyDescent="0.2">
      <c r="B77" t="s">
        <v>39</v>
      </c>
      <c r="C77" t="s">
        <v>17</v>
      </c>
      <c r="M77" t="s">
        <v>48</v>
      </c>
      <c r="N77" t="s">
        <v>17</v>
      </c>
      <c r="X77" t="s">
        <v>48</v>
      </c>
      <c r="Y77" t="s">
        <v>17</v>
      </c>
      <c r="AH77" t="s">
        <v>48</v>
      </c>
      <c r="AI77" t="s">
        <v>17</v>
      </c>
      <c r="AR77" t="s">
        <v>48</v>
      </c>
      <c r="AS77" t="s">
        <v>17</v>
      </c>
      <c r="BB77" t="s">
        <v>48</v>
      </c>
      <c r="BC77" t="s">
        <v>17</v>
      </c>
    </row>
    <row r="78" spans="2:61" x14ac:dyDescent="0.2">
      <c r="C78">
        <v>136</v>
      </c>
      <c r="N78">
        <f>RADIANS(C78)</f>
        <v>2.3736477827122884</v>
      </c>
      <c r="Y78">
        <f>COS(N78)</f>
        <v>-0.71933980033865119</v>
      </c>
      <c r="AI78">
        <f>SIN(N78)</f>
        <v>0.69465837045899714</v>
      </c>
      <c r="AS78">
        <f>SUM(Y78:Y82)</f>
        <v>-1.0777077498839516</v>
      </c>
      <c r="BC78">
        <f>SUM(AI78:AI82)</f>
        <v>-0.2389220560382046</v>
      </c>
    </row>
    <row r="79" spans="2:61" x14ac:dyDescent="0.2">
      <c r="C79">
        <v>-111</v>
      </c>
      <c r="N79">
        <f>RADIANS(C79)</f>
        <v>-1.9373154697137058</v>
      </c>
      <c r="Y79">
        <f>COS(N79)</f>
        <v>-0.35836794954530027</v>
      </c>
      <c r="AI79">
        <f>SIN(N79)</f>
        <v>-0.93358042649720174</v>
      </c>
    </row>
    <row r="80" spans="2:61" x14ac:dyDescent="0.2">
      <c r="AR80" t="s">
        <v>55</v>
      </c>
      <c r="AS80">
        <f>COUNT(AI78:AI86)</f>
        <v>2</v>
      </c>
    </row>
    <row r="81" spans="44:55" x14ac:dyDescent="0.2">
      <c r="AR81" t="s">
        <v>56</v>
      </c>
      <c r="AS81">
        <f>AS78/AS80</f>
        <v>-0.53885387494197579</v>
      </c>
      <c r="BB81" t="s">
        <v>57</v>
      </c>
      <c r="BC81">
        <f>BC78/AS80</f>
        <v>-0.1194610280191023</v>
      </c>
    </row>
  </sheetData>
  <autoFilter ref="BW6:CC50" xr:uid="{B5C0DCCD-E1E3-1B48-AE1D-AB1947B2CBE5}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10CF3-3BED-CD45-9B6B-AB4F89D48911}">
  <sheetPr codeName="Sheet5"/>
  <dimension ref="B4:CL81"/>
  <sheetViews>
    <sheetView topLeftCell="BV1" workbookViewId="0">
      <selection activeCell="N15" sqref="N15"/>
    </sheetView>
  </sheetViews>
  <sheetFormatPr baseColWidth="10" defaultRowHeight="16" x14ac:dyDescent="0.2"/>
  <sheetData>
    <row r="4" spans="2:90" x14ac:dyDescent="0.2">
      <c r="M4" t="s">
        <v>51</v>
      </c>
      <c r="X4" t="s">
        <v>53</v>
      </c>
      <c r="AH4" t="s">
        <v>54</v>
      </c>
      <c r="AR4" t="s">
        <v>50</v>
      </c>
      <c r="BB4" t="s">
        <v>49</v>
      </c>
    </row>
    <row r="5" spans="2:90" x14ac:dyDescent="0.2">
      <c r="B5" t="s">
        <v>27</v>
      </c>
      <c r="C5" t="s">
        <v>17</v>
      </c>
      <c r="D5" t="s">
        <v>18</v>
      </c>
      <c r="E5" t="s">
        <v>20</v>
      </c>
      <c r="F5" t="s">
        <v>22</v>
      </c>
      <c r="G5" t="s">
        <v>23</v>
      </c>
      <c r="H5" t="s">
        <v>24</v>
      </c>
      <c r="I5" t="s">
        <v>25</v>
      </c>
      <c r="M5" t="s">
        <v>27</v>
      </c>
      <c r="N5" t="s">
        <v>17</v>
      </c>
      <c r="O5" t="s">
        <v>18</v>
      </c>
      <c r="P5" t="s">
        <v>20</v>
      </c>
      <c r="Q5" t="s">
        <v>22</v>
      </c>
      <c r="R5" t="s">
        <v>23</v>
      </c>
      <c r="S5" t="s">
        <v>24</v>
      </c>
      <c r="T5" t="s">
        <v>25</v>
      </c>
      <c r="X5" t="s">
        <v>27</v>
      </c>
      <c r="Y5" t="s">
        <v>17</v>
      </c>
      <c r="Z5" t="s">
        <v>18</v>
      </c>
      <c r="AA5" t="s">
        <v>20</v>
      </c>
      <c r="AB5" t="s">
        <v>22</v>
      </c>
      <c r="AC5" t="s">
        <v>23</v>
      </c>
      <c r="AD5" t="s">
        <v>24</v>
      </c>
      <c r="AE5" t="s">
        <v>25</v>
      </c>
      <c r="AH5" t="s">
        <v>27</v>
      </c>
      <c r="AI5" t="s">
        <v>17</v>
      </c>
      <c r="AJ5" t="s">
        <v>18</v>
      </c>
      <c r="AK5" t="s">
        <v>20</v>
      </c>
      <c r="AL5" t="s">
        <v>22</v>
      </c>
      <c r="AM5" t="s">
        <v>23</v>
      </c>
      <c r="AN5" t="s">
        <v>24</v>
      </c>
      <c r="AO5" t="s">
        <v>25</v>
      </c>
      <c r="AR5" t="s">
        <v>27</v>
      </c>
      <c r="AS5" t="s">
        <v>17</v>
      </c>
      <c r="AT5" t="s">
        <v>18</v>
      </c>
      <c r="AU5" t="s">
        <v>20</v>
      </c>
      <c r="AV5" t="s">
        <v>22</v>
      </c>
      <c r="AW5" t="s">
        <v>23</v>
      </c>
      <c r="AX5" t="s">
        <v>24</v>
      </c>
      <c r="AY5" t="s">
        <v>25</v>
      </c>
      <c r="BB5" t="s">
        <v>27</v>
      </c>
      <c r="BC5" t="s">
        <v>17</v>
      </c>
      <c r="BD5" t="s">
        <v>18</v>
      </c>
      <c r="BE5" t="s">
        <v>20</v>
      </c>
      <c r="BF5" t="s">
        <v>22</v>
      </c>
      <c r="BG5" t="s">
        <v>23</v>
      </c>
      <c r="BH5" t="s">
        <v>24</v>
      </c>
      <c r="BI5" t="s">
        <v>25</v>
      </c>
    </row>
    <row r="6" spans="2:90" x14ac:dyDescent="0.2">
      <c r="C6">
        <v>152</v>
      </c>
      <c r="D6">
        <v>-93</v>
      </c>
      <c r="E6">
        <v>119</v>
      </c>
      <c r="F6">
        <v>-124</v>
      </c>
      <c r="G6">
        <v>126</v>
      </c>
      <c r="H6">
        <v>-22</v>
      </c>
      <c r="I6">
        <v>-3</v>
      </c>
      <c r="N6">
        <f t="shared" ref="N6:T7" si="0">RADIANS(C6)</f>
        <v>2.6529004630313811</v>
      </c>
      <c r="O6">
        <f t="shared" si="0"/>
        <v>-1.6231562043547265</v>
      </c>
      <c r="P6">
        <f t="shared" si="0"/>
        <v>2.0769418098732522</v>
      </c>
      <c r="Q6">
        <f t="shared" si="0"/>
        <v>-2.1642082724729685</v>
      </c>
      <c r="R6">
        <f t="shared" si="0"/>
        <v>2.1991148575128552</v>
      </c>
      <c r="S6">
        <f t="shared" si="0"/>
        <v>-0.38397243543875248</v>
      </c>
      <c r="T6">
        <f t="shared" si="0"/>
        <v>-5.235987755982989E-2</v>
      </c>
      <c r="Y6">
        <f t="shared" ref="Y6:AE7" si="1">COS(N6)</f>
        <v>-0.88294759285892699</v>
      </c>
      <c r="Z6">
        <f t="shared" si="1"/>
        <v>-5.2335956242943842E-2</v>
      </c>
      <c r="AA6">
        <f t="shared" si="1"/>
        <v>-0.484809620246337</v>
      </c>
      <c r="AB6">
        <f t="shared" si="1"/>
        <v>-0.55919290347074668</v>
      </c>
      <c r="AC6">
        <f t="shared" si="1"/>
        <v>-0.58778525229247303</v>
      </c>
      <c r="AD6">
        <f t="shared" si="1"/>
        <v>0.92718385456678742</v>
      </c>
      <c r="AE6">
        <f t="shared" si="1"/>
        <v>0.99862953475457383</v>
      </c>
      <c r="AI6">
        <f>SIN(N6)</f>
        <v>0.46947156278589069</v>
      </c>
      <c r="AJ6">
        <f t="shared" ref="AJ6:AO8" si="2">SIN(O6)</f>
        <v>-0.99862953475457383</v>
      </c>
      <c r="AK6">
        <f t="shared" si="2"/>
        <v>0.87461970713939585</v>
      </c>
      <c r="AL6">
        <f t="shared" si="2"/>
        <v>-0.82903757255504174</v>
      </c>
      <c r="AM6">
        <f t="shared" si="2"/>
        <v>0.80901699437494745</v>
      </c>
      <c r="AN6">
        <f t="shared" si="2"/>
        <v>-0.37460659341591201</v>
      </c>
      <c r="AO6">
        <f t="shared" si="2"/>
        <v>-5.2335956242943835E-2</v>
      </c>
      <c r="AS6">
        <f>SUM(Y6:Y9)</f>
        <v>-0.10435334518990902</v>
      </c>
      <c r="AT6">
        <f t="shared" ref="AT6:AY6" si="3">SUM(Z6:Z9)</f>
        <v>1.081359040085395</v>
      </c>
      <c r="AU6">
        <f>SUM(AA6:AA7)</f>
        <v>-0.27689792942857755</v>
      </c>
      <c r="AV6">
        <f t="shared" si="3"/>
        <v>0.36426915905469098</v>
      </c>
      <c r="AW6">
        <f t="shared" si="3"/>
        <v>-1.4707328451513999</v>
      </c>
      <c r="AX6">
        <f t="shared" si="3"/>
        <v>0.65154649874978832</v>
      </c>
      <c r="AY6">
        <f t="shared" si="3"/>
        <v>-0.174700765323624</v>
      </c>
      <c r="BC6">
        <f>SUM(AI6:AI9)</f>
        <v>0.43302482532330033</v>
      </c>
      <c r="BD6">
        <f t="shared" ref="BD6" si="4">SUM(AJ6:AJ9)</f>
        <v>9.616699725465E-2</v>
      </c>
      <c r="BE6">
        <f>SUM(AK6:AK7)</f>
        <v>-0.10352789359440973</v>
      </c>
      <c r="BF6">
        <f t="shared" ref="BF6:BI6" si="5">SUM(AL6:AL9)</f>
        <v>-0.83709650388448253</v>
      </c>
      <c r="BG6">
        <f t="shared" si="5"/>
        <v>1.2784885571608382</v>
      </c>
      <c r="BH6">
        <f t="shared" si="5"/>
        <v>-1.3358682893542309</v>
      </c>
      <c r="BI6">
        <f t="shared" si="5"/>
        <v>1.5333289384044213</v>
      </c>
      <c r="BN6" t="s">
        <v>62</v>
      </c>
      <c r="BO6" t="s">
        <v>63</v>
      </c>
      <c r="BP6" s="1" t="s">
        <v>58</v>
      </c>
      <c r="BQ6" s="1" t="s">
        <v>49</v>
      </c>
      <c r="BR6" s="1" t="s">
        <v>50</v>
      </c>
      <c r="BT6" s="1" t="s">
        <v>59</v>
      </c>
      <c r="BW6" t="s">
        <v>62</v>
      </c>
      <c r="BX6" t="s">
        <v>63</v>
      </c>
      <c r="BY6" t="s">
        <v>58</v>
      </c>
      <c r="BZ6" t="s">
        <v>49</v>
      </c>
      <c r="CA6" t="s">
        <v>50</v>
      </c>
      <c r="CC6" t="s">
        <v>59</v>
      </c>
    </row>
    <row r="7" spans="2:90" x14ac:dyDescent="0.2">
      <c r="C7">
        <v>79</v>
      </c>
      <c r="D7">
        <v>82</v>
      </c>
      <c r="E7">
        <v>-78</v>
      </c>
      <c r="F7">
        <v>-63</v>
      </c>
      <c r="G7">
        <v>152</v>
      </c>
      <c r="H7">
        <v>-106</v>
      </c>
      <c r="I7">
        <v>117</v>
      </c>
      <c r="N7">
        <f t="shared" si="0"/>
        <v>1.3788101090755203</v>
      </c>
      <c r="O7">
        <f t="shared" si="0"/>
        <v>1.4311699866353502</v>
      </c>
      <c r="P7">
        <f t="shared" si="0"/>
        <v>-1.3613568165555769</v>
      </c>
      <c r="Q7">
        <f t="shared" si="0"/>
        <v>-1.0995574287564276</v>
      </c>
      <c r="R7">
        <f t="shared" si="0"/>
        <v>2.6529004630313811</v>
      </c>
      <c r="S7">
        <f t="shared" si="0"/>
        <v>-1.8500490071139892</v>
      </c>
      <c r="T7">
        <f t="shared" si="0"/>
        <v>2.0420352248333655</v>
      </c>
      <c r="Y7">
        <f t="shared" si="1"/>
        <v>0.19080899537654492</v>
      </c>
      <c r="Z7">
        <f t="shared" si="1"/>
        <v>0.13917310096006547</v>
      </c>
      <c r="AA7">
        <f t="shared" si="1"/>
        <v>0.20791169081775945</v>
      </c>
      <c r="AB7">
        <f t="shared" si="1"/>
        <v>0.4539904997395468</v>
      </c>
      <c r="AC7">
        <f t="shared" si="1"/>
        <v>-0.88294759285892699</v>
      </c>
      <c r="AD7">
        <f t="shared" si="1"/>
        <v>-0.27563735581699905</v>
      </c>
      <c r="AE7">
        <f t="shared" si="1"/>
        <v>-0.45399049973954669</v>
      </c>
      <c r="AI7">
        <f>SIN(N7)</f>
        <v>0.98162718344766398</v>
      </c>
      <c r="AJ7">
        <f t="shared" si="2"/>
        <v>0.99026806874157036</v>
      </c>
      <c r="AK7">
        <f t="shared" si="2"/>
        <v>-0.97814760073380558</v>
      </c>
      <c r="AL7">
        <f t="shared" si="2"/>
        <v>-0.89100652418836779</v>
      </c>
      <c r="AM7">
        <f t="shared" si="2"/>
        <v>0.46947156278589069</v>
      </c>
      <c r="AN7">
        <f t="shared" si="2"/>
        <v>-0.96126169593831889</v>
      </c>
      <c r="AO7">
        <f t="shared" si="2"/>
        <v>0.8910065241883679</v>
      </c>
      <c r="BN7" t="s">
        <v>27</v>
      </c>
      <c r="BO7" t="s">
        <v>17</v>
      </c>
      <c r="BP7">
        <v>4</v>
      </c>
      <c r="BQ7">
        <v>0.10825620633082508</v>
      </c>
      <c r="BR7">
        <v>-2.6088336297477255E-2</v>
      </c>
      <c r="BT7">
        <f>SQRT((BQ7^2)+(BR7^2))</f>
        <v>0.11135532093219633</v>
      </c>
      <c r="BW7" t="s">
        <v>27</v>
      </c>
      <c r="BX7" t="s">
        <v>17</v>
      </c>
      <c r="BY7">
        <v>4</v>
      </c>
      <c r="BZ7">
        <v>0.10825620633082508</v>
      </c>
      <c r="CA7">
        <v>-2.6088336297477255E-2</v>
      </c>
      <c r="CC7">
        <v>0.11135532093219633</v>
      </c>
      <c r="CH7" t="s">
        <v>15</v>
      </c>
      <c r="CI7" t="s">
        <v>64</v>
      </c>
      <c r="CK7" t="s">
        <v>15</v>
      </c>
    </row>
    <row r="8" spans="2:90" x14ac:dyDescent="0.2">
      <c r="C8">
        <v>-6</v>
      </c>
      <c r="D8">
        <v>6</v>
      </c>
      <c r="F8">
        <v>62</v>
      </c>
      <c r="I8">
        <v>136</v>
      </c>
      <c r="N8">
        <f>RADIANS(C8)</f>
        <v>-0.10471975511965978</v>
      </c>
      <c r="O8">
        <f>RADIANS(D8)</f>
        <v>0.10471975511965978</v>
      </c>
      <c r="Q8">
        <f>RADIANS(F8)</f>
        <v>1.0821041362364843</v>
      </c>
      <c r="T8">
        <f>RADIANS(I8)</f>
        <v>2.3736477827122884</v>
      </c>
      <c r="Y8">
        <f>COS(N8)</f>
        <v>0.99452189536827329</v>
      </c>
      <c r="Z8">
        <f>COS(O8)</f>
        <v>0.99452189536827329</v>
      </c>
      <c r="AB8">
        <f>COS(Q8)</f>
        <v>0.46947156278589086</v>
      </c>
      <c r="AE8">
        <f>COS(T8)</f>
        <v>-0.71933980033865119</v>
      </c>
      <c r="AI8">
        <f t="shared" ref="AI8:AI9" si="6">SIN(N8)</f>
        <v>-0.10452846326765347</v>
      </c>
      <c r="AJ8">
        <f t="shared" si="2"/>
        <v>0.10452846326765347</v>
      </c>
      <c r="AL8">
        <f t="shared" si="2"/>
        <v>0.88294759285892688</v>
      </c>
      <c r="AO8">
        <f t="shared" si="2"/>
        <v>0.69465837045899714</v>
      </c>
      <c r="AR8" t="s">
        <v>55</v>
      </c>
      <c r="AS8">
        <f>COUNT(AI6:AI9)</f>
        <v>4</v>
      </c>
      <c r="AT8">
        <f t="shared" ref="AT8:AY8" si="7">COUNT(AJ6:AJ9)</f>
        <v>3</v>
      </c>
      <c r="AU8">
        <f t="shared" si="7"/>
        <v>2</v>
      </c>
      <c r="AV8">
        <f t="shared" si="7"/>
        <v>3</v>
      </c>
      <c r="AW8">
        <f t="shared" si="7"/>
        <v>2</v>
      </c>
      <c r="AX8">
        <f t="shared" si="7"/>
        <v>2</v>
      </c>
      <c r="AY8">
        <f t="shared" si="7"/>
        <v>3</v>
      </c>
      <c r="BO8" t="s">
        <v>18</v>
      </c>
      <c r="BP8">
        <v>3</v>
      </c>
      <c r="BQ8">
        <v>3.205566575155E-2</v>
      </c>
      <c r="BR8">
        <v>0.3604530133617983</v>
      </c>
      <c r="BT8">
        <f t="shared" ref="BT8:BT50" si="8">SQRT((BQ8^2)+(BR8^2))</f>
        <v>0.36187558711299639</v>
      </c>
      <c r="BX8" t="s">
        <v>18</v>
      </c>
      <c r="BY8">
        <v>3</v>
      </c>
      <c r="BZ8">
        <v>3.205566575155E-2</v>
      </c>
      <c r="CA8">
        <v>0.3604530133617983</v>
      </c>
      <c r="CC8">
        <v>0.36187558711299639</v>
      </c>
      <c r="CH8">
        <v>0.1</v>
      </c>
      <c r="CI8">
        <f t="array" ref="CI8:CI17">FREQUENCY(CC7:CC50,CH8:CH17)</f>
        <v>1</v>
      </c>
      <c r="CK8">
        <v>0.2</v>
      </c>
      <c r="CL8">
        <f t="array" ref="CL8:CL12">FREQUENCY(CC7:CC50,CK8:CK12)</f>
        <v>7</v>
      </c>
    </row>
    <row r="9" spans="2:90" x14ac:dyDescent="0.2">
      <c r="C9">
        <v>-114</v>
      </c>
      <c r="N9">
        <f>RADIANS(C9)</f>
        <v>-1.9896753472735358</v>
      </c>
      <c r="Y9">
        <f>COS(N9)</f>
        <v>-0.40673664307580026</v>
      </c>
      <c r="AI9">
        <f t="shared" si="6"/>
        <v>-0.91354545764260087</v>
      </c>
      <c r="AR9" t="s">
        <v>56</v>
      </c>
      <c r="AS9">
        <f>AS6/AS8</f>
        <v>-2.6088336297477255E-2</v>
      </c>
      <c r="AT9">
        <f t="shared" ref="AT9:AY9" si="9">AT6/AT8</f>
        <v>0.3604530133617983</v>
      </c>
      <c r="AU9">
        <f t="shared" si="9"/>
        <v>-0.13844896471428877</v>
      </c>
      <c r="AV9">
        <f t="shared" si="9"/>
        <v>0.12142305301823032</v>
      </c>
      <c r="AW9">
        <f t="shared" si="9"/>
        <v>-0.73536642257569995</v>
      </c>
      <c r="AX9">
        <f t="shared" si="9"/>
        <v>0.32577324937489416</v>
      </c>
      <c r="AY9">
        <f t="shared" si="9"/>
        <v>-5.8233588441207997E-2</v>
      </c>
      <c r="BB9" t="s">
        <v>57</v>
      </c>
      <c r="BC9">
        <f>BC6/AS8</f>
        <v>0.10825620633082508</v>
      </c>
      <c r="BD9">
        <f t="shared" ref="BD9:BH9" si="10">BD6/AT8</f>
        <v>3.205566575155E-2</v>
      </c>
      <c r="BE9">
        <f t="shared" si="10"/>
        <v>-5.1763946797204863E-2</v>
      </c>
      <c r="BF9">
        <f t="shared" si="10"/>
        <v>-0.27903216796149416</v>
      </c>
      <c r="BG9">
        <f t="shared" si="10"/>
        <v>0.6392442785804191</v>
      </c>
      <c r="BH9">
        <f t="shared" si="10"/>
        <v>-0.66793414467711543</v>
      </c>
      <c r="BI9">
        <f>BI6/AY8</f>
        <v>0.51110964613480714</v>
      </c>
      <c r="BO9" t="s">
        <v>20</v>
      </c>
      <c r="BP9">
        <v>2</v>
      </c>
      <c r="BQ9">
        <v>-5.1763946797204863E-2</v>
      </c>
      <c r="BR9">
        <v>-0.13844896471428877</v>
      </c>
      <c r="BT9">
        <f t="shared" si="8"/>
        <v>0.14780941112961052</v>
      </c>
      <c r="BX9" t="s">
        <v>20</v>
      </c>
      <c r="BY9">
        <v>2</v>
      </c>
      <c r="BZ9">
        <v>-5.1763946797204863E-2</v>
      </c>
      <c r="CA9">
        <v>-0.13844896471428877</v>
      </c>
      <c r="CC9">
        <v>0.14780941112961052</v>
      </c>
      <c r="CH9">
        <v>0.2</v>
      </c>
      <c r="CI9">
        <v>6</v>
      </c>
      <c r="CK9">
        <v>0.4</v>
      </c>
      <c r="CL9">
        <v>13</v>
      </c>
    </row>
    <row r="10" spans="2:90" x14ac:dyDescent="0.2">
      <c r="BO10" t="s">
        <v>22</v>
      </c>
      <c r="BP10">
        <v>3</v>
      </c>
      <c r="BQ10">
        <v>-0.27903216796149416</v>
      </c>
      <c r="BR10">
        <v>0.12142305301823032</v>
      </c>
      <c r="BT10">
        <f t="shared" si="8"/>
        <v>0.30430660288853323</v>
      </c>
      <c r="BX10" t="s">
        <v>22</v>
      </c>
      <c r="BY10">
        <v>3</v>
      </c>
      <c r="BZ10">
        <v>-0.27903216796149416</v>
      </c>
      <c r="CA10">
        <v>0.12142305301823032</v>
      </c>
      <c r="CC10">
        <v>0.30430660288853323</v>
      </c>
      <c r="CH10">
        <v>0.3</v>
      </c>
      <c r="CI10">
        <v>5</v>
      </c>
      <c r="CK10">
        <v>0.6</v>
      </c>
      <c r="CL10">
        <v>5</v>
      </c>
    </row>
    <row r="11" spans="2:90" x14ac:dyDescent="0.2">
      <c r="BO11" t="s">
        <v>23</v>
      </c>
      <c r="BP11">
        <v>2</v>
      </c>
      <c r="BQ11">
        <v>0.6392442785804191</v>
      </c>
      <c r="BR11">
        <v>-0.73536642257569995</v>
      </c>
      <c r="BT11">
        <f t="shared" si="8"/>
        <v>0.97437006478523513</v>
      </c>
      <c r="BX11" t="s">
        <v>23</v>
      </c>
      <c r="BY11">
        <v>2</v>
      </c>
      <c r="BZ11">
        <v>0.6392442785804191</v>
      </c>
      <c r="CA11">
        <v>-0.73536642257569995</v>
      </c>
      <c r="CC11">
        <v>0.97437006478523513</v>
      </c>
      <c r="CH11">
        <v>0.4</v>
      </c>
      <c r="CI11">
        <v>8</v>
      </c>
      <c r="CK11">
        <v>0.8</v>
      </c>
      <c r="CL11">
        <v>10</v>
      </c>
    </row>
    <row r="12" spans="2:90" x14ac:dyDescent="0.2">
      <c r="BO12" t="s">
        <v>24</v>
      </c>
      <c r="BP12">
        <v>2</v>
      </c>
      <c r="BQ12">
        <v>-0.66793414467711543</v>
      </c>
      <c r="BR12">
        <v>0.32577324937489416</v>
      </c>
      <c r="BT12">
        <f t="shared" si="8"/>
        <v>0.74314482547739424</v>
      </c>
      <c r="BX12" t="s">
        <v>24</v>
      </c>
      <c r="BY12">
        <v>2</v>
      </c>
      <c r="BZ12">
        <v>-0.66793414467711543</v>
      </c>
      <c r="CA12">
        <v>0.32577324937489416</v>
      </c>
      <c r="CC12">
        <v>0.74314482547739424</v>
      </c>
      <c r="CH12">
        <v>0.5</v>
      </c>
      <c r="CI12">
        <v>1</v>
      </c>
      <c r="CK12">
        <v>1</v>
      </c>
      <c r="CL12">
        <v>9</v>
      </c>
    </row>
    <row r="13" spans="2:90" x14ac:dyDescent="0.2">
      <c r="BO13" t="s">
        <v>25</v>
      </c>
      <c r="BP13">
        <v>3</v>
      </c>
      <c r="BQ13">
        <v>0.51110964613480714</v>
      </c>
      <c r="BR13">
        <v>-5.8233588441207997E-2</v>
      </c>
      <c r="BT13">
        <f t="shared" si="8"/>
        <v>0.51441638892514674</v>
      </c>
      <c r="BX13" t="s">
        <v>25</v>
      </c>
      <c r="BY13">
        <v>3</v>
      </c>
      <c r="BZ13">
        <v>0.51110964613480714</v>
      </c>
      <c r="CA13">
        <v>-5.8233588441207997E-2</v>
      </c>
      <c r="CC13">
        <v>0.51441638892514674</v>
      </c>
      <c r="CH13">
        <v>0.6</v>
      </c>
      <c r="CI13">
        <v>4</v>
      </c>
    </row>
    <row r="14" spans="2:90" x14ac:dyDescent="0.2">
      <c r="B14" t="s">
        <v>29</v>
      </c>
      <c r="C14" t="s">
        <v>17</v>
      </c>
      <c r="D14" t="s">
        <v>18</v>
      </c>
      <c r="E14" t="s">
        <v>19</v>
      </c>
      <c r="F14" t="s">
        <v>21</v>
      </c>
      <c r="G14" t="s">
        <v>22</v>
      </c>
      <c r="H14" t="s">
        <v>23</v>
      </c>
      <c r="I14" t="s">
        <v>24</v>
      </c>
      <c r="J14" t="s">
        <v>25</v>
      </c>
      <c r="M14" t="s">
        <v>29</v>
      </c>
      <c r="N14" t="s">
        <v>17</v>
      </c>
      <c r="O14" t="s">
        <v>18</v>
      </c>
      <c r="P14" t="s">
        <v>19</v>
      </c>
      <c r="Q14" t="s">
        <v>21</v>
      </c>
      <c r="R14" t="s">
        <v>22</v>
      </c>
      <c r="S14" t="s">
        <v>23</v>
      </c>
      <c r="T14" t="s">
        <v>24</v>
      </c>
      <c r="U14" t="s">
        <v>25</v>
      </c>
      <c r="X14" t="s">
        <v>29</v>
      </c>
      <c r="Y14" t="s">
        <v>17</v>
      </c>
      <c r="Z14" t="s">
        <v>18</v>
      </c>
      <c r="AA14" t="s">
        <v>19</v>
      </c>
      <c r="AB14" t="s">
        <v>21</v>
      </c>
      <c r="AC14" t="s">
        <v>22</v>
      </c>
      <c r="AD14" t="s">
        <v>23</v>
      </c>
      <c r="AE14" t="s">
        <v>24</v>
      </c>
      <c r="AF14" t="s">
        <v>25</v>
      </c>
      <c r="AH14" t="s">
        <v>29</v>
      </c>
      <c r="AI14" t="s">
        <v>17</v>
      </c>
      <c r="AJ14" t="s">
        <v>18</v>
      </c>
      <c r="AK14" t="s">
        <v>19</v>
      </c>
      <c r="AL14" t="s">
        <v>21</v>
      </c>
      <c r="AM14" t="s">
        <v>22</v>
      </c>
      <c r="AN14" t="s">
        <v>23</v>
      </c>
      <c r="AO14" t="s">
        <v>24</v>
      </c>
      <c r="AP14" t="s">
        <v>25</v>
      </c>
      <c r="AR14" t="s">
        <v>29</v>
      </c>
      <c r="AS14" t="s">
        <v>17</v>
      </c>
      <c r="AT14" t="s">
        <v>18</v>
      </c>
      <c r="AU14" t="s">
        <v>19</v>
      </c>
      <c r="AV14" t="s">
        <v>21</v>
      </c>
      <c r="AW14" t="s">
        <v>22</v>
      </c>
      <c r="AX14" t="s">
        <v>23</v>
      </c>
      <c r="AY14" t="s">
        <v>24</v>
      </c>
      <c r="AZ14" t="s">
        <v>25</v>
      </c>
      <c r="BB14" t="s">
        <v>29</v>
      </c>
      <c r="BC14" t="s">
        <v>17</v>
      </c>
      <c r="BD14" t="s">
        <v>18</v>
      </c>
      <c r="BE14" t="s">
        <v>19</v>
      </c>
      <c r="BF14" t="s">
        <v>21</v>
      </c>
      <c r="BG14" t="s">
        <v>22</v>
      </c>
      <c r="BH14" t="s">
        <v>23</v>
      </c>
      <c r="BI14" t="s">
        <v>24</v>
      </c>
      <c r="BJ14" t="s">
        <v>25</v>
      </c>
      <c r="BN14" t="s">
        <v>29</v>
      </c>
      <c r="BO14" t="s">
        <v>17</v>
      </c>
      <c r="BP14">
        <v>4</v>
      </c>
      <c r="BQ14">
        <v>0.18251242940727072</v>
      </c>
      <c r="BR14">
        <v>-0.22654888186342304</v>
      </c>
      <c r="BT14">
        <f t="shared" si="8"/>
        <v>0.29092126557147929</v>
      </c>
      <c r="BW14" t="s">
        <v>29</v>
      </c>
      <c r="BX14" t="s">
        <v>17</v>
      </c>
      <c r="BY14">
        <v>4</v>
      </c>
      <c r="BZ14">
        <v>0.18251242940727072</v>
      </c>
      <c r="CA14">
        <v>-0.22654888186342304</v>
      </c>
      <c r="CC14">
        <v>0.29092126557147929</v>
      </c>
      <c r="CH14">
        <v>0.7</v>
      </c>
      <c r="CI14">
        <v>3</v>
      </c>
      <c r="CL14">
        <f>SUM(CL8:CL13)</f>
        <v>44</v>
      </c>
    </row>
    <row r="15" spans="2:90" x14ac:dyDescent="0.2">
      <c r="C15">
        <v>-173</v>
      </c>
      <c r="D15">
        <v>75</v>
      </c>
      <c r="E15">
        <v>139</v>
      </c>
      <c r="F15">
        <v>57</v>
      </c>
      <c r="G15">
        <v>133</v>
      </c>
      <c r="H15">
        <v>144</v>
      </c>
      <c r="I15">
        <v>-150</v>
      </c>
      <c r="J15">
        <v>168</v>
      </c>
      <c r="N15">
        <f t="shared" ref="N15:U15" si="11">RADIANS(C15)</f>
        <v>-3.0194196059501901</v>
      </c>
      <c r="O15">
        <f t="shared" si="11"/>
        <v>1.3089969389957472</v>
      </c>
      <c r="P15">
        <f t="shared" si="11"/>
        <v>2.4260076602721181</v>
      </c>
      <c r="Q15">
        <f t="shared" si="11"/>
        <v>0.99483767363676789</v>
      </c>
      <c r="R15">
        <f t="shared" si="11"/>
        <v>2.3212879051524582</v>
      </c>
      <c r="S15">
        <f t="shared" si="11"/>
        <v>2.5132741228718345</v>
      </c>
      <c r="T15">
        <f t="shared" si="11"/>
        <v>-2.6179938779914944</v>
      </c>
      <c r="U15">
        <f t="shared" si="11"/>
        <v>2.9321531433504737</v>
      </c>
      <c r="Y15">
        <f t="shared" ref="Y15:AF16" si="12">COS(N15)</f>
        <v>-0.99254615164132198</v>
      </c>
      <c r="Z15">
        <f t="shared" si="12"/>
        <v>0.25881904510252074</v>
      </c>
      <c r="AA15">
        <f t="shared" si="12"/>
        <v>-0.75470958022277201</v>
      </c>
      <c r="AB15">
        <f t="shared" si="12"/>
        <v>0.54463903501502708</v>
      </c>
      <c r="AC15">
        <f t="shared" si="12"/>
        <v>-0.68199836006249837</v>
      </c>
      <c r="AD15">
        <f t="shared" si="12"/>
        <v>-0.80901699437494734</v>
      </c>
      <c r="AE15">
        <f t="shared" si="12"/>
        <v>-0.86602540378443871</v>
      </c>
      <c r="AF15">
        <f t="shared" si="12"/>
        <v>-0.97814760073380569</v>
      </c>
      <c r="AI15">
        <f>SIN(N15)</f>
        <v>-0.12186934340514755</v>
      </c>
      <c r="AJ15">
        <f t="shared" ref="AJ15:AP23" si="13">SIN(O15)</f>
        <v>0.96592582628906831</v>
      </c>
      <c r="AK15">
        <f t="shared" si="13"/>
        <v>0.65605902899050728</v>
      </c>
      <c r="AL15">
        <f t="shared" si="13"/>
        <v>0.83867056794542405</v>
      </c>
      <c r="AM15">
        <f t="shared" si="13"/>
        <v>0.73135370161917057</v>
      </c>
      <c r="AN15">
        <f t="shared" si="13"/>
        <v>0.58778525229247325</v>
      </c>
      <c r="AO15">
        <f t="shared" si="13"/>
        <v>-0.49999999999999994</v>
      </c>
      <c r="AP15">
        <f t="shared" si="13"/>
        <v>0.20791169081775931</v>
      </c>
      <c r="AS15">
        <f>SUM(Y15:Y23)</f>
        <v>-0.90619552745369214</v>
      </c>
      <c r="AT15">
        <f t="shared" ref="AT15:AZ15" si="14">SUM(Z15:Z23)</f>
        <v>1.4798465734138717</v>
      </c>
      <c r="AU15">
        <f t="shared" si="14"/>
        <v>-2.5173275792750154</v>
      </c>
      <c r="AV15">
        <f t="shared" si="14"/>
        <v>2.2344037503854155</v>
      </c>
      <c r="AW15">
        <f t="shared" si="14"/>
        <v>1.1382740923116506</v>
      </c>
      <c r="AX15">
        <f t="shared" si="14"/>
        <v>-1.8035388897432205</v>
      </c>
      <c r="AY15">
        <f t="shared" si="14"/>
        <v>0.18700091621985893</v>
      </c>
      <c r="AZ15">
        <f t="shared" si="14"/>
        <v>-3.7775359485704429E-3</v>
      </c>
      <c r="BC15">
        <f>SUM(AI15:AI23)</f>
        <v>0.73004971762908288</v>
      </c>
      <c r="BD15">
        <f t="shared" ref="BD15:BJ15" si="15">SUM(AJ15:AJ23)</f>
        <v>2.4686915971055643</v>
      </c>
      <c r="BE15">
        <f t="shared" si="15"/>
        <v>1.5736198820065543</v>
      </c>
      <c r="BF15">
        <f t="shared" si="15"/>
        <v>1.420402404870404</v>
      </c>
      <c r="BG15">
        <f t="shared" si="15"/>
        <v>0.73075617252679326</v>
      </c>
      <c r="BH15">
        <f t="shared" si="15"/>
        <v>0.692313715560127</v>
      </c>
      <c r="BI15">
        <f t="shared" si="15"/>
        <v>1.1529202268358529</v>
      </c>
      <c r="BJ15">
        <f t="shared" si="15"/>
        <v>-1.7039363526105689E-2</v>
      </c>
      <c r="BO15" t="s">
        <v>18</v>
      </c>
      <c r="BP15">
        <v>4</v>
      </c>
      <c r="BQ15">
        <v>0.61717289927639107</v>
      </c>
      <c r="BR15">
        <v>0.36996164335346793</v>
      </c>
      <c r="BT15">
        <f t="shared" si="8"/>
        <v>0.71956515004134614</v>
      </c>
      <c r="BX15" t="s">
        <v>18</v>
      </c>
      <c r="BY15">
        <v>4</v>
      </c>
      <c r="BZ15">
        <v>0.61717289927639107</v>
      </c>
      <c r="CA15">
        <v>0.36996164335346793</v>
      </c>
      <c r="CC15">
        <v>0.71956515004134614</v>
      </c>
      <c r="CH15">
        <v>0.8</v>
      </c>
      <c r="CI15">
        <v>7</v>
      </c>
      <c r="CL15">
        <f>SUM(CL11:CL12)</f>
        <v>19</v>
      </c>
    </row>
    <row r="16" spans="2:90" x14ac:dyDescent="0.2">
      <c r="C16">
        <v>72</v>
      </c>
      <c r="D16">
        <v>48</v>
      </c>
      <c r="E16">
        <v>159</v>
      </c>
      <c r="F16">
        <v>66</v>
      </c>
      <c r="G16">
        <v>35</v>
      </c>
      <c r="H16">
        <v>174</v>
      </c>
      <c r="I16">
        <v>46</v>
      </c>
      <c r="J16">
        <v>-13</v>
      </c>
      <c r="N16">
        <f t="shared" ref="N16:R23" si="16">RADIANS(C16)</f>
        <v>1.2566370614359172</v>
      </c>
      <c r="O16">
        <f t="shared" si="16"/>
        <v>0.83775804095727824</v>
      </c>
      <c r="P16">
        <f t="shared" si="16"/>
        <v>2.7750735106709841</v>
      </c>
      <c r="Q16">
        <f t="shared" si="16"/>
        <v>1.1519173063162575</v>
      </c>
      <c r="R16">
        <f t="shared" si="16"/>
        <v>0.6108652381980153</v>
      </c>
      <c r="S16">
        <f>RADIANS(H16)</f>
        <v>3.0368728984701332</v>
      </c>
      <c r="T16">
        <f t="shared" ref="T16:T17" si="17">RADIANS(I16)</f>
        <v>0.8028514559173916</v>
      </c>
      <c r="U16">
        <f>RADIANS(J16)</f>
        <v>-0.22689280275926285</v>
      </c>
      <c r="Y16">
        <f t="shared" si="12"/>
        <v>0.30901699437494745</v>
      </c>
      <c r="Z16">
        <f t="shared" si="12"/>
        <v>0.66913060635885824</v>
      </c>
      <c r="AA16">
        <f t="shared" si="12"/>
        <v>-0.93358042649720174</v>
      </c>
      <c r="AB16">
        <f t="shared" si="12"/>
        <v>0.40673664307580021</v>
      </c>
      <c r="AC16">
        <f t="shared" si="12"/>
        <v>0.8191520442889918</v>
      </c>
      <c r="AD16">
        <f t="shared" si="12"/>
        <v>-0.99452189536827329</v>
      </c>
      <c r="AE16">
        <f t="shared" si="12"/>
        <v>0.69465837045899725</v>
      </c>
      <c r="AF16">
        <f t="shared" si="12"/>
        <v>0.97437006478523525</v>
      </c>
      <c r="AI16">
        <f>SIN(N16)</f>
        <v>0.95105651629515353</v>
      </c>
      <c r="AJ16">
        <f t="shared" si="13"/>
        <v>0.74314482547739424</v>
      </c>
      <c r="AK16">
        <f t="shared" si="13"/>
        <v>0.35836794954530021</v>
      </c>
      <c r="AL16">
        <f t="shared" si="13"/>
        <v>0.91354545764260087</v>
      </c>
      <c r="AM16">
        <f t="shared" si="13"/>
        <v>0.57357643635104605</v>
      </c>
      <c r="AN16">
        <f t="shared" si="13"/>
        <v>0.10452846326765373</v>
      </c>
      <c r="AO16">
        <f t="shared" si="13"/>
        <v>0.71933980033865108</v>
      </c>
      <c r="AP16">
        <f t="shared" si="13"/>
        <v>-0.224951054343865</v>
      </c>
      <c r="BO16" t="s">
        <v>19</v>
      </c>
      <c r="BP16">
        <v>3</v>
      </c>
      <c r="BQ16">
        <v>0.52453996066885145</v>
      </c>
      <c r="BR16">
        <v>-0.83910919309167176</v>
      </c>
      <c r="BT16">
        <f t="shared" si="8"/>
        <v>0.98956879915922802</v>
      </c>
      <c r="BX16" t="s">
        <v>19</v>
      </c>
      <c r="BY16">
        <v>3</v>
      </c>
      <c r="BZ16">
        <v>0.52453996066885145</v>
      </c>
      <c r="CA16">
        <v>-0.83910919309167176</v>
      </c>
      <c r="CC16">
        <v>0.98956879915922802</v>
      </c>
      <c r="CH16">
        <v>0.9</v>
      </c>
      <c r="CI16">
        <v>1</v>
      </c>
    </row>
    <row r="17" spans="2:87" x14ac:dyDescent="0.2">
      <c r="C17">
        <v>121</v>
      </c>
      <c r="D17">
        <v>-8</v>
      </c>
      <c r="E17">
        <v>146</v>
      </c>
      <c r="F17">
        <v>-63</v>
      </c>
      <c r="G17">
        <v>-127</v>
      </c>
      <c r="I17">
        <v>69</v>
      </c>
      <c r="N17">
        <f t="shared" si="16"/>
        <v>2.1118483949131388</v>
      </c>
      <c r="O17">
        <f t="shared" si="16"/>
        <v>-0.13962634015954636</v>
      </c>
      <c r="P17">
        <f t="shared" si="16"/>
        <v>2.5481807079117211</v>
      </c>
      <c r="Q17">
        <f t="shared" si="16"/>
        <v>-1.0995574287564276</v>
      </c>
      <c r="R17">
        <f t="shared" si="16"/>
        <v>-2.2165681500327987</v>
      </c>
      <c r="T17">
        <f t="shared" si="17"/>
        <v>1.2042771838760873</v>
      </c>
      <c r="Y17">
        <f>COS(N17)</f>
        <v>-0.51503807491005427</v>
      </c>
      <c r="Z17">
        <f>COS(O17)</f>
        <v>0.99026806874157036</v>
      </c>
      <c r="AA17">
        <f>COS(P17)</f>
        <v>-0.82903757255504162</v>
      </c>
      <c r="AB17">
        <f t="shared" ref="AB17:AC23" si="18">COS(Q17)</f>
        <v>0.4539904997395468</v>
      </c>
      <c r="AC17">
        <f t="shared" si="18"/>
        <v>-0.60181502315204838</v>
      </c>
      <c r="AE17">
        <f>COS(T17)</f>
        <v>0.35836794954530038</v>
      </c>
      <c r="AI17">
        <f>SIN(N17)</f>
        <v>0.85716730070211233</v>
      </c>
      <c r="AJ17">
        <f t="shared" si="13"/>
        <v>-0.13917310096006544</v>
      </c>
      <c r="AK17">
        <f t="shared" si="13"/>
        <v>0.5591929034707469</v>
      </c>
      <c r="AL17">
        <f t="shared" si="13"/>
        <v>-0.89100652418836779</v>
      </c>
      <c r="AM17">
        <f t="shared" si="13"/>
        <v>-0.79863551004729272</v>
      </c>
      <c r="AO17">
        <f t="shared" si="13"/>
        <v>0.93358042649720174</v>
      </c>
      <c r="AR17" t="s">
        <v>55</v>
      </c>
      <c r="AS17">
        <f>COUNT(AI15:AI23)</f>
        <v>4</v>
      </c>
      <c r="AT17">
        <f t="shared" ref="AT17:AZ17" si="19">COUNT(AJ15:AJ23)</f>
        <v>4</v>
      </c>
      <c r="AU17">
        <f t="shared" si="19"/>
        <v>3</v>
      </c>
      <c r="AV17">
        <f t="shared" si="19"/>
        <v>4</v>
      </c>
      <c r="AW17">
        <f t="shared" si="19"/>
        <v>9</v>
      </c>
      <c r="AX17">
        <f t="shared" si="19"/>
        <v>2</v>
      </c>
      <c r="AY17">
        <f t="shared" si="19"/>
        <v>3</v>
      </c>
      <c r="AZ17">
        <f t="shared" si="19"/>
        <v>2</v>
      </c>
      <c r="BO17" t="s">
        <v>21</v>
      </c>
      <c r="BP17">
        <v>4</v>
      </c>
      <c r="BQ17">
        <v>0.35510060121760101</v>
      </c>
      <c r="BR17">
        <v>0.55860093759635387</v>
      </c>
      <c r="BT17">
        <f t="shared" si="8"/>
        <v>0.6619149828102</v>
      </c>
      <c r="BX17" t="s">
        <v>21</v>
      </c>
      <c r="BY17">
        <v>4</v>
      </c>
      <c r="BZ17">
        <v>0.35510060121760101</v>
      </c>
      <c r="CA17">
        <v>0.55860093759635387</v>
      </c>
      <c r="CC17">
        <v>0.6619149828102</v>
      </c>
      <c r="CH17">
        <v>1</v>
      </c>
      <c r="CI17">
        <v>8</v>
      </c>
    </row>
    <row r="18" spans="2:87" x14ac:dyDescent="0.2">
      <c r="C18">
        <v>-73</v>
      </c>
      <c r="D18">
        <v>116</v>
      </c>
      <c r="F18">
        <v>34</v>
      </c>
      <c r="G18">
        <v>-15</v>
      </c>
      <c r="N18">
        <f t="shared" si="16"/>
        <v>-1.2740903539558606</v>
      </c>
      <c r="O18">
        <f t="shared" si="16"/>
        <v>2.0245819323134224</v>
      </c>
      <c r="Q18">
        <f t="shared" si="16"/>
        <v>0.59341194567807209</v>
      </c>
      <c r="R18">
        <f t="shared" si="16"/>
        <v>-0.26179938779914941</v>
      </c>
      <c r="Y18">
        <f>COS(N18)</f>
        <v>0.29237170472273677</v>
      </c>
      <c r="Z18">
        <f>COS(O18)</f>
        <v>-0.43837114678907751</v>
      </c>
      <c r="AB18">
        <f t="shared" si="18"/>
        <v>0.82903757255504162</v>
      </c>
      <c r="AC18">
        <f t="shared" si="18"/>
        <v>0.96592582628906831</v>
      </c>
      <c r="AI18">
        <f>SIN(N18)</f>
        <v>-0.95630475596303544</v>
      </c>
      <c r="AJ18">
        <f t="shared" si="13"/>
        <v>0.89879404629916693</v>
      </c>
      <c r="AL18">
        <f t="shared" si="13"/>
        <v>0.5591929034707469</v>
      </c>
      <c r="AM18">
        <f t="shared" si="13"/>
        <v>-0.25881904510252074</v>
      </c>
      <c r="AR18" t="s">
        <v>56</v>
      </c>
      <c r="AS18">
        <f>AS15/AS17</f>
        <v>-0.22654888186342304</v>
      </c>
      <c r="AT18">
        <f t="shared" ref="AT18:AZ18" si="20">AT15/AT17</f>
        <v>0.36996164335346793</v>
      </c>
      <c r="AU18">
        <f t="shared" si="20"/>
        <v>-0.83910919309167176</v>
      </c>
      <c r="AV18">
        <f t="shared" si="20"/>
        <v>0.55860093759635387</v>
      </c>
      <c r="AW18">
        <f t="shared" si="20"/>
        <v>0.12647489914573895</v>
      </c>
      <c r="AX18">
        <f t="shared" si="20"/>
        <v>-0.90176944487161026</v>
      </c>
      <c r="AY18">
        <f t="shared" si="20"/>
        <v>6.2333638739952978E-2</v>
      </c>
      <c r="AZ18">
        <f t="shared" si="20"/>
        <v>-1.8887679742852215E-3</v>
      </c>
      <c r="BB18" t="s">
        <v>57</v>
      </c>
      <c r="BC18">
        <f>BC15/AS17</f>
        <v>0.18251242940727072</v>
      </c>
      <c r="BD18">
        <f t="shared" ref="BD18:BH18" si="21">BD15/AT17</f>
        <v>0.61717289927639107</v>
      </c>
      <c r="BE18">
        <f t="shared" si="21"/>
        <v>0.52453996066885145</v>
      </c>
      <c r="BF18">
        <f t="shared" si="21"/>
        <v>0.35510060121760101</v>
      </c>
      <c r="BG18">
        <f t="shared" si="21"/>
        <v>8.1195130280754813E-2</v>
      </c>
      <c r="BH18">
        <f t="shared" si="21"/>
        <v>0.3461568577800635</v>
      </c>
      <c r="BI18">
        <f>BI15/AY17</f>
        <v>0.38430674227861766</v>
      </c>
      <c r="BJ18">
        <f>BJ15/AZ17</f>
        <v>-8.5196817630528443E-3</v>
      </c>
      <c r="BO18" t="s">
        <v>22</v>
      </c>
      <c r="BP18">
        <v>9</v>
      </c>
      <c r="BQ18">
        <v>8.1195130280754813E-2</v>
      </c>
      <c r="BR18">
        <v>0.12647489914573895</v>
      </c>
      <c r="BT18">
        <f t="shared" si="8"/>
        <v>0.15029487448091364</v>
      </c>
      <c r="BX18" t="s">
        <v>22</v>
      </c>
      <c r="BY18">
        <v>9</v>
      </c>
      <c r="BZ18">
        <v>8.1195130280754813E-2</v>
      </c>
      <c r="CA18">
        <v>0.12647489914573895</v>
      </c>
      <c r="CC18">
        <v>0.15029487448091364</v>
      </c>
    </row>
    <row r="19" spans="2:87" x14ac:dyDescent="0.2">
      <c r="G19">
        <v>100</v>
      </c>
      <c r="R19">
        <f t="shared" si="16"/>
        <v>1.7453292519943295</v>
      </c>
      <c r="AC19">
        <f t="shared" si="18"/>
        <v>-0.1736481776669303</v>
      </c>
      <c r="AM19">
        <f t="shared" si="13"/>
        <v>0.98480775301220802</v>
      </c>
      <c r="BO19" t="s">
        <v>23</v>
      </c>
      <c r="BP19">
        <v>2</v>
      </c>
      <c r="BQ19">
        <v>0.3461568577800635</v>
      </c>
      <c r="BR19">
        <v>-0.90176944487161026</v>
      </c>
      <c r="BT19">
        <f t="shared" si="8"/>
        <v>0.9659258262890682</v>
      </c>
      <c r="BX19" t="s">
        <v>23</v>
      </c>
      <c r="BY19">
        <v>2</v>
      </c>
      <c r="BZ19">
        <v>0.3461568577800635</v>
      </c>
      <c r="CA19">
        <v>-0.90176944487161026</v>
      </c>
      <c r="CC19">
        <v>0.9659258262890682</v>
      </c>
    </row>
    <row r="20" spans="2:87" x14ac:dyDescent="0.2">
      <c r="G20">
        <v>76</v>
      </c>
      <c r="R20">
        <f t="shared" si="16"/>
        <v>1.3264502315156905</v>
      </c>
      <c r="AC20">
        <f t="shared" si="18"/>
        <v>0.24192189559966767</v>
      </c>
      <c r="AM20">
        <f t="shared" si="13"/>
        <v>0.97029572627599647</v>
      </c>
      <c r="BO20" t="s">
        <v>24</v>
      </c>
      <c r="BP20">
        <v>3</v>
      </c>
      <c r="BQ20">
        <v>0.38430674227861766</v>
      </c>
      <c r="BR20">
        <v>6.2333638739952978E-2</v>
      </c>
      <c r="BT20">
        <f t="shared" si="8"/>
        <v>0.38932910844087532</v>
      </c>
      <c r="BX20" t="s">
        <v>24</v>
      </c>
      <c r="BY20">
        <v>3</v>
      </c>
      <c r="BZ20">
        <v>0.38430674227861766</v>
      </c>
      <c r="CA20">
        <v>6.2333638739952978E-2</v>
      </c>
      <c r="CC20">
        <v>0.38932910844087532</v>
      </c>
    </row>
    <row r="21" spans="2:87" x14ac:dyDescent="0.2">
      <c r="G21">
        <v>-87</v>
      </c>
      <c r="R21">
        <f t="shared" si="16"/>
        <v>-1.5184364492350666</v>
      </c>
      <c r="AC21">
        <f t="shared" si="18"/>
        <v>5.2335956242943966E-2</v>
      </c>
      <c r="AM21">
        <f t="shared" si="13"/>
        <v>-0.99862953475457383</v>
      </c>
      <c r="BO21" t="s">
        <v>25</v>
      </c>
      <c r="BP21">
        <v>2</v>
      </c>
      <c r="BQ21">
        <v>-8.5196817630528443E-3</v>
      </c>
      <c r="BR21">
        <v>-1.8887679742852215E-3</v>
      </c>
      <c r="BT21">
        <f t="shared" si="8"/>
        <v>8.726535498373952E-3</v>
      </c>
      <c r="BX21" t="s">
        <v>25</v>
      </c>
      <c r="BY21">
        <v>2</v>
      </c>
      <c r="BZ21">
        <v>-8.5196817630528443E-3</v>
      </c>
      <c r="CA21">
        <v>-1.8887679742852215E-3</v>
      </c>
      <c r="CC21">
        <v>8.726535498373952E-3</v>
      </c>
    </row>
    <row r="22" spans="2:87" x14ac:dyDescent="0.2">
      <c r="G22">
        <v>-112</v>
      </c>
      <c r="R22">
        <f t="shared" si="16"/>
        <v>-1.9547687622336491</v>
      </c>
      <c r="AC22">
        <f t="shared" si="18"/>
        <v>-0.37460659341591207</v>
      </c>
      <c r="AM22">
        <f t="shared" si="13"/>
        <v>-0.92718385456678742</v>
      </c>
      <c r="BN22" t="s">
        <v>31</v>
      </c>
      <c r="BO22" t="s">
        <v>18</v>
      </c>
      <c r="BP22">
        <v>2</v>
      </c>
      <c r="BQ22">
        <v>-0.34082817364639062</v>
      </c>
      <c r="BR22">
        <v>0.88788774810577231</v>
      </c>
      <c r="BT22">
        <f t="shared" si="8"/>
        <v>0.95105651629515353</v>
      </c>
      <c r="BW22" t="s">
        <v>31</v>
      </c>
      <c r="BX22" t="s">
        <v>18</v>
      </c>
      <c r="BY22">
        <v>2</v>
      </c>
      <c r="BZ22">
        <v>-0.34082817364639062</v>
      </c>
      <c r="CA22">
        <v>0.88788774810577231</v>
      </c>
      <c r="CC22">
        <v>0.95105651629515353</v>
      </c>
    </row>
    <row r="23" spans="2:87" x14ac:dyDescent="0.2">
      <c r="G23">
        <v>27</v>
      </c>
      <c r="R23">
        <f t="shared" si="16"/>
        <v>0.47123889803846897</v>
      </c>
      <c r="AC23">
        <f t="shared" si="18"/>
        <v>0.8910065241883679</v>
      </c>
      <c r="AM23">
        <f t="shared" si="13"/>
        <v>0.45399049973954675</v>
      </c>
      <c r="BO23" t="s">
        <v>19</v>
      </c>
      <c r="BP23">
        <v>2</v>
      </c>
      <c r="BQ23">
        <v>0.37288322249773503</v>
      </c>
      <c r="BR23">
        <v>-0.56336509565811366</v>
      </c>
      <c r="BT23">
        <f t="shared" si="8"/>
        <v>0.67559020761566024</v>
      </c>
      <c r="BX23" t="s">
        <v>19</v>
      </c>
      <c r="BY23">
        <v>2</v>
      </c>
      <c r="BZ23">
        <v>0.37288322249773503</v>
      </c>
      <c r="CA23">
        <v>-0.56336509565811366</v>
      </c>
      <c r="CC23">
        <v>0.67559020761566024</v>
      </c>
    </row>
    <row r="24" spans="2:87" x14ac:dyDescent="0.2">
      <c r="BO24" t="s">
        <v>20</v>
      </c>
      <c r="BP24">
        <v>3</v>
      </c>
      <c r="BQ24">
        <v>-6.8138820965820621E-2</v>
      </c>
      <c r="BR24">
        <v>-0.55494616313938161</v>
      </c>
      <c r="BT24">
        <f t="shared" si="8"/>
        <v>0.55911371196361592</v>
      </c>
      <c r="BX24" t="s">
        <v>20</v>
      </c>
      <c r="BY24">
        <v>3</v>
      </c>
      <c r="BZ24">
        <v>-6.8138820965820621E-2</v>
      </c>
      <c r="CA24">
        <v>-0.55494616313938161</v>
      </c>
      <c r="CC24">
        <v>0.55911371196361592</v>
      </c>
    </row>
    <row r="25" spans="2:87" x14ac:dyDescent="0.2">
      <c r="BO25" t="s">
        <v>21</v>
      </c>
      <c r="BP25">
        <v>5</v>
      </c>
      <c r="BQ25">
        <v>-9.0527371762349651E-2</v>
      </c>
      <c r="BR25">
        <v>0.29331652285516074</v>
      </c>
      <c r="BT25">
        <f t="shared" si="8"/>
        <v>0.3069687078808534</v>
      </c>
      <c r="BX25" t="s">
        <v>21</v>
      </c>
      <c r="BY25">
        <v>5</v>
      </c>
      <c r="BZ25">
        <v>-9.0527371762349651E-2</v>
      </c>
      <c r="CA25">
        <v>0.29331652285516074</v>
      </c>
      <c r="CC25">
        <v>0.3069687078808534</v>
      </c>
    </row>
    <row r="26" spans="2:87" x14ac:dyDescent="0.2">
      <c r="BO26" t="s">
        <v>22</v>
      </c>
      <c r="BP26">
        <v>3</v>
      </c>
      <c r="BQ26">
        <v>0.87297775381346021</v>
      </c>
      <c r="BR26">
        <v>-0.44575435118120676</v>
      </c>
      <c r="BT26">
        <f t="shared" si="8"/>
        <v>0.98019748023047526</v>
      </c>
      <c r="BX26" t="s">
        <v>22</v>
      </c>
      <c r="BY26">
        <v>3</v>
      </c>
      <c r="BZ26">
        <v>0.87297775381346021</v>
      </c>
      <c r="CA26">
        <v>-0.44575435118120676</v>
      </c>
      <c r="CC26">
        <v>0.98019748023047526</v>
      </c>
    </row>
    <row r="27" spans="2:87" x14ac:dyDescent="0.2">
      <c r="BO27" t="s">
        <v>23</v>
      </c>
      <c r="BP27">
        <v>3</v>
      </c>
      <c r="BQ27">
        <v>0.31220752712958422</v>
      </c>
      <c r="BR27">
        <v>-6.1361004177840517E-2</v>
      </c>
      <c r="BT27">
        <f t="shared" si="8"/>
        <v>0.31818031496320293</v>
      </c>
      <c r="BX27" t="s">
        <v>23</v>
      </c>
      <c r="BY27">
        <v>3</v>
      </c>
      <c r="BZ27">
        <v>0.31220752712958422</v>
      </c>
      <c r="CA27">
        <v>-6.1361004177840517E-2</v>
      </c>
      <c r="CC27">
        <v>0.31818031496320293</v>
      </c>
    </row>
    <row r="28" spans="2:87" x14ac:dyDescent="0.2">
      <c r="BN28" t="s">
        <v>41</v>
      </c>
      <c r="BO28" t="s">
        <v>17</v>
      </c>
      <c r="BP28">
        <v>6</v>
      </c>
      <c r="BQ28">
        <v>1.2894615276872043E-2</v>
      </c>
      <c r="BR28">
        <v>0.2370359297740742</v>
      </c>
      <c r="BT28">
        <f t="shared" si="8"/>
        <v>0.23738640042554748</v>
      </c>
      <c r="BW28" t="s">
        <v>41</v>
      </c>
      <c r="BX28" t="s">
        <v>17</v>
      </c>
      <c r="BY28">
        <v>6</v>
      </c>
      <c r="BZ28">
        <v>1.2894615276872043E-2</v>
      </c>
      <c r="CA28">
        <v>0.2370359297740742</v>
      </c>
      <c r="CC28">
        <v>0.23738640042554748</v>
      </c>
    </row>
    <row r="29" spans="2:87" x14ac:dyDescent="0.2">
      <c r="B29" t="s">
        <v>31</v>
      </c>
      <c r="C29" t="s">
        <v>18</v>
      </c>
      <c r="D29" t="s">
        <v>19</v>
      </c>
      <c r="E29" t="s">
        <v>20</v>
      </c>
      <c r="F29" t="s">
        <v>21</v>
      </c>
      <c r="G29" t="s">
        <v>22</v>
      </c>
      <c r="H29" t="s">
        <v>23</v>
      </c>
      <c r="M29" t="s">
        <v>31</v>
      </c>
      <c r="N29" t="s">
        <v>18</v>
      </c>
      <c r="O29" t="s">
        <v>19</v>
      </c>
      <c r="P29" t="s">
        <v>20</v>
      </c>
      <c r="Q29" t="s">
        <v>21</v>
      </c>
      <c r="R29" t="s">
        <v>22</v>
      </c>
      <c r="S29" t="s">
        <v>23</v>
      </c>
      <c r="X29" t="s">
        <v>31</v>
      </c>
      <c r="Y29" t="s">
        <v>18</v>
      </c>
      <c r="Z29" t="s">
        <v>19</v>
      </c>
      <c r="AA29" t="s">
        <v>20</v>
      </c>
      <c r="AB29" t="s">
        <v>21</v>
      </c>
      <c r="AC29" t="s">
        <v>22</v>
      </c>
      <c r="AD29" t="s">
        <v>23</v>
      </c>
      <c r="AH29" t="s">
        <v>31</v>
      </c>
      <c r="AI29" t="s">
        <v>18</v>
      </c>
      <c r="AJ29" t="s">
        <v>19</v>
      </c>
      <c r="AK29" t="s">
        <v>20</v>
      </c>
      <c r="AL29" t="s">
        <v>21</v>
      </c>
      <c r="AM29" t="s">
        <v>22</v>
      </c>
      <c r="AN29" t="s">
        <v>23</v>
      </c>
      <c r="AR29" t="s">
        <v>31</v>
      </c>
      <c r="AS29" t="s">
        <v>18</v>
      </c>
      <c r="AT29" t="s">
        <v>19</v>
      </c>
      <c r="AU29" t="s">
        <v>20</v>
      </c>
      <c r="AV29" t="s">
        <v>21</v>
      </c>
      <c r="AW29" t="s">
        <v>22</v>
      </c>
      <c r="AX29" t="s">
        <v>23</v>
      </c>
      <c r="BB29" t="s">
        <v>31</v>
      </c>
      <c r="BC29" t="s">
        <v>18</v>
      </c>
      <c r="BD29" t="s">
        <v>19</v>
      </c>
      <c r="BE29" t="s">
        <v>20</v>
      </c>
      <c r="BF29" t="s">
        <v>21</v>
      </c>
      <c r="BG29" t="s">
        <v>22</v>
      </c>
      <c r="BH29" t="s">
        <v>23</v>
      </c>
      <c r="BO29" t="s">
        <v>18</v>
      </c>
      <c r="BP29">
        <v>4</v>
      </c>
      <c r="BQ29">
        <v>3.5518833660516946E-3</v>
      </c>
      <c r="BR29">
        <v>0.28414688220458911</v>
      </c>
      <c r="BT29">
        <f t="shared" si="8"/>
        <v>0.28416908090437049</v>
      </c>
      <c r="BX29" t="s">
        <v>18</v>
      </c>
      <c r="BY29">
        <v>4</v>
      </c>
      <c r="BZ29">
        <v>3.5518833660516946E-3</v>
      </c>
      <c r="CA29">
        <v>0.28414688220458911</v>
      </c>
      <c r="CC29">
        <v>0.28416908090437049</v>
      </c>
    </row>
    <row r="30" spans="2:87" x14ac:dyDescent="0.2">
      <c r="C30">
        <v>-39</v>
      </c>
      <c r="D30">
        <v>99</v>
      </c>
      <c r="E30">
        <v>-80</v>
      </c>
      <c r="F30">
        <v>-84</v>
      </c>
      <c r="G30">
        <v>123</v>
      </c>
      <c r="H30">
        <v>111</v>
      </c>
      <c r="N30">
        <f t="shared" ref="N30:S31" si="22">RADIANS(C30)</f>
        <v>-0.68067840827778847</v>
      </c>
      <c r="O30">
        <f t="shared" si="22"/>
        <v>1.7278759594743862</v>
      </c>
      <c r="P30">
        <f t="shared" si="22"/>
        <v>-1.3962634015954636</v>
      </c>
      <c r="Q30">
        <f t="shared" si="22"/>
        <v>-1.4660765716752369</v>
      </c>
      <c r="R30">
        <f t="shared" si="22"/>
        <v>2.1467549799530254</v>
      </c>
      <c r="S30">
        <f t="shared" si="22"/>
        <v>1.9373154697137058</v>
      </c>
      <c r="Y30">
        <f t="shared" ref="Y30:AD31" si="23">COS(N30)</f>
        <v>0.7771459614569709</v>
      </c>
      <c r="Z30">
        <f t="shared" si="23"/>
        <v>-0.15643446504023081</v>
      </c>
      <c r="AA30">
        <f t="shared" si="23"/>
        <v>0.17364817766693041</v>
      </c>
      <c r="AB30">
        <f t="shared" si="23"/>
        <v>0.10452846326765346</v>
      </c>
      <c r="AC30">
        <f t="shared" si="23"/>
        <v>-0.54463903501502708</v>
      </c>
      <c r="AD30">
        <f t="shared" si="23"/>
        <v>-0.35836794954530027</v>
      </c>
      <c r="AI30">
        <f>SIN(N30)</f>
        <v>-0.62932039104983739</v>
      </c>
      <c r="AJ30">
        <f t="shared" ref="AJ30:AN34" si="24">SIN(O30)</f>
        <v>0.98768834059513777</v>
      </c>
      <c r="AK30">
        <f t="shared" si="24"/>
        <v>-0.98480775301220802</v>
      </c>
      <c r="AL30">
        <f t="shared" si="24"/>
        <v>-0.99452189536827329</v>
      </c>
      <c r="AM30">
        <f t="shared" si="24"/>
        <v>0.83867056794542394</v>
      </c>
      <c r="AN30">
        <f t="shared" si="24"/>
        <v>0.93358042649720174</v>
      </c>
      <c r="AS30">
        <f>SUM(Y30:Y38)</f>
        <v>1.7757754962115446</v>
      </c>
      <c r="AT30">
        <f t="shared" ref="AT30:AX30" si="25">SUM(Z30:Z38)</f>
        <v>-1.1267301913162273</v>
      </c>
      <c r="AU30">
        <f t="shared" si="25"/>
        <v>-1.6648384894181449</v>
      </c>
      <c r="AV30">
        <f t="shared" si="25"/>
        <v>1.4665826142758038</v>
      </c>
      <c r="AW30">
        <f t="shared" si="25"/>
        <v>-1.3372630535436203</v>
      </c>
      <c r="AX30">
        <f t="shared" si="25"/>
        <v>-0.18408301253352155</v>
      </c>
      <c r="BC30">
        <f>SUM(AI30:AI38)</f>
        <v>-0.68165634729278124</v>
      </c>
      <c r="BD30">
        <f>SUM(AJ30:AJ38)</f>
        <v>0.74576644499547007</v>
      </c>
      <c r="BE30">
        <f t="shared" ref="BE30:BH30" si="26">SUM(AK30:AK38)</f>
        <v>-0.20441646289746185</v>
      </c>
      <c r="BF30">
        <f t="shared" si="26"/>
        <v>-0.45263685881174825</v>
      </c>
      <c r="BG30">
        <f t="shared" si="26"/>
        <v>2.6189332614403806</v>
      </c>
      <c r="BH30">
        <f t="shared" si="26"/>
        <v>0.93662258138875265</v>
      </c>
      <c r="BO30" t="s">
        <v>20</v>
      </c>
      <c r="BP30">
        <v>2</v>
      </c>
      <c r="BQ30">
        <v>0.16026328186834737</v>
      </c>
      <c r="BR30">
        <v>-0.11858859033889585</v>
      </c>
      <c r="BT30">
        <f t="shared" si="8"/>
        <v>0.19936793441719713</v>
      </c>
      <c r="BX30" t="s">
        <v>20</v>
      </c>
      <c r="BY30">
        <v>2</v>
      </c>
      <c r="BZ30">
        <v>0.16026328186834737</v>
      </c>
      <c r="CA30">
        <v>-0.11858859033889585</v>
      </c>
      <c r="CC30">
        <v>0.19936793441719713</v>
      </c>
    </row>
    <row r="31" spans="2:87" x14ac:dyDescent="0.2">
      <c r="C31">
        <v>-3</v>
      </c>
      <c r="D31">
        <v>-166</v>
      </c>
      <c r="E31">
        <v>154</v>
      </c>
      <c r="F31">
        <v>85</v>
      </c>
      <c r="G31">
        <v>127</v>
      </c>
      <c r="H31">
        <v>-84</v>
      </c>
      <c r="N31">
        <f t="shared" si="22"/>
        <v>-5.235987755982989E-2</v>
      </c>
      <c r="O31">
        <f t="shared" si="22"/>
        <v>-2.8972465583105871</v>
      </c>
      <c r="P31">
        <f t="shared" si="22"/>
        <v>2.6878070480712677</v>
      </c>
      <c r="Q31">
        <f t="shared" si="22"/>
        <v>1.4835298641951802</v>
      </c>
      <c r="R31">
        <f t="shared" si="22"/>
        <v>2.2165681500327987</v>
      </c>
      <c r="S31">
        <f t="shared" si="22"/>
        <v>-1.4660765716752369</v>
      </c>
      <c r="Y31">
        <f t="shared" si="23"/>
        <v>0.99862953475457383</v>
      </c>
      <c r="Z31">
        <f t="shared" si="23"/>
        <v>-0.97029572627599647</v>
      </c>
      <c r="AA31">
        <f t="shared" si="23"/>
        <v>-0.89879404629916704</v>
      </c>
      <c r="AB31">
        <f t="shared" si="23"/>
        <v>8.7155742747658138E-2</v>
      </c>
      <c r="AC31">
        <f t="shared" si="23"/>
        <v>-0.60181502315204838</v>
      </c>
      <c r="AD31">
        <f t="shared" si="23"/>
        <v>0.10452846326765346</v>
      </c>
      <c r="AI31">
        <f>SIN(N31)</f>
        <v>-5.2335956242943835E-2</v>
      </c>
      <c r="AJ31">
        <f t="shared" si="24"/>
        <v>-0.24192189559966773</v>
      </c>
      <c r="AK31">
        <f t="shared" si="24"/>
        <v>0.43837114678907729</v>
      </c>
      <c r="AL31">
        <f t="shared" si="24"/>
        <v>0.99619469809174555</v>
      </c>
      <c r="AM31">
        <f t="shared" si="24"/>
        <v>0.79863551004729272</v>
      </c>
      <c r="AN31">
        <f t="shared" si="24"/>
        <v>-0.99452189536827329</v>
      </c>
      <c r="BO31" t="s">
        <v>22</v>
      </c>
      <c r="BP31">
        <v>2</v>
      </c>
      <c r="BQ31">
        <v>-0.65409350995655702</v>
      </c>
      <c r="BR31">
        <v>-0.28440795251074347</v>
      </c>
      <c r="BT31">
        <f t="shared" si="8"/>
        <v>0.71325044915418156</v>
      </c>
      <c r="BX31" t="s">
        <v>22</v>
      </c>
      <c r="BY31">
        <v>2</v>
      </c>
      <c r="BZ31">
        <v>-0.65409350995655702</v>
      </c>
      <c r="CA31">
        <v>-0.28440795251074347</v>
      </c>
      <c r="CC31">
        <v>0.71325044915418156</v>
      </c>
    </row>
    <row r="32" spans="2:87" x14ac:dyDescent="0.2">
      <c r="E32">
        <v>160</v>
      </c>
      <c r="F32">
        <v>72</v>
      </c>
      <c r="G32">
        <v>101</v>
      </c>
      <c r="H32">
        <v>86</v>
      </c>
      <c r="P32">
        <f>RADIANS(E32)</f>
        <v>2.7925268031909272</v>
      </c>
      <c r="Q32">
        <f t="shared" ref="Q32:Q34" si="27">RADIANS(F32)</f>
        <v>1.2566370614359172</v>
      </c>
      <c r="R32">
        <f>RADIANS(G32)</f>
        <v>1.7627825445142729</v>
      </c>
      <c r="S32">
        <f>RADIANS(H32)</f>
        <v>1.5009831567151235</v>
      </c>
      <c r="AA32">
        <f>COS(P32)</f>
        <v>-0.93969262078590832</v>
      </c>
      <c r="AB32">
        <f t="shared" ref="AB32:AB34" si="28">COS(Q32)</f>
        <v>0.30901699437494745</v>
      </c>
      <c r="AC32">
        <f>COS(R32)</f>
        <v>-0.1908089953765448</v>
      </c>
      <c r="AD32">
        <f>COS(S32)</f>
        <v>6.9756473744125233E-2</v>
      </c>
      <c r="AK32">
        <f t="shared" si="24"/>
        <v>0.34202014332566888</v>
      </c>
      <c r="AL32">
        <f t="shared" si="24"/>
        <v>0.95105651629515353</v>
      </c>
      <c r="AM32">
        <f t="shared" si="24"/>
        <v>0.98162718344766398</v>
      </c>
      <c r="AN32">
        <f t="shared" si="24"/>
        <v>0.9975640502598242</v>
      </c>
      <c r="AR32" t="s">
        <v>55</v>
      </c>
      <c r="AS32">
        <f>COUNT(AI30:AI38)</f>
        <v>2</v>
      </c>
      <c r="AT32">
        <f t="shared" ref="AT32:AX32" si="29">COUNT(AJ30:AJ38)</f>
        <v>2</v>
      </c>
      <c r="AU32">
        <f t="shared" si="29"/>
        <v>3</v>
      </c>
      <c r="AV32">
        <f t="shared" si="29"/>
        <v>5</v>
      </c>
      <c r="AW32">
        <f t="shared" si="29"/>
        <v>3</v>
      </c>
      <c r="AX32">
        <f t="shared" si="29"/>
        <v>3</v>
      </c>
      <c r="BO32" t="s">
        <v>23</v>
      </c>
      <c r="BP32">
        <v>4</v>
      </c>
      <c r="BQ32">
        <v>-0.35058042027677316</v>
      </c>
      <c r="BR32">
        <v>0.26870465096637519</v>
      </c>
      <c r="BT32">
        <f t="shared" si="8"/>
        <v>0.44171124112071275</v>
      </c>
      <c r="BX32" t="s">
        <v>23</v>
      </c>
      <c r="BY32">
        <v>4</v>
      </c>
      <c r="BZ32">
        <v>-0.35058042027677316</v>
      </c>
      <c r="CA32">
        <v>0.26870465096637519</v>
      </c>
      <c r="CC32">
        <v>0.44171124112071275</v>
      </c>
    </row>
    <row r="33" spans="2:81" x14ac:dyDescent="0.2">
      <c r="F33">
        <v>-87</v>
      </c>
      <c r="Q33">
        <f t="shared" si="27"/>
        <v>-1.5184364492350666</v>
      </c>
      <c r="AB33">
        <f t="shared" si="28"/>
        <v>5.2335956242943966E-2</v>
      </c>
      <c r="AL33">
        <f t="shared" si="24"/>
        <v>-0.99862953475457383</v>
      </c>
      <c r="AR33" t="s">
        <v>56</v>
      </c>
      <c r="AS33">
        <f>AS30/AS32</f>
        <v>0.88788774810577231</v>
      </c>
      <c r="AT33">
        <f t="shared" ref="AT33:AX33" si="30">AT30/AT32</f>
        <v>-0.56336509565811366</v>
      </c>
      <c r="AU33">
        <f t="shared" si="30"/>
        <v>-0.55494616313938161</v>
      </c>
      <c r="AV33">
        <f t="shared" si="30"/>
        <v>0.29331652285516074</v>
      </c>
      <c r="AW33">
        <f t="shared" si="30"/>
        <v>-0.44575435118120676</v>
      </c>
      <c r="AX33">
        <f t="shared" si="30"/>
        <v>-6.1361004177840517E-2</v>
      </c>
      <c r="BB33" t="s">
        <v>57</v>
      </c>
      <c r="BC33">
        <f>BC30/AS32</f>
        <v>-0.34082817364639062</v>
      </c>
      <c r="BD33">
        <f t="shared" ref="BD33:BH33" si="31">BD30/AT32</f>
        <v>0.37288322249773503</v>
      </c>
      <c r="BE33">
        <f t="shared" si="31"/>
        <v>-6.8138820965820621E-2</v>
      </c>
      <c r="BF33">
        <f t="shared" si="31"/>
        <v>-9.0527371762349651E-2</v>
      </c>
      <c r="BG33">
        <f t="shared" si="31"/>
        <v>0.87297775381346021</v>
      </c>
      <c r="BH33">
        <f t="shared" si="31"/>
        <v>0.31220752712958422</v>
      </c>
      <c r="BO33" t="s">
        <v>25</v>
      </c>
      <c r="BP33">
        <v>2</v>
      </c>
      <c r="BQ33">
        <v>-3.041230357131719E-2</v>
      </c>
      <c r="BR33">
        <v>-0.31584384870983262</v>
      </c>
      <c r="BT33">
        <f t="shared" si="8"/>
        <v>0.31730465640509214</v>
      </c>
      <c r="BX33" t="s">
        <v>25</v>
      </c>
      <c r="BY33">
        <v>2</v>
      </c>
      <c r="BZ33">
        <v>-3.041230357131719E-2</v>
      </c>
      <c r="CA33">
        <v>-0.31584384870983262</v>
      </c>
      <c r="CC33">
        <v>0.31730465640509214</v>
      </c>
    </row>
    <row r="34" spans="2:81" x14ac:dyDescent="0.2">
      <c r="F34">
        <v>-24</v>
      </c>
      <c r="Q34">
        <f t="shared" si="27"/>
        <v>-0.41887902047863912</v>
      </c>
      <c r="AB34">
        <f t="shared" si="28"/>
        <v>0.91354545764260087</v>
      </c>
      <c r="AL34">
        <f t="shared" si="24"/>
        <v>-0.40673664307580021</v>
      </c>
      <c r="BO34" t="s">
        <v>34</v>
      </c>
      <c r="BP34">
        <v>2</v>
      </c>
      <c r="BQ34">
        <v>-0.99726094768413664</v>
      </c>
      <c r="BR34">
        <v>5.2264231633826756E-2</v>
      </c>
      <c r="BT34">
        <f t="shared" si="8"/>
        <v>0.99862953475457383</v>
      </c>
      <c r="BX34" t="s">
        <v>34</v>
      </c>
      <c r="BY34">
        <v>2</v>
      </c>
      <c r="BZ34">
        <v>-0.99726094768413664</v>
      </c>
      <c r="CA34">
        <v>5.2264231633826756E-2</v>
      </c>
      <c r="CC34">
        <v>0.99862953475457383</v>
      </c>
    </row>
    <row r="35" spans="2:81" x14ac:dyDescent="0.2">
      <c r="BN35" t="s">
        <v>35</v>
      </c>
      <c r="BO35" t="s">
        <v>17</v>
      </c>
      <c r="BP35">
        <v>9</v>
      </c>
      <c r="BQ35">
        <v>-0.20659116361494428</v>
      </c>
      <c r="BR35">
        <v>-0.13466225387311323</v>
      </c>
      <c r="BT35">
        <f t="shared" si="8"/>
        <v>0.2466046055976317</v>
      </c>
      <c r="BW35" t="s">
        <v>35</v>
      </c>
      <c r="BX35" t="s">
        <v>17</v>
      </c>
      <c r="BY35">
        <v>9</v>
      </c>
      <c r="BZ35">
        <v>-0.20659116361494428</v>
      </c>
      <c r="CA35">
        <v>-0.13466225387311323</v>
      </c>
      <c r="CC35">
        <v>0.2466046055976317</v>
      </c>
    </row>
    <row r="36" spans="2:81" x14ac:dyDescent="0.2">
      <c r="BO36" t="s">
        <v>18</v>
      </c>
      <c r="BP36">
        <v>2</v>
      </c>
      <c r="BQ36">
        <v>0.53522714477836097</v>
      </c>
      <c r="BR36">
        <v>-0.62667047023539713</v>
      </c>
      <c r="BT36">
        <f t="shared" si="8"/>
        <v>0.82412618862201581</v>
      </c>
      <c r="BX36" t="s">
        <v>18</v>
      </c>
      <c r="BY36">
        <v>2</v>
      </c>
      <c r="BZ36">
        <v>0.53522714477836097</v>
      </c>
      <c r="CA36">
        <v>-0.62667047023539713</v>
      </c>
      <c r="CC36">
        <v>0.82412618862201581</v>
      </c>
    </row>
    <row r="37" spans="2:81" x14ac:dyDescent="0.2">
      <c r="BO37" t="s">
        <v>19</v>
      </c>
      <c r="BP37">
        <v>11</v>
      </c>
      <c r="BQ37">
        <v>-8.3658627230284957E-2</v>
      </c>
      <c r="BR37">
        <v>-8.9942651655967126E-2</v>
      </c>
      <c r="BT37">
        <f t="shared" si="8"/>
        <v>0.12283503774152725</v>
      </c>
      <c r="BX37" t="s">
        <v>19</v>
      </c>
      <c r="BY37">
        <v>11</v>
      </c>
      <c r="BZ37">
        <v>-8.3658627230284957E-2</v>
      </c>
      <c r="CA37">
        <v>-8.9942651655967126E-2</v>
      </c>
      <c r="CC37">
        <v>0.12283503774152725</v>
      </c>
    </row>
    <row r="38" spans="2:81" x14ac:dyDescent="0.2">
      <c r="B38" t="s">
        <v>33</v>
      </c>
      <c r="BO38" t="s">
        <v>20</v>
      </c>
      <c r="BP38">
        <v>4</v>
      </c>
      <c r="BQ38">
        <v>0.16290401522769193</v>
      </c>
      <c r="BR38">
        <v>-0.70834319442064009</v>
      </c>
      <c r="BT38">
        <f t="shared" si="8"/>
        <v>0.7268340933523556</v>
      </c>
      <c r="BX38" t="s">
        <v>20</v>
      </c>
      <c r="BY38">
        <v>4</v>
      </c>
      <c r="BZ38">
        <v>0.16290401522769193</v>
      </c>
      <c r="CA38">
        <v>-0.70834319442064009</v>
      </c>
      <c r="CC38">
        <v>0.7268340933523556</v>
      </c>
    </row>
    <row r="39" spans="2:81" x14ac:dyDescent="0.2">
      <c r="BO39" t="s">
        <v>21</v>
      </c>
      <c r="BP39">
        <v>2</v>
      </c>
      <c r="BQ39">
        <v>0.21232727293792697</v>
      </c>
      <c r="BR39">
        <v>-0.25757357868822173</v>
      </c>
      <c r="BT39">
        <f t="shared" si="8"/>
        <v>0.33380685923377079</v>
      </c>
      <c r="BX39" t="s">
        <v>21</v>
      </c>
      <c r="BY39">
        <v>2</v>
      </c>
      <c r="BZ39">
        <v>0.21232727293792697</v>
      </c>
      <c r="CA39">
        <v>-0.25757357868822173</v>
      </c>
      <c r="CC39">
        <v>0.33380685923377079</v>
      </c>
    </row>
    <row r="40" spans="2:81" x14ac:dyDescent="0.2">
      <c r="B40" t="s">
        <v>32</v>
      </c>
      <c r="C40" t="s">
        <v>17</v>
      </c>
      <c r="D40" t="s">
        <v>18</v>
      </c>
      <c r="E40" t="s">
        <v>20</v>
      </c>
      <c r="F40" t="s">
        <v>22</v>
      </c>
      <c r="G40" t="s">
        <v>23</v>
      </c>
      <c r="H40" t="s">
        <v>25</v>
      </c>
      <c r="I40" t="s">
        <v>34</v>
      </c>
      <c r="M40" t="s">
        <v>32</v>
      </c>
      <c r="N40" t="s">
        <v>17</v>
      </c>
      <c r="O40" t="s">
        <v>18</v>
      </c>
      <c r="P40" t="s">
        <v>20</v>
      </c>
      <c r="Q40" t="s">
        <v>22</v>
      </c>
      <c r="R40" t="s">
        <v>23</v>
      </c>
      <c r="S40" t="s">
        <v>25</v>
      </c>
      <c r="T40" t="s">
        <v>34</v>
      </c>
      <c r="X40" t="s">
        <v>32</v>
      </c>
      <c r="Y40" t="s">
        <v>17</v>
      </c>
      <c r="Z40" t="s">
        <v>18</v>
      </c>
      <c r="AA40" t="s">
        <v>20</v>
      </c>
      <c r="AB40" t="s">
        <v>22</v>
      </c>
      <c r="AC40" t="s">
        <v>23</v>
      </c>
      <c r="AD40" t="s">
        <v>25</v>
      </c>
      <c r="AE40" t="s">
        <v>34</v>
      </c>
      <c r="AH40" t="s">
        <v>32</v>
      </c>
      <c r="AI40" t="s">
        <v>17</v>
      </c>
      <c r="AJ40" t="s">
        <v>18</v>
      </c>
      <c r="AK40" t="s">
        <v>20</v>
      </c>
      <c r="AL40" t="s">
        <v>22</v>
      </c>
      <c r="AM40" t="s">
        <v>23</v>
      </c>
      <c r="AN40" t="s">
        <v>25</v>
      </c>
      <c r="AO40" t="s">
        <v>34</v>
      </c>
      <c r="AR40" t="s">
        <v>32</v>
      </c>
      <c r="AS40" t="s">
        <v>17</v>
      </c>
      <c r="AT40" t="s">
        <v>18</v>
      </c>
      <c r="AU40" t="s">
        <v>20</v>
      </c>
      <c r="AV40" t="s">
        <v>22</v>
      </c>
      <c r="AW40" t="s">
        <v>23</v>
      </c>
      <c r="AX40" t="s">
        <v>25</v>
      </c>
      <c r="AY40" t="s">
        <v>34</v>
      </c>
      <c r="BB40" t="s">
        <v>32</v>
      </c>
      <c r="BC40" t="s">
        <v>17</v>
      </c>
      <c r="BD40" t="s">
        <v>18</v>
      </c>
      <c r="BE40" t="s">
        <v>20</v>
      </c>
      <c r="BF40" t="s">
        <v>22</v>
      </c>
      <c r="BG40" t="s">
        <v>23</v>
      </c>
      <c r="BH40" t="s">
        <v>25</v>
      </c>
      <c r="BI40" t="s">
        <v>34</v>
      </c>
      <c r="BO40" t="s">
        <v>24</v>
      </c>
      <c r="BP40">
        <v>3</v>
      </c>
      <c r="BQ40">
        <v>0.21601168242798788</v>
      </c>
      <c r="BR40">
        <v>-0.19271836595216638</v>
      </c>
      <c r="BT40">
        <f t="shared" si="8"/>
        <v>0.28948474142973929</v>
      </c>
      <c r="BX40" t="s">
        <v>24</v>
      </c>
      <c r="BY40">
        <v>3</v>
      </c>
      <c r="BZ40">
        <v>0.21601168242798788</v>
      </c>
      <c r="CA40">
        <v>-0.19271836595216638</v>
      </c>
      <c r="CC40">
        <v>0.28948474142973929</v>
      </c>
    </row>
    <row r="41" spans="2:81" x14ac:dyDescent="0.2">
      <c r="C41">
        <v>156</v>
      </c>
      <c r="D41">
        <v>-69</v>
      </c>
      <c r="E41">
        <v>-155</v>
      </c>
      <c r="F41">
        <v>-158</v>
      </c>
      <c r="G41">
        <v>-115</v>
      </c>
      <c r="H41">
        <v>-103</v>
      </c>
      <c r="I41">
        <v>-90</v>
      </c>
      <c r="M41" s="1"/>
      <c r="N41">
        <f t="shared" ref="N41:T42" si="32">RADIANS(C41)</f>
        <v>2.7227136331111539</v>
      </c>
      <c r="O41">
        <f t="shared" si="32"/>
        <v>-1.2042771838760873</v>
      </c>
      <c r="P41">
        <f t="shared" si="32"/>
        <v>-2.7052603405912108</v>
      </c>
      <c r="Q41">
        <f t="shared" si="32"/>
        <v>-2.7576202181510405</v>
      </c>
      <c r="R41">
        <f t="shared" si="32"/>
        <v>-2.0071286397934789</v>
      </c>
      <c r="S41">
        <f t="shared" si="32"/>
        <v>-1.7976891295541595</v>
      </c>
      <c r="T41">
        <f t="shared" si="32"/>
        <v>-1.5707963267948966</v>
      </c>
      <c r="Y41">
        <f t="shared" ref="Y41:AE42" si="33">COS(N41)</f>
        <v>-0.91354545764260076</v>
      </c>
      <c r="Z41">
        <f t="shared" si="33"/>
        <v>0.35836794954530038</v>
      </c>
      <c r="AA41">
        <f t="shared" si="33"/>
        <v>-0.90630778703664994</v>
      </c>
      <c r="AB41">
        <f t="shared" si="33"/>
        <v>-0.92718385456678731</v>
      </c>
      <c r="AC41">
        <f t="shared" si="33"/>
        <v>-0.42261826174069933</v>
      </c>
      <c r="AD41">
        <f t="shared" si="33"/>
        <v>-0.22495105434386503</v>
      </c>
      <c r="AE41">
        <f t="shared" si="33"/>
        <v>6.1257422745431001E-17</v>
      </c>
      <c r="AI41">
        <f>SIN(N41)</f>
        <v>0.40673664307580043</v>
      </c>
      <c r="AJ41">
        <f t="shared" ref="AJ41:AN44" si="34">SIN(O41)</f>
        <v>-0.93358042649720174</v>
      </c>
      <c r="AK41">
        <f t="shared" si="34"/>
        <v>-0.4226182617406995</v>
      </c>
      <c r="AL41">
        <f t="shared" si="34"/>
        <v>-0.37460659341591224</v>
      </c>
      <c r="AM41">
        <f t="shared" si="34"/>
        <v>-0.90630778703665005</v>
      </c>
      <c r="AN41">
        <f t="shared" si="34"/>
        <v>-0.97437006478523525</v>
      </c>
      <c r="AO41">
        <f>SIN(T41)</f>
        <v>-1</v>
      </c>
      <c r="AS41">
        <f>SUM(Y41:Y49)</f>
        <v>1.4222155786444453</v>
      </c>
      <c r="AT41">
        <f t="shared" ref="AT41:AY41" si="35">SUM(Z41:Z49)</f>
        <v>1.1365875288183565</v>
      </c>
      <c r="AU41">
        <f t="shared" si="35"/>
        <v>-0.2371771806777917</v>
      </c>
      <c r="AV41">
        <f t="shared" si="35"/>
        <v>-0.56881590502148693</v>
      </c>
      <c r="AW41">
        <f t="shared" si="35"/>
        <v>1.0748186038655008</v>
      </c>
      <c r="AX41">
        <f t="shared" si="35"/>
        <v>-0.63168769741966524</v>
      </c>
      <c r="AY41">
        <f t="shared" si="35"/>
        <v>0.10452846326765351</v>
      </c>
      <c r="BC41">
        <f>SUM(AI41:AI49)</f>
        <v>7.7367691661232252E-2</v>
      </c>
      <c r="BD41">
        <f t="shared" ref="BD41:BI41" si="36">SUM(AJ41:AJ49)</f>
        <v>1.4207533464206779E-2</v>
      </c>
      <c r="BE41">
        <f t="shared" si="36"/>
        <v>0.32052656373669475</v>
      </c>
      <c r="BF41">
        <f t="shared" si="36"/>
        <v>-1.308187019913114</v>
      </c>
      <c r="BG41">
        <f t="shared" si="36"/>
        <v>-1.4023216811070927</v>
      </c>
      <c r="BH41">
        <f t="shared" si="36"/>
        <v>-6.0824607142634379E-2</v>
      </c>
      <c r="BI41">
        <f t="shared" si="36"/>
        <v>-1.9945218953682733</v>
      </c>
      <c r="BO41" t="s">
        <v>36</v>
      </c>
      <c r="BP41">
        <v>2</v>
      </c>
      <c r="BQ41">
        <v>-0.60643827908758852</v>
      </c>
      <c r="BR41">
        <v>0.28278681373688086</v>
      </c>
      <c r="BT41">
        <f t="shared" si="8"/>
        <v>0.66913060635885824</v>
      </c>
      <c r="BX41" t="s">
        <v>36</v>
      </c>
      <c r="BY41">
        <v>2</v>
      </c>
      <c r="BZ41">
        <v>-0.60643827908758852</v>
      </c>
      <c r="CA41">
        <v>0.28278681373688086</v>
      </c>
      <c r="CC41">
        <v>0.66913060635885824</v>
      </c>
    </row>
    <row r="42" spans="2:81" x14ac:dyDescent="0.2">
      <c r="C42">
        <v>-6</v>
      </c>
      <c r="D42">
        <v>59</v>
      </c>
      <c r="E42">
        <v>48</v>
      </c>
      <c r="F42">
        <v>-69</v>
      </c>
      <c r="G42">
        <v>-78</v>
      </c>
      <c r="H42">
        <v>114</v>
      </c>
      <c r="I42">
        <v>-84</v>
      </c>
      <c r="M42" s="1"/>
      <c r="N42">
        <f t="shared" si="32"/>
        <v>-0.10471975511965978</v>
      </c>
      <c r="O42">
        <f t="shared" si="32"/>
        <v>1.0297442586766545</v>
      </c>
      <c r="P42">
        <f t="shared" si="32"/>
        <v>0.83775804095727824</v>
      </c>
      <c r="Q42">
        <f t="shared" si="32"/>
        <v>-1.2042771838760873</v>
      </c>
      <c r="R42">
        <f t="shared" si="32"/>
        <v>-1.3613568165555769</v>
      </c>
      <c r="S42">
        <f t="shared" si="32"/>
        <v>1.9896753472735358</v>
      </c>
      <c r="T42">
        <f t="shared" si="32"/>
        <v>-1.4660765716752369</v>
      </c>
      <c r="Y42">
        <f t="shared" si="33"/>
        <v>0.99452189536827329</v>
      </c>
      <c r="Z42">
        <f t="shared" si="33"/>
        <v>0.51503807491005416</v>
      </c>
      <c r="AA42">
        <f t="shared" si="33"/>
        <v>0.66913060635885824</v>
      </c>
      <c r="AB42">
        <f t="shared" si="33"/>
        <v>0.35836794954530038</v>
      </c>
      <c r="AC42">
        <f t="shared" si="33"/>
        <v>0.20791169081775945</v>
      </c>
      <c r="AD42">
        <f t="shared" si="33"/>
        <v>-0.40673664307580026</v>
      </c>
      <c r="AE42">
        <f t="shared" si="33"/>
        <v>0.10452846326765346</v>
      </c>
      <c r="AI42">
        <f>SIN(N42)</f>
        <v>-0.10452846326765347</v>
      </c>
      <c r="AJ42">
        <f t="shared" si="34"/>
        <v>0.85716730070211233</v>
      </c>
      <c r="AK42">
        <f t="shared" si="34"/>
        <v>0.74314482547739424</v>
      </c>
      <c r="AL42">
        <f t="shared" si="34"/>
        <v>-0.93358042649720174</v>
      </c>
      <c r="AM42">
        <f t="shared" si="34"/>
        <v>-0.97814760073380558</v>
      </c>
      <c r="AN42">
        <f t="shared" si="34"/>
        <v>0.91354545764260087</v>
      </c>
      <c r="AO42">
        <f>SIN(T42)</f>
        <v>-0.99452189536827329</v>
      </c>
      <c r="BO42" t="s">
        <v>37</v>
      </c>
      <c r="BP42">
        <v>2</v>
      </c>
      <c r="BQ42">
        <v>6.4769339233561096E-2</v>
      </c>
      <c r="BR42">
        <v>0.74031693505489571</v>
      </c>
      <c r="BT42">
        <f t="shared" si="8"/>
        <v>0.74314482547739436</v>
      </c>
      <c r="BX42" t="s">
        <v>37</v>
      </c>
      <c r="BY42">
        <v>2</v>
      </c>
      <c r="BZ42">
        <v>6.4769339233561096E-2</v>
      </c>
      <c r="CA42">
        <v>0.74031693505489571</v>
      </c>
      <c r="CC42">
        <v>0.74314482547739436</v>
      </c>
    </row>
    <row r="43" spans="2:81" x14ac:dyDescent="0.2">
      <c r="C43">
        <v>-15</v>
      </c>
      <c r="D43">
        <v>101</v>
      </c>
      <c r="G43">
        <v>-26</v>
      </c>
      <c r="N43">
        <f t="shared" ref="N43:O46" si="37">RADIANS(C43)</f>
        <v>-0.26179938779914941</v>
      </c>
      <c r="O43">
        <f t="shared" si="37"/>
        <v>1.7627825445142729</v>
      </c>
      <c r="R43">
        <f t="shared" ref="R43:R44" si="38">RADIANS(G43)</f>
        <v>-0.4537856055185257</v>
      </c>
      <c r="Y43">
        <f t="shared" ref="Y43:Z46" si="39">COS(N43)</f>
        <v>0.96592582628906831</v>
      </c>
      <c r="Z43">
        <f t="shared" si="39"/>
        <v>-0.1908089953765448</v>
      </c>
      <c r="AC43">
        <f t="shared" ref="AC43:AC44" si="40">COS(R43)</f>
        <v>0.89879404629916704</v>
      </c>
      <c r="AI43">
        <f t="shared" ref="AI43:AI46" si="41">SIN(N43)</f>
        <v>-0.25881904510252074</v>
      </c>
      <c r="AJ43">
        <f t="shared" si="34"/>
        <v>0.98162718344766398</v>
      </c>
      <c r="AM43">
        <f t="shared" si="34"/>
        <v>-0.4383711467890774</v>
      </c>
      <c r="AR43" t="s">
        <v>55</v>
      </c>
      <c r="AS43">
        <f>COUNT(AI41:AI49)</f>
        <v>6</v>
      </c>
      <c r="AT43">
        <f t="shared" ref="AT43:AY43" si="42">COUNT(AJ41:AJ49)</f>
        <v>4</v>
      </c>
      <c r="AU43">
        <f t="shared" si="42"/>
        <v>2</v>
      </c>
      <c r="AV43">
        <f t="shared" si="42"/>
        <v>2</v>
      </c>
      <c r="AW43">
        <f t="shared" si="42"/>
        <v>4</v>
      </c>
      <c r="AX43">
        <f t="shared" si="42"/>
        <v>2</v>
      </c>
      <c r="AY43">
        <f t="shared" si="42"/>
        <v>2</v>
      </c>
      <c r="BN43" t="s">
        <v>39</v>
      </c>
      <c r="BO43" t="s">
        <v>17</v>
      </c>
      <c r="BP43">
        <v>3</v>
      </c>
      <c r="BQ43">
        <v>0.35596941901571549</v>
      </c>
      <c r="BR43">
        <v>0.67873966497660909</v>
      </c>
      <c r="BT43">
        <f t="shared" si="8"/>
        <v>0.76642139850538205</v>
      </c>
      <c r="BW43" t="s">
        <v>39</v>
      </c>
      <c r="BX43" t="s">
        <v>17</v>
      </c>
      <c r="BY43">
        <v>3</v>
      </c>
      <c r="BZ43">
        <v>0.35596941901571549</v>
      </c>
      <c r="CA43">
        <v>0.67873966497660909</v>
      </c>
      <c r="CC43">
        <v>0.76642139850538205</v>
      </c>
    </row>
    <row r="44" spans="2:81" x14ac:dyDescent="0.2">
      <c r="C44">
        <v>-40</v>
      </c>
      <c r="D44">
        <v>-63</v>
      </c>
      <c r="G44">
        <v>67</v>
      </c>
      <c r="N44">
        <f t="shared" si="37"/>
        <v>-0.69813170079773179</v>
      </c>
      <c r="O44">
        <f t="shared" si="37"/>
        <v>-1.0995574287564276</v>
      </c>
      <c r="R44">
        <f t="shared" si="38"/>
        <v>1.1693705988362009</v>
      </c>
      <c r="Y44">
        <f t="shared" si="39"/>
        <v>0.76604444311897801</v>
      </c>
      <c r="Z44">
        <f t="shared" si="39"/>
        <v>0.4539904997395468</v>
      </c>
      <c r="AC44">
        <f t="shared" si="40"/>
        <v>0.39073112848927372</v>
      </c>
      <c r="AI44">
        <f t="shared" si="41"/>
        <v>-0.64278760968653925</v>
      </c>
      <c r="AJ44">
        <f t="shared" si="34"/>
        <v>-0.89100652418836779</v>
      </c>
      <c r="AM44">
        <f t="shared" si="34"/>
        <v>0.92050485345244037</v>
      </c>
      <c r="AR44" t="s">
        <v>56</v>
      </c>
      <c r="AS44">
        <f>AS41/AS43</f>
        <v>0.2370359297740742</v>
      </c>
      <c r="AT44">
        <f t="shared" ref="AT44:AY44" si="43">AT41/AT43</f>
        <v>0.28414688220458911</v>
      </c>
      <c r="AU44">
        <f t="shared" si="43"/>
        <v>-0.11858859033889585</v>
      </c>
      <c r="AV44">
        <f t="shared" si="43"/>
        <v>-0.28440795251074347</v>
      </c>
      <c r="AW44">
        <f t="shared" si="43"/>
        <v>0.26870465096637519</v>
      </c>
      <c r="AX44">
        <f t="shared" si="43"/>
        <v>-0.31584384870983262</v>
      </c>
      <c r="AY44">
        <f t="shared" si="43"/>
        <v>5.2264231633826756E-2</v>
      </c>
      <c r="BB44" t="s">
        <v>57</v>
      </c>
      <c r="BC44">
        <f>BC41/AS43</f>
        <v>1.2894615276872043E-2</v>
      </c>
      <c r="BD44">
        <f t="shared" ref="BD44:BH44" si="44">BD41/AT43</f>
        <v>3.5518833660516946E-3</v>
      </c>
      <c r="BE44">
        <f t="shared" si="44"/>
        <v>0.16026328186834737</v>
      </c>
      <c r="BF44">
        <f t="shared" si="44"/>
        <v>-0.65409350995655702</v>
      </c>
      <c r="BG44">
        <f t="shared" si="44"/>
        <v>-0.35058042027677316</v>
      </c>
      <c r="BH44">
        <f t="shared" si="44"/>
        <v>-3.041230357131719E-2</v>
      </c>
      <c r="BI44">
        <f>BI41/AY43</f>
        <v>-0.99726094768413664</v>
      </c>
      <c r="BO44" t="s">
        <v>18</v>
      </c>
      <c r="BP44">
        <v>3</v>
      </c>
      <c r="BQ44">
        <v>4.4890728789005836E-3</v>
      </c>
      <c r="BR44">
        <v>-0.11206494566528924</v>
      </c>
      <c r="BT44">
        <f t="shared" si="8"/>
        <v>0.11215482077145107</v>
      </c>
      <c r="BX44" t="s">
        <v>18</v>
      </c>
      <c r="BY44">
        <v>3</v>
      </c>
      <c r="BZ44">
        <v>4.4890728789005836E-3</v>
      </c>
      <c r="CA44">
        <v>-0.11206494566528924</v>
      </c>
      <c r="CC44">
        <v>0.11215482077145107</v>
      </c>
    </row>
    <row r="45" spans="2:81" x14ac:dyDescent="0.2">
      <c r="C45">
        <v>-173</v>
      </c>
      <c r="N45">
        <f t="shared" si="37"/>
        <v>-3.0194196059501901</v>
      </c>
      <c r="Y45">
        <f t="shared" si="39"/>
        <v>-0.99254615164132198</v>
      </c>
      <c r="AI45">
        <f t="shared" si="41"/>
        <v>-0.12186934340514755</v>
      </c>
      <c r="BO45" t="s">
        <v>19</v>
      </c>
      <c r="BP45">
        <v>5</v>
      </c>
      <c r="BQ45">
        <v>-0.46734770429016964</v>
      </c>
      <c r="BR45">
        <v>0.53298780778029298</v>
      </c>
      <c r="BT45">
        <f t="shared" si="8"/>
        <v>0.70886520576745371</v>
      </c>
      <c r="BX45" t="s">
        <v>19</v>
      </c>
      <c r="BY45">
        <v>5</v>
      </c>
      <c r="BZ45">
        <v>-0.46734770429016964</v>
      </c>
      <c r="CA45">
        <v>0.53298780778029298</v>
      </c>
      <c r="CC45">
        <v>0.70886520576745371</v>
      </c>
    </row>
    <row r="46" spans="2:81" x14ac:dyDescent="0.2">
      <c r="C46">
        <v>53</v>
      </c>
      <c r="N46">
        <f t="shared" si="37"/>
        <v>0.92502450355699462</v>
      </c>
      <c r="Y46">
        <f t="shared" si="39"/>
        <v>0.60181502315204838</v>
      </c>
      <c r="AI46">
        <f t="shared" si="41"/>
        <v>0.79863551004729283</v>
      </c>
      <c r="BO46" t="s">
        <v>20</v>
      </c>
      <c r="BP46">
        <v>2</v>
      </c>
      <c r="BQ46">
        <v>0.84725303280769415</v>
      </c>
      <c r="BR46">
        <v>-0.36839610338796736</v>
      </c>
      <c r="BT46">
        <f t="shared" si="8"/>
        <v>0.92387953251128663</v>
      </c>
      <c r="BX46" t="s">
        <v>20</v>
      </c>
      <c r="BY46">
        <v>2</v>
      </c>
      <c r="BZ46">
        <v>0.84725303280769415</v>
      </c>
      <c r="CA46">
        <v>-0.36839610338796736</v>
      </c>
      <c r="CC46">
        <v>0.92387953251128663</v>
      </c>
    </row>
    <row r="47" spans="2:81" x14ac:dyDescent="0.2">
      <c r="BO47" t="s">
        <v>21</v>
      </c>
      <c r="BP47">
        <v>3</v>
      </c>
      <c r="BQ47">
        <v>0.26534357931467295</v>
      </c>
      <c r="BR47">
        <v>-0.48551450086670367</v>
      </c>
      <c r="BT47">
        <f t="shared" si="8"/>
        <v>0.55329155572389366</v>
      </c>
      <c r="BX47" t="s">
        <v>21</v>
      </c>
      <c r="BY47">
        <v>3</v>
      </c>
      <c r="BZ47">
        <v>0.26534357931467295</v>
      </c>
      <c r="CA47">
        <v>-0.48551450086670367</v>
      </c>
      <c r="CC47">
        <v>0.55329155572389366</v>
      </c>
    </row>
    <row r="48" spans="2:81" x14ac:dyDescent="0.2">
      <c r="BO48" t="s">
        <v>22</v>
      </c>
      <c r="BP48">
        <v>2</v>
      </c>
      <c r="BQ48">
        <v>-0.23659667741362028</v>
      </c>
      <c r="BR48">
        <v>-0.25819996538622791</v>
      </c>
      <c r="BT48">
        <f t="shared" si="8"/>
        <v>0.35020738125946743</v>
      </c>
      <c r="BX48" t="s">
        <v>22</v>
      </c>
      <c r="BY48">
        <v>2</v>
      </c>
      <c r="BZ48">
        <v>-0.23659667741362028</v>
      </c>
      <c r="CA48">
        <v>-0.25819996538622791</v>
      </c>
      <c r="CC48">
        <v>0.35020738125946743</v>
      </c>
    </row>
    <row r="49" spans="2:81" x14ac:dyDescent="0.2">
      <c r="BO49" t="s">
        <v>24</v>
      </c>
      <c r="BP49">
        <v>2</v>
      </c>
      <c r="BQ49">
        <v>0.98321746822993594</v>
      </c>
      <c r="BR49">
        <v>-8.580408854807195E-3</v>
      </c>
      <c r="BT49">
        <f t="shared" si="8"/>
        <v>0.98325490756395451</v>
      </c>
      <c r="BX49" t="s">
        <v>24</v>
      </c>
      <c r="BY49">
        <v>2</v>
      </c>
      <c r="BZ49">
        <v>0.98321746822993594</v>
      </c>
      <c r="CA49">
        <v>-8.580408854807195E-3</v>
      </c>
      <c r="CC49">
        <v>0.98325490756395451</v>
      </c>
    </row>
    <row r="50" spans="2:81" x14ac:dyDescent="0.2">
      <c r="BN50" t="s">
        <v>17</v>
      </c>
      <c r="BO50" t="s">
        <v>17</v>
      </c>
      <c r="BP50">
        <v>2</v>
      </c>
      <c r="BQ50">
        <v>0.32283409863473445</v>
      </c>
      <c r="BR50">
        <v>-0.39162907787283868</v>
      </c>
      <c r="BT50">
        <f t="shared" si="8"/>
        <v>0.50753836296070409</v>
      </c>
      <c r="BW50" t="s">
        <v>17</v>
      </c>
      <c r="BX50" t="s">
        <v>17</v>
      </c>
      <c r="BY50">
        <v>2</v>
      </c>
      <c r="BZ50">
        <v>0.32283409863473445</v>
      </c>
      <c r="CA50">
        <v>-0.39162907787283868</v>
      </c>
      <c r="CC50">
        <v>0.50753836296070409</v>
      </c>
    </row>
    <row r="51" spans="2:81" x14ac:dyDescent="0.2">
      <c r="B51" t="s">
        <v>35</v>
      </c>
      <c r="C51" t="s">
        <v>17</v>
      </c>
      <c r="D51" t="s">
        <v>18</v>
      </c>
      <c r="E51" t="s">
        <v>19</v>
      </c>
      <c r="F51" t="s">
        <v>20</v>
      </c>
      <c r="G51" t="s">
        <v>21</v>
      </c>
      <c r="H51" t="s">
        <v>24</v>
      </c>
      <c r="I51" t="s">
        <v>36</v>
      </c>
      <c r="J51" t="s">
        <v>37</v>
      </c>
      <c r="M51" t="s">
        <v>35</v>
      </c>
      <c r="N51" t="s">
        <v>17</v>
      </c>
      <c r="O51" t="s">
        <v>18</v>
      </c>
      <c r="P51" t="s">
        <v>19</v>
      </c>
      <c r="Q51" t="s">
        <v>20</v>
      </c>
      <c r="R51" t="s">
        <v>21</v>
      </c>
      <c r="S51" t="s">
        <v>24</v>
      </c>
      <c r="T51" t="s">
        <v>36</v>
      </c>
      <c r="U51" t="s">
        <v>37</v>
      </c>
      <c r="X51" t="s">
        <v>35</v>
      </c>
      <c r="Y51" t="s">
        <v>17</v>
      </c>
      <c r="Z51" t="s">
        <v>18</v>
      </c>
      <c r="AA51" t="s">
        <v>19</v>
      </c>
      <c r="AB51" t="s">
        <v>20</v>
      </c>
      <c r="AC51" t="s">
        <v>21</v>
      </c>
      <c r="AD51" t="s">
        <v>24</v>
      </c>
      <c r="AE51" t="s">
        <v>36</v>
      </c>
      <c r="AF51" t="s">
        <v>37</v>
      </c>
      <c r="AH51" t="s">
        <v>35</v>
      </c>
      <c r="AI51" t="s">
        <v>17</v>
      </c>
      <c r="AJ51" t="s">
        <v>18</v>
      </c>
      <c r="AK51" t="s">
        <v>19</v>
      </c>
      <c r="AL51" t="s">
        <v>20</v>
      </c>
      <c r="AM51" t="s">
        <v>21</v>
      </c>
      <c r="AN51" t="s">
        <v>24</v>
      </c>
      <c r="AO51" t="s">
        <v>36</v>
      </c>
      <c r="AP51" t="s">
        <v>37</v>
      </c>
      <c r="AR51" t="s">
        <v>35</v>
      </c>
      <c r="AS51" t="s">
        <v>17</v>
      </c>
      <c r="AT51" t="s">
        <v>18</v>
      </c>
      <c r="AU51" t="s">
        <v>19</v>
      </c>
      <c r="AV51" t="s">
        <v>20</v>
      </c>
      <c r="AW51" t="s">
        <v>21</v>
      </c>
      <c r="AX51" t="s">
        <v>24</v>
      </c>
      <c r="AY51" t="s">
        <v>36</v>
      </c>
      <c r="AZ51" t="s">
        <v>37</v>
      </c>
      <c r="BB51" t="s">
        <v>35</v>
      </c>
      <c r="BC51" t="s">
        <v>17</v>
      </c>
      <c r="BD51" t="s">
        <v>18</v>
      </c>
      <c r="BE51" t="s">
        <v>19</v>
      </c>
      <c r="BF51" t="s">
        <v>20</v>
      </c>
      <c r="BG51" t="s">
        <v>21</v>
      </c>
      <c r="BH51" t="s">
        <v>24</v>
      </c>
      <c r="BI51" t="s">
        <v>36</v>
      </c>
      <c r="BJ51" t="s">
        <v>37</v>
      </c>
    </row>
    <row r="52" spans="2:81" x14ac:dyDescent="0.2">
      <c r="C52">
        <v>110</v>
      </c>
      <c r="D52">
        <v>105</v>
      </c>
      <c r="E52">
        <v>-112</v>
      </c>
      <c r="F52">
        <v>-171</v>
      </c>
      <c r="G52">
        <v>-149</v>
      </c>
      <c r="H52">
        <v>-98</v>
      </c>
      <c r="I52">
        <v>-113</v>
      </c>
      <c r="J52">
        <v>-37</v>
      </c>
      <c r="N52">
        <f t="shared" ref="N52:U53" si="45">RADIANS(C52)</f>
        <v>1.9198621771937625</v>
      </c>
      <c r="O52">
        <f t="shared" si="45"/>
        <v>1.8325957145940461</v>
      </c>
      <c r="P52">
        <f t="shared" si="45"/>
        <v>-1.9547687622336491</v>
      </c>
      <c r="Q52">
        <f t="shared" si="45"/>
        <v>-2.9845130209103035</v>
      </c>
      <c r="R52">
        <f t="shared" si="45"/>
        <v>-2.6005405854715509</v>
      </c>
      <c r="S52">
        <f t="shared" si="45"/>
        <v>-1.7104226669544429</v>
      </c>
      <c r="T52">
        <f t="shared" si="45"/>
        <v>-1.9722220547535925</v>
      </c>
      <c r="U52">
        <f t="shared" si="45"/>
        <v>-0.64577182323790194</v>
      </c>
      <c r="Y52">
        <f t="shared" ref="Y52:AF53" si="46">COS(N52)</f>
        <v>-0.34202014332566871</v>
      </c>
      <c r="Z52">
        <f t="shared" si="46"/>
        <v>-0.25881904510252085</v>
      </c>
      <c r="AA52">
        <f t="shared" si="46"/>
        <v>-0.37460659341591207</v>
      </c>
      <c r="AB52">
        <f t="shared" si="46"/>
        <v>-0.98768834059513766</v>
      </c>
      <c r="AC52">
        <f t="shared" si="46"/>
        <v>-0.85716730070211222</v>
      </c>
      <c r="AD52">
        <f t="shared" si="46"/>
        <v>-0.13917310096006535</v>
      </c>
      <c r="AE52">
        <f t="shared" si="46"/>
        <v>-0.39073112848927377</v>
      </c>
      <c r="AF52">
        <f t="shared" si="46"/>
        <v>0.79863551004729283</v>
      </c>
      <c r="AI52">
        <f>SIN(N52)</f>
        <v>0.93969262078590843</v>
      </c>
      <c r="AJ52">
        <f t="shared" ref="AJ52:AN62" si="47">SIN(O52)</f>
        <v>0.96592582628906831</v>
      </c>
      <c r="AK52">
        <f t="shared" si="47"/>
        <v>-0.92718385456678742</v>
      </c>
      <c r="AL52">
        <f t="shared" si="47"/>
        <v>-0.15643446504023098</v>
      </c>
      <c r="AM52">
        <f t="shared" si="47"/>
        <v>-0.51503807491005438</v>
      </c>
      <c r="AN52">
        <f t="shared" si="47"/>
        <v>-0.99026806874157036</v>
      </c>
      <c r="AO52">
        <f>SIN(T52)</f>
        <v>-0.92050485345244026</v>
      </c>
      <c r="AP52">
        <f>SIN(U52)</f>
        <v>-0.60181502315204827</v>
      </c>
      <c r="AS52">
        <f>SUM(Y52:Y62)</f>
        <v>-1.2119602848580191</v>
      </c>
      <c r="AT52">
        <f>SUM(Z52:Z62)</f>
        <v>-1.2533409404707943</v>
      </c>
      <c r="AU52">
        <f t="shared" ref="AU52:AZ52" si="48">SUM(AA52:AA62)</f>
        <v>-0.98936916821563836</v>
      </c>
      <c r="AV52">
        <f t="shared" si="48"/>
        <v>-2.8333727776825604</v>
      </c>
      <c r="AW52">
        <f t="shared" si="48"/>
        <v>-0.51514715737644345</v>
      </c>
      <c r="AX52">
        <f t="shared" si="48"/>
        <v>-0.5781550978564991</v>
      </c>
      <c r="AY52">
        <f t="shared" si="48"/>
        <v>0.56557362747376172</v>
      </c>
      <c r="AZ52">
        <f t="shared" si="48"/>
        <v>1.4806338701097914</v>
      </c>
      <c r="BC52">
        <f>SUM(AI52:AI62)</f>
        <v>-1.8593204725344985</v>
      </c>
      <c r="BD52">
        <f t="shared" ref="BD52:BJ52" si="49">SUM(AJ52:AJ62)</f>
        <v>1.0704542895567219</v>
      </c>
      <c r="BE52">
        <f t="shared" si="49"/>
        <v>-0.92024489953313449</v>
      </c>
      <c r="BF52">
        <f t="shared" si="49"/>
        <v>0.65161606091076774</v>
      </c>
      <c r="BG52">
        <f t="shared" si="49"/>
        <v>0.42465454587585394</v>
      </c>
      <c r="BH52">
        <f t="shared" si="49"/>
        <v>0.64803504728396366</v>
      </c>
      <c r="BI52">
        <f t="shared" si="49"/>
        <v>-1.212876558175177</v>
      </c>
      <c r="BJ52">
        <f t="shared" si="49"/>
        <v>0.12953867846712219</v>
      </c>
    </row>
    <row r="53" spans="2:81" x14ac:dyDescent="0.2">
      <c r="C53">
        <v>-52</v>
      </c>
      <c r="D53">
        <v>174</v>
      </c>
      <c r="E53">
        <v>91</v>
      </c>
      <c r="F53">
        <v>130</v>
      </c>
      <c r="G53">
        <v>70</v>
      </c>
      <c r="H53">
        <v>137</v>
      </c>
      <c r="I53">
        <v>-17</v>
      </c>
      <c r="J53">
        <v>47</v>
      </c>
      <c r="N53">
        <f t="shared" si="45"/>
        <v>-0.90757121103705141</v>
      </c>
      <c r="O53">
        <f t="shared" si="45"/>
        <v>3.0368728984701332</v>
      </c>
      <c r="P53">
        <f t="shared" si="45"/>
        <v>1.5882496193148399</v>
      </c>
      <c r="Q53">
        <f t="shared" si="45"/>
        <v>2.2689280275926285</v>
      </c>
      <c r="R53">
        <f t="shared" si="45"/>
        <v>1.2217304763960306</v>
      </c>
      <c r="S53">
        <f t="shared" si="45"/>
        <v>2.3911010752322315</v>
      </c>
      <c r="T53">
        <f t="shared" si="45"/>
        <v>-0.29670597283903605</v>
      </c>
      <c r="U53">
        <f t="shared" si="45"/>
        <v>0.82030474843733492</v>
      </c>
      <c r="Y53">
        <f t="shared" si="46"/>
        <v>0.61566147532565829</v>
      </c>
      <c r="Z53">
        <f t="shared" si="46"/>
        <v>-0.99452189536827329</v>
      </c>
      <c r="AA53">
        <f t="shared" si="46"/>
        <v>-1.7452406437283477E-2</v>
      </c>
      <c r="AB53">
        <f t="shared" si="46"/>
        <v>-0.64278760968653936</v>
      </c>
      <c r="AC53">
        <f t="shared" si="46"/>
        <v>0.34202014332566882</v>
      </c>
      <c r="AD53">
        <f t="shared" si="46"/>
        <v>-0.73135370161917046</v>
      </c>
      <c r="AE53">
        <f t="shared" si="46"/>
        <v>0.95630475596303544</v>
      </c>
      <c r="AF53">
        <f t="shared" si="46"/>
        <v>0.68199836006249848</v>
      </c>
      <c r="AI53">
        <f>SIN(N53)</f>
        <v>-0.78801075360672201</v>
      </c>
      <c r="AJ53">
        <f t="shared" si="47"/>
        <v>0.10452846326765373</v>
      </c>
      <c r="AK53">
        <f t="shared" si="47"/>
        <v>0.99984769515639127</v>
      </c>
      <c r="AL53">
        <f t="shared" si="47"/>
        <v>0.76604444311897801</v>
      </c>
      <c r="AM53">
        <f t="shared" si="47"/>
        <v>0.93969262078590832</v>
      </c>
      <c r="AN53">
        <f t="shared" si="47"/>
        <v>0.68199836006249859</v>
      </c>
      <c r="AO53">
        <f>SIN(T53)</f>
        <v>-0.29237170472273677</v>
      </c>
      <c r="AP53">
        <f>SIN(U53)</f>
        <v>0.73135370161917046</v>
      </c>
      <c r="CA53">
        <f>COUNTIF(CA7:CA50,"&gt;0")</f>
        <v>17</v>
      </c>
    </row>
    <row r="54" spans="2:81" x14ac:dyDescent="0.2">
      <c r="C54">
        <v>-114</v>
      </c>
      <c r="E54">
        <v>-144</v>
      </c>
      <c r="F54">
        <v>-129</v>
      </c>
      <c r="H54">
        <v>73</v>
      </c>
      <c r="N54">
        <f t="shared" ref="N54:N60" si="50">RADIANS(C54)</f>
        <v>-1.9896753472735358</v>
      </c>
      <c r="P54">
        <f t="shared" ref="P54:Q62" si="51">RADIANS(E54)</f>
        <v>-2.5132741228718345</v>
      </c>
      <c r="Q54">
        <f t="shared" si="51"/>
        <v>-2.2514747350726849</v>
      </c>
      <c r="S54">
        <f>RADIANS(H54)</f>
        <v>1.2740903539558606</v>
      </c>
      <c r="Y54">
        <f t="shared" ref="Y54:Y60" si="52">COS(N54)</f>
        <v>-0.40673664307580026</v>
      </c>
      <c r="AA54">
        <f t="shared" ref="AA54:AB62" si="53">COS(P54)</f>
        <v>-0.80901699437494734</v>
      </c>
      <c r="AB54">
        <f t="shared" si="53"/>
        <v>-0.62932039104983728</v>
      </c>
      <c r="AD54">
        <f>COS(S54)</f>
        <v>0.29237170472273677</v>
      </c>
      <c r="AI54">
        <f t="shared" ref="AI54:AI60" si="54">SIN(N54)</f>
        <v>-0.91354545764260087</v>
      </c>
      <c r="AK54">
        <f t="shared" si="47"/>
        <v>-0.58778525229247325</v>
      </c>
      <c r="AL54">
        <f t="shared" si="47"/>
        <v>-0.77714596145697101</v>
      </c>
      <c r="AN54">
        <f t="shared" si="47"/>
        <v>0.95630475596303544</v>
      </c>
      <c r="AR54" t="s">
        <v>55</v>
      </c>
      <c r="AS54">
        <f>COUNT(AI52:AI62)</f>
        <v>9</v>
      </c>
      <c r="AT54">
        <f>COUNT(AJ52:AJ62)</f>
        <v>2</v>
      </c>
      <c r="AU54">
        <f>COUNT(AK52:AK62)</f>
        <v>11</v>
      </c>
      <c r="AV54">
        <f t="shared" ref="AV54:AZ54" si="55">COUNT(AL52:AL62)</f>
        <v>4</v>
      </c>
      <c r="AW54">
        <f t="shared" si="55"/>
        <v>2</v>
      </c>
      <c r="AX54">
        <f t="shared" si="55"/>
        <v>3</v>
      </c>
      <c r="AY54">
        <f t="shared" si="55"/>
        <v>2</v>
      </c>
      <c r="AZ54">
        <f t="shared" si="55"/>
        <v>2</v>
      </c>
    </row>
    <row r="55" spans="2:81" x14ac:dyDescent="0.2">
      <c r="C55">
        <v>-98</v>
      </c>
      <c r="E55">
        <v>34</v>
      </c>
      <c r="F55">
        <v>125</v>
      </c>
      <c r="N55">
        <f t="shared" si="50"/>
        <v>-1.7104226669544429</v>
      </c>
      <c r="P55">
        <f t="shared" si="51"/>
        <v>0.59341194567807209</v>
      </c>
      <c r="Q55">
        <f t="shared" si="51"/>
        <v>2.1816615649929121</v>
      </c>
      <c r="Y55">
        <f t="shared" si="52"/>
        <v>-0.13917310096006535</v>
      </c>
      <c r="AA55">
        <f t="shared" si="53"/>
        <v>0.82903757255504162</v>
      </c>
      <c r="AB55">
        <f t="shared" si="53"/>
        <v>-0.57357643635104616</v>
      </c>
      <c r="AI55">
        <f t="shared" si="54"/>
        <v>-0.99026806874157036</v>
      </c>
      <c r="AK55">
        <f t="shared" si="47"/>
        <v>0.5591929034707469</v>
      </c>
      <c r="AL55">
        <f t="shared" si="47"/>
        <v>0.81915204428899169</v>
      </c>
      <c r="AR55" t="s">
        <v>56</v>
      </c>
      <c r="AS55">
        <f>AS52/AS54</f>
        <v>-0.13466225387311323</v>
      </c>
      <c r="AT55">
        <f t="shared" ref="AT55:AZ55" si="56">AT52/AT54</f>
        <v>-0.62667047023539713</v>
      </c>
      <c r="AU55">
        <f t="shared" si="56"/>
        <v>-8.9942651655967126E-2</v>
      </c>
      <c r="AV55">
        <f t="shared" si="56"/>
        <v>-0.70834319442064009</v>
      </c>
      <c r="AW55">
        <f t="shared" si="56"/>
        <v>-0.25757357868822173</v>
      </c>
      <c r="AX55">
        <f t="shared" si="56"/>
        <v>-0.19271836595216638</v>
      </c>
      <c r="AY55">
        <f t="shared" si="56"/>
        <v>0.28278681373688086</v>
      </c>
      <c r="AZ55">
        <f t="shared" si="56"/>
        <v>0.74031693505489571</v>
      </c>
      <c r="BB55" t="s">
        <v>57</v>
      </c>
      <c r="BC55">
        <f>BC52/AS54</f>
        <v>-0.20659116361494428</v>
      </c>
      <c r="BD55">
        <f t="shared" ref="BD55:BH55" si="57">BD52/AT54</f>
        <v>0.53522714477836097</v>
      </c>
      <c r="BE55">
        <f t="shared" si="57"/>
        <v>-8.3658627230284957E-2</v>
      </c>
      <c r="BF55">
        <f t="shared" si="57"/>
        <v>0.16290401522769193</v>
      </c>
      <c r="BG55">
        <f t="shared" si="57"/>
        <v>0.21232727293792697</v>
      </c>
      <c r="BH55">
        <f t="shared" si="57"/>
        <v>0.21601168242798788</v>
      </c>
      <c r="BI55">
        <f>BI52/AY54</f>
        <v>-0.60643827908758852</v>
      </c>
      <c r="BJ55">
        <f>BJ52/AZ54</f>
        <v>6.4769339233561096E-2</v>
      </c>
    </row>
    <row r="56" spans="2:81" x14ac:dyDescent="0.2">
      <c r="C56">
        <v>-49</v>
      </c>
      <c r="E56">
        <v>39</v>
      </c>
      <c r="N56">
        <f t="shared" si="50"/>
        <v>-0.85521133347722145</v>
      </c>
      <c r="P56">
        <f t="shared" si="51"/>
        <v>0.68067840827778847</v>
      </c>
      <c r="Y56">
        <f t="shared" si="52"/>
        <v>0.65605902899050728</v>
      </c>
      <c r="AA56">
        <f t="shared" si="53"/>
        <v>0.7771459614569709</v>
      </c>
      <c r="AI56">
        <f t="shared" si="54"/>
        <v>-0.75470958022277201</v>
      </c>
      <c r="AK56">
        <f t="shared" si="47"/>
        <v>0.62932039104983739</v>
      </c>
    </row>
    <row r="57" spans="2:81" x14ac:dyDescent="0.2">
      <c r="C57">
        <v>177</v>
      </c>
      <c r="E57">
        <v>165</v>
      </c>
      <c r="N57">
        <f t="shared" si="50"/>
        <v>3.0892327760299634</v>
      </c>
      <c r="P57">
        <f t="shared" si="51"/>
        <v>2.8797932657906435</v>
      </c>
      <c r="Y57">
        <f t="shared" si="52"/>
        <v>-0.99862953475457383</v>
      </c>
      <c r="AA57">
        <f t="shared" si="53"/>
        <v>-0.9659258262890682</v>
      </c>
      <c r="AI57">
        <f t="shared" si="54"/>
        <v>5.2335956242943807E-2</v>
      </c>
      <c r="AK57">
        <f t="shared" si="47"/>
        <v>0.25881904510252102</v>
      </c>
    </row>
    <row r="58" spans="2:81" x14ac:dyDescent="0.2">
      <c r="C58">
        <v>135</v>
      </c>
      <c r="E58">
        <v>160</v>
      </c>
      <c r="N58">
        <f t="shared" si="50"/>
        <v>2.3561944901923448</v>
      </c>
      <c r="P58">
        <f t="shared" si="51"/>
        <v>2.7925268031909272</v>
      </c>
      <c r="Y58">
        <f t="shared" si="52"/>
        <v>-0.70710678118654746</v>
      </c>
      <c r="AA58">
        <f t="shared" si="53"/>
        <v>-0.93969262078590832</v>
      </c>
      <c r="AI58">
        <f t="shared" si="54"/>
        <v>0.70710678118654757</v>
      </c>
      <c r="AK58">
        <f t="shared" si="47"/>
        <v>0.34202014332566888</v>
      </c>
    </row>
    <row r="59" spans="2:81" x14ac:dyDescent="0.2">
      <c r="C59">
        <v>40</v>
      </c>
      <c r="E59">
        <v>-135</v>
      </c>
      <c r="N59">
        <f t="shared" si="50"/>
        <v>0.69813170079773179</v>
      </c>
      <c r="P59">
        <f t="shared" si="51"/>
        <v>-2.3561944901923448</v>
      </c>
      <c r="Y59">
        <f t="shared" si="52"/>
        <v>0.76604444311897801</v>
      </c>
      <c r="AA59">
        <f t="shared" si="53"/>
        <v>-0.70710678118654746</v>
      </c>
      <c r="AI59">
        <f t="shared" si="54"/>
        <v>0.64278760968653925</v>
      </c>
      <c r="AK59">
        <f t="shared" si="47"/>
        <v>-0.70710678118654757</v>
      </c>
    </row>
    <row r="60" spans="2:81" x14ac:dyDescent="0.2">
      <c r="C60">
        <v>-131</v>
      </c>
      <c r="E60">
        <v>-49</v>
      </c>
      <c r="N60">
        <f t="shared" si="50"/>
        <v>-2.2863813201125716</v>
      </c>
      <c r="P60">
        <f t="shared" si="51"/>
        <v>-0.85521133347722145</v>
      </c>
      <c r="Y60">
        <f t="shared" si="52"/>
        <v>-0.65605902899050716</v>
      </c>
      <c r="AA60">
        <f t="shared" si="53"/>
        <v>0.65605902899050728</v>
      </c>
      <c r="AI60">
        <f t="shared" si="54"/>
        <v>-0.75470958022277213</v>
      </c>
      <c r="AK60">
        <f t="shared" si="47"/>
        <v>-0.75470958022277201</v>
      </c>
    </row>
    <row r="61" spans="2:81" x14ac:dyDescent="0.2">
      <c r="E61">
        <v>-115</v>
      </c>
      <c r="P61">
        <f t="shared" si="51"/>
        <v>-2.0071286397934789</v>
      </c>
      <c r="AA61">
        <f t="shared" si="53"/>
        <v>-0.42261826174069933</v>
      </c>
      <c r="AK61">
        <f t="shared" si="47"/>
        <v>-0.90630778703665005</v>
      </c>
    </row>
    <row r="62" spans="2:81" x14ac:dyDescent="0.2">
      <c r="E62">
        <v>10</v>
      </c>
      <c r="P62">
        <f t="shared" si="51"/>
        <v>0.17453292519943295</v>
      </c>
      <c r="AA62">
        <f t="shared" si="53"/>
        <v>0.98480775301220802</v>
      </c>
      <c r="AK62">
        <f t="shared" si="47"/>
        <v>0.17364817766693033</v>
      </c>
    </row>
    <row r="67" spans="2:61" x14ac:dyDescent="0.2">
      <c r="B67" t="s">
        <v>39</v>
      </c>
      <c r="C67" t="s">
        <v>17</v>
      </c>
      <c r="D67" t="s">
        <v>18</v>
      </c>
      <c r="E67" t="s">
        <v>19</v>
      </c>
      <c r="F67" t="s">
        <v>20</v>
      </c>
      <c r="G67" t="s">
        <v>21</v>
      </c>
      <c r="H67" t="s">
        <v>22</v>
      </c>
      <c r="I67" t="s">
        <v>24</v>
      </c>
      <c r="M67" t="s">
        <v>39</v>
      </c>
      <c r="N67" t="s">
        <v>17</v>
      </c>
      <c r="O67" t="s">
        <v>18</v>
      </c>
      <c r="P67" t="s">
        <v>19</v>
      </c>
      <c r="Q67" t="s">
        <v>20</v>
      </c>
      <c r="R67" t="s">
        <v>21</v>
      </c>
      <c r="S67" t="s">
        <v>22</v>
      </c>
      <c r="T67" t="s">
        <v>24</v>
      </c>
      <c r="X67" t="s">
        <v>39</v>
      </c>
      <c r="Y67" t="s">
        <v>17</v>
      </c>
      <c r="Z67" t="s">
        <v>18</v>
      </c>
      <c r="AA67" t="s">
        <v>19</v>
      </c>
      <c r="AB67" t="s">
        <v>20</v>
      </c>
      <c r="AC67" t="s">
        <v>21</v>
      </c>
      <c r="AD67" t="s">
        <v>22</v>
      </c>
      <c r="AE67" t="s">
        <v>24</v>
      </c>
      <c r="AH67" t="s">
        <v>39</v>
      </c>
      <c r="AI67" t="s">
        <v>17</v>
      </c>
      <c r="AJ67" t="s">
        <v>18</v>
      </c>
      <c r="AK67" t="s">
        <v>19</v>
      </c>
      <c r="AL67" t="s">
        <v>20</v>
      </c>
      <c r="AM67" t="s">
        <v>21</v>
      </c>
      <c r="AN67" t="s">
        <v>22</v>
      </c>
      <c r="AO67" t="s">
        <v>24</v>
      </c>
      <c r="AR67" t="s">
        <v>39</v>
      </c>
      <c r="AS67" t="s">
        <v>17</v>
      </c>
      <c r="AT67" t="s">
        <v>18</v>
      </c>
      <c r="AU67" t="s">
        <v>19</v>
      </c>
      <c r="AV67" t="s">
        <v>20</v>
      </c>
      <c r="AW67" t="s">
        <v>21</v>
      </c>
      <c r="AX67" t="s">
        <v>22</v>
      </c>
      <c r="AY67" t="s">
        <v>24</v>
      </c>
      <c r="BB67" t="s">
        <v>39</v>
      </c>
      <c r="BC67" t="s">
        <v>17</v>
      </c>
      <c r="BD67" t="s">
        <v>18</v>
      </c>
      <c r="BE67" t="s">
        <v>19</v>
      </c>
      <c r="BF67" t="s">
        <v>20</v>
      </c>
      <c r="BG67" t="s">
        <v>21</v>
      </c>
      <c r="BH67" t="s">
        <v>22</v>
      </c>
      <c r="BI67" t="s">
        <v>24</v>
      </c>
    </row>
    <row r="68" spans="2:61" x14ac:dyDescent="0.2">
      <c r="C68">
        <v>9</v>
      </c>
      <c r="D68">
        <v>-160</v>
      </c>
      <c r="E68">
        <v>-98</v>
      </c>
      <c r="F68">
        <v>136</v>
      </c>
      <c r="G68">
        <v>-172</v>
      </c>
      <c r="H68">
        <v>-68</v>
      </c>
      <c r="I68">
        <v>80</v>
      </c>
      <c r="N68">
        <f t="shared" ref="N68:T69" si="58">RADIANS(C68)</f>
        <v>0.15707963267948966</v>
      </c>
      <c r="O68">
        <f t="shared" si="58"/>
        <v>-2.7925268031909272</v>
      </c>
      <c r="P68">
        <f t="shared" si="58"/>
        <v>-1.7104226669544429</v>
      </c>
      <c r="Q68">
        <f t="shared" si="58"/>
        <v>2.3736477827122884</v>
      </c>
      <c r="R68">
        <f t="shared" si="58"/>
        <v>-3.001966313430247</v>
      </c>
      <c r="S68">
        <f t="shared" si="58"/>
        <v>-1.1868238913561442</v>
      </c>
      <c r="T68">
        <f t="shared" si="58"/>
        <v>1.3962634015954636</v>
      </c>
      <c r="Y68">
        <f t="shared" ref="Y68:AE69" si="59">COS(N68)</f>
        <v>0.98768834059513777</v>
      </c>
      <c r="Z68">
        <f t="shared" si="59"/>
        <v>-0.93969262078590832</v>
      </c>
      <c r="AA68">
        <f t="shared" si="59"/>
        <v>-0.13917310096006535</v>
      </c>
      <c r="AB68">
        <f t="shared" si="59"/>
        <v>-0.71933980033865119</v>
      </c>
      <c r="AC68">
        <f t="shared" si="59"/>
        <v>-0.99026806874157036</v>
      </c>
      <c r="AD68">
        <f t="shared" si="59"/>
        <v>0.37460659341591196</v>
      </c>
      <c r="AE68">
        <f t="shared" si="59"/>
        <v>0.17364817766693041</v>
      </c>
      <c r="AI68">
        <f>SIN(N68)</f>
        <v>0.15643446504023087</v>
      </c>
      <c r="AJ68">
        <f t="shared" ref="AJ68:AN72" si="60">SIN(O68)</f>
        <v>-0.34202014332566888</v>
      </c>
      <c r="AK68">
        <f t="shared" si="60"/>
        <v>-0.99026806874157036</v>
      </c>
      <c r="AL68">
        <f t="shared" si="60"/>
        <v>0.69465837045899714</v>
      </c>
      <c r="AM68">
        <f t="shared" si="60"/>
        <v>-0.13917310096006533</v>
      </c>
      <c r="AN68">
        <f t="shared" si="60"/>
        <v>-0.92718385456678742</v>
      </c>
      <c r="AO68">
        <f>SIN(T68)</f>
        <v>0.98480775301220802</v>
      </c>
      <c r="AS68">
        <f>SUM(Y68:Y72)</f>
        <v>2.0362189949298273</v>
      </c>
      <c r="AT68">
        <f t="shared" ref="AT68:AY68" si="61">SUM(Z68:Z72)</f>
        <v>-0.33619483699586772</v>
      </c>
      <c r="AU68">
        <f t="shared" si="61"/>
        <v>2.6649390389014647</v>
      </c>
      <c r="AV68">
        <f>SUM(AB68:AB72)</f>
        <v>-0.73679220677593471</v>
      </c>
      <c r="AW68">
        <f t="shared" si="61"/>
        <v>-1.456543502600111</v>
      </c>
      <c r="AX68">
        <f t="shared" si="61"/>
        <v>-0.51639993077245583</v>
      </c>
      <c r="AY68">
        <f t="shared" si="61"/>
        <v>-1.716081770961439E-2</v>
      </c>
      <c r="BC68">
        <f>SUM(AI68:AI72)</f>
        <v>1.0679082570471465</v>
      </c>
      <c r="BD68">
        <f t="shared" ref="BD68:BE68" si="62">SUM(AJ68:AJ72)</f>
        <v>1.346721863670175E-2</v>
      </c>
      <c r="BE68">
        <f t="shared" si="62"/>
        <v>-2.3367385214508483</v>
      </c>
      <c r="BF68">
        <f>SUM(AL68:AL72)</f>
        <v>1.6945060656153883</v>
      </c>
      <c r="BG68">
        <f t="shared" ref="BG68:BI68" si="63">SUM(AM68:AM72)</f>
        <v>0.7960307379440188</v>
      </c>
      <c r="BH68">
        <f t="shared" si="63"/>
        <v>-0.47319335482724056</v>
      </c>
      <c r="BI68">
        <f t="shared" si="63"/>
        <v>1.9664349364598719</v>
      </c>
    </row>
    <row r="69" spans="2:61" x14ac:dyDescent="0.2">
      <c r="C69">
        <v>-5</v>
      </c>
      <c r="D69">
        <v>-39</v>
      </c>
      <c r="E69">
        <v>-26</v>
      </c>
      <c r="F69">
        <v>91</v>
      </c>
      <c r="G69">
        <v>58</v>
      </c>
      <c r="H69">
        <v>153</v>
      </c>
      <c r="I69">
        <v>101</v>
      </c>
      <c r="N69">
        <f t="shared" si="58"/>
        <v>-8.7266462599716474E-2</v>
      </c>
      <c r="O69">
        <f t="shared" si="58"/>
        <v>-0.68067840827778847</v>
      </c>
      <c r="P69">
        <f t="shared" si="58"/>
        <v>-0.4537856055185257</v>
      </c>
      <c r="Q69">
        <f t="shared" si="58"/>
        <v>1.5882496193148399</v>
      </c>
      <c r="R69">
        <f t="shared" si="58"/>
        <v>1.0122909661567112</v>
      </c>
      <c r="S69">
        <f t="shared" si="58"/>
        <v>2.6703537555513241</v>
      </c>
      <c r="T69">
        <f t="shared" si="58"/>
        <v>1.7627825445142729</v>
      </c>
      <c r="Y69">
        <f t="shared" si="59"/>
        <v>0.99619469809174555</v>
      </c>
      <c r="Z69">
        <f t="shared" si="59"/>
        <v>0.7771459614569709</v>
      </c>
      <c r="AA69">
        <f t="shared" si="59"/>
        <v>0.89879404629916704</v>
      </c>
      <c r="AB69">
        <f t="shared" si="59"/>
        <v>-1.7452406437283477E-2</v>
      </c>
      <c r="AC69">
        <f t="shared" si="59"/>
        <v>0.5299192642332049</v>
      </c>
      <c r="AD69">
        <f t="shared" si="59"/>
        <v>-0.89100652418836779</v>
      </c>
      <c r="AE69">
        <f t="shared" si="59"/>
        <v>-0.1908089953765448</v>
      </c>
      <c r="AI69">
        <f>SIN(N69)</f>
        <v>-8.7155742747658166E-2</v>
      </c>
      <c r="AJ69">
        <f t="shared" si="60"/>
        <v>-0.62932039104983739</v>
      </c>
      <c r="AK69">
        <f t="shared" si="60"/>
        <v>-0.4383711467890774</v>
      </c>
      <c r="AL69">
        <f t="shared" si="60"/>
        <v>0.99984769515639127</v>
      </c>
      <c r="AM69">
        <f t="shared" si="60"/>
        <v>0.84804809615642596</v>
      </c>
      <c r="AN69">
        <f t="shared" si="60"/>
        <v>0.45399049973954686</v>
      </c>
      <c r="AO69">
        <f>SIN(T69)</f>
        <v>0.98162718344766398</v>
      </c>
    </row>
    <row r="70" spans="2:61" x14ac:dyDescent="0.2">
      <c r="C70">
        <v>87</v>
      </c>
      <c r="D70">
        <v>100</v>
      </c>
      <c r="E70">
        <v>-49</v>
      </c>
      <c r="G70">
        <v>175</v>
      </c>
      <c r="N70">
        <f>RADIANS(C70)</f>
        <v>1.5184364492350666</v>
      </c>
      <c r="O70">
        <f>RADIANS(D70)</f>
        <v>1.7453292519943295</v>
      </c>
      <c r="P70">
        <f t="shared" ref="P70:P72" si="64">RADIANS(E70)</f>
        <v>-0.85521133347722145</v>
      </c>
      <c r="R70">
        <f>RADIANS(G70)</f>
        <v>3.0543261909900767</v>
      </c>
      <c r="Y70">
        <f>COS(N70)</f>
        <v>5.2335956242943966E-2</v>
      </c>
      <c r="Z70">
        <f>COS(O70)</f>
        <v>-0.1736481776669303</v>
      </c>
      <c r="AA70">
        <f t="shared" ref="AA70:AA72" si="65">COS(P70)</f>
        <v>0.65605902899050728</v>
      </c>
      <c r="AC70">
        <f>COS(R70)</f>
        <v>-0.99619469809174555</v>
      </c>
      <c r="AI70">
        <f>SIN(N70)</f>
        <v>0.99862953475457383</v>
      </c>
      <c r="AJ70">
        <f t="shared" si="60"/>
        <v>0.98480775301220802</v>
      </c>
      <c r="AK70">
        <f t="shared" si="60"/>
        <v>-0.75470958022277201</v>
      </c>
      <c r="AM70">
        <f t="shared" si="60"/>
        <v>8.7155742747658194E-2</v>
      </c>
      <c r="AR70" t="s">
        <v>55</v>
      </c>
      <c r="AS70">
        <f>COUNT(AI68:AI76)</f>
        <v>3</v>
      </c>
      <c r="AT70">
        <f t="shared" ref="AT70:AY70" si="66">COUNT(AJ68:AJ76)</f>
        <v>3</v>
      </c>
      <c r="AU70">
        <f t="shared" si="66"/>
        <v>5</v>
      </c>
      <c r="AV70">
        <f t="shared" si="66"/>
        <v>2</v>
      </c>
      <c r="AW70">
        <f t="shared" si="66"/>
        <v>3</v>
      </c>
      <c r="AX70">
        <f t="shared" si="66"/>
        <v>2</v>
      </c>
      <c r="AY70">
        <f t="shared" si="66"/>
        <v>2</v>
      </c>
    </row>
    <row r="71" spans="2:61" x14ac:dyDescent="0.2">
      <c r="E71">
        <v>44</v>
      </c>
      <c r="P71">
        <f t="shared" si="64"/>
        <v>0.76794487087750496</v>
      </c>
      <c r="AA71">
        <f t="shared" si="65"/>
        <v>0.71933980033865119</v>
      </c>
      <c r="AK71">
        <f t="shared" si="60"/>
        <v>0.69465837045899725</v>
      </c>
      <c r="AR71" t="s">
        <v>56</v>
      </c>
      <c r="AS71">
        <f>AS68/AS70</f>
        <v>0.67873966497660909</v>
      </c>
      <c r="AT71">
        <f t="shared" ref="AT71:AY71" si="67">AT68/AT70</f>
        <v>-0.11206494566528924</v>
      </c>
      <c r="AU71">
        <f t="shared" si="67"/>
        <v>0.53298780778029298</v>
      </c>
      <c r="AV71">
        <f t="shared" si="67"/>
        <v>-0.36839610338796736</v>
      </c>
      <c r="AW71">
        <f t="shared" si="67"/>
        <v>-0.48551450086670367</v>
      </c>
      <c r="AX71">
        <f t="shared" si="67"/>
        <v>-0.25819996538622791</v>
      </c>
      <c r="AY71">
        <f t="shared" si="67"/>
        <v>-8.580408854807195E-3</v>
      </c>
      <c r="BB71" t="s">
        <v>57</v>
      </c>
      <c r="BC71">
        <f>BC68/AS70</f>
        <v>0.35596941901571549</v>
      </c>
      <c r="BD71">
        <f t="shared" ref="BD71:BH71" si="68">BD68/AT70</f>
        <v>4.4890728789005836E-3</v>
      </c>
      <c r="BE71">
        <f t="shared" si="68"/>
        <v>-0.46734770429016964</v>
      </c>
      <c r="BF71">
        <f t="shared" si="68"/>
        <v>0.84725303280769415</v>
      </c>
      <c r="BG71">
        <f t="shared" si="68"/>
        <v>0.26534357931467295</v>
      </c>
      <c r="BH71">
        <f t="shared" si="68"/>
        <v>-0.23659667741362028</v>
      </c>
      <c r="BI71">
        <f>BI68/AY70</f>
        <v>0.98321746822993594</v>
      </c>
    </row>
    <row r="72" spans="2:61" x14ac:dyDescent="0.2">
      <c r="E72">
        <v>-58</v>
      </c>
      <c r="P72">
        <f t="shared" si="64"/>
        <v>-1.0122909661567112</v>
      </c>
      <c r="AA72">
        <f t="shared" si="65"/>
        <v>0.5299192642332049</v>
      </c>
      <c r="AK72">
        <f t="shared" si="60"/>
        <v>-0.84804809615642596</v>
      </c>
    </row>
    <row r="77" spans="2:61" x14ac:dyDescent="0.2">
      <c r="B77" t="s">
        <v>39</v>
      </c>
      <c r="C77" t="s">
        <v>17</v>
      </c>
      <c r="M77" t="s">
        <v>48</v>
      </c>
      <c r="N77" t="s">
        <v>17</v>
      </c>
      <c r="X77" t="s">
        <v>48</v>
      </c>
      <c r="Y77" t="s">
        <v>17</v>
      </c>
      <c r="AH77" t="s">
        <v>48</v>
      </c>
      <c r="AI77" t="s">
        <v>17</v>
      </c>
      <c r="AR77" t="s">
        <v>48</v>
      </c>
      <c r="AS77" t="s">
        <v>17</v>
      </c>
      <c r="BB77" t="s">
        <v>48</v>
      </c>
      <c r="BC77" t="s">
        <v>17</v>
      </c>
    </row>
    <row r="78" spans="2:61" x14ac:dyDescent="0.2">
      <c r="C78">
        <v>81</v>
      </c>
      <c r="N78">
        <f>RADIANS(C78)</f>
        <v>1.4137166941154069</v>
      </c>
      <c r="Y78">
        <f>COS(N78)</f>
        <v>0.15643446504023092</v>
      </c>
      <c r="AI78">
        <f>SIN(N78)</f>
        <v>0.98768834059513777</v>
      </c>
      <c r="AS78">
        <f>SUM(Y78:Y82)</f>
        <v>-0.78325815574567736</v>
      </c>
      <c r="BC78">
        <f>SUM(AI78:AI82)</f>
        <v>0.64566819726946889</v>
      </c>
    </row>
    <row r="79" spans="2:61" x14ac:dyDescent="0.2">
      <c r="C79">
        <v>-160</v>
      </c>
      <c r="N79">
        <f>RADIANS(C79)</f>
        <v>-2.7925268031909272</v>
      </c>
      <c r="Y79">
        <f>COS(N79)</f>
        <v>-0.93969262078590832</v>
      </c>
      <c r="AI79">
        <f>SIN(N79)</f>
        <v>-0.34202014332566888</v>
      </c>
    </row>
    <row r="80" spans="2:61" x14ac:dyDescent="0.2">
      <c r="AR80" t="s">
        <v>55</v>
      </c>
      <c r="AS80">
        <f>COUNT(AI78:AI86)</f>
        <v>2</v>
      </c>
    </row>
    <row r="81" spans="3:55" x14ac:dyDescent="0.2">
      <c r="C81">
        <v>-39.5</v>
      </c>
      <c r="AR81" t="s">
        <v>56</v>
      </c>
      <c r="AS81">
        <f>AS78/AS80</f>
        <v>-0.39162907787283868</v>
      </c>
      <c r="BB81" t="s">
        <v>57</v>
      </c>
      <c r="BC81">
        <f>BC78/AS80</f>
        <v>0.32283409863473445</v>
      </c>
    </row>
  </sheetData>
  <autoFilter ref="BW6:CC50" xr:uid="{DDA948C5-02C9-0345-B763-B03AAEB4FC92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661BE-748E-DA4A-86CA-5B5753FE02AB}">
  <sheetPr codeName="Sheet18"/>
  <dimension ref="A1:J88"/>
  <sheetViews>
    <sheetView workbookViewId="0">
      <selection activeCell="G20" sqref="G20"/>
    </sheetView>
  </sheetViews>
  <sheetFormatPr baseColWidth="10" defaultRowHeight="16" x14ac:dyDescent="0.2"/>
  <cols>
    <col min="1" max="1" width="34.6640625" customWidth="1"/>
    <col min="3" max="3" width="14.33203125" customWidth="1"/>
    <col min="4" max="4" width="14.83203125" customWidth="1"/>
    <col min="5" max="5" width="14.33203125" customWidth="1"/>
    <col min="6" max="6" width="21.83203125" customWidth="1"/>
  </cols>
  <sheetData>
    <row r="1" spans="1:10" x14ac:dyDescent="0.2">
      <c r="A1" s="2" t="s">
        <v>9</v>
      </c>
      <c r="B1" s="4"/>
      <c r="C1" s="5"/>
      <c r="D1" s="5"/>
      <c r="E1" s="5"/>
      <c r="F1" s="5"/>
      <c r="G1" s="4"/>
    </row>
    <row r="2" spans="1:10" x14ac:dyDescent="0.2">
      <c r="B2" s="4"/>
      <c r="C2" s="5"/>
      <c r="D2" s="5"/>
      <c r="E2" s="5"/>
      <c r="F2" s="5"/>
      <c r="G2" s="4"/>
    </row>
    <row r="3" spans="1:10" x14ac:dyDescent="0.2">
      <c r="C3" s="1"/>
      <c r="D3" s="1"/>
      <c r="E3" s="1"/>
      <c r="F3" s="1"/>
    </row>
    <row r="4" spans="1:10" x14ac:dyDescent="0.2">
      <c r="C4" s="1" t="s">
        <v>10</v>
      </c>
      <c r="D4" s="1" t="s">
        <v>13</v>
      </c>
      <c r="E4" s="1" t="s">
        <v>11</v>
      </c>
      <c r="F4" s="1" t="s">
        <v>12</v>
      </c>
      <c r="G4" s="1" t="s">
        <v>40</v>
      </c>
      <c r="H4" t="s">
        <v>45</v>
      </c>
      <c r="I4" t="s">
        <v>46</v>
      </c>
      <c r="J4" t="s">
        <v>47</v>
      </c>
    </row>
    <row r="5" spans="1:10" x14ac:dyDescent="0.2">
      <c r="C5" s="1">
        <v>1</v>
      </c>
      <c r="D5" s="1" t="s">
        <v>14</v>
      </c>
      <c r="E5" s="1" t="s">
        <v>1</v>
      </c>
      <c r="F5" s="1">
        <v>12.2</v>
      </c>
      <c r="G5" s="1">
        <v>1</v>
      </c>
      <c r="H5" s="1">
        <v>1</v>
      </c>
      <c r="I5">
        <f>F5*H5</f>
        <v>12.2</v>
      </c>
      <c r="J5">
        <v>12.2</v>
      </c>
    </row>
    <row r="6" spans="1:10" x14ac:dyDescent="0.2">
      <c r="C6" s="1">
        <v>2</v>
      </c>
      <c r="D6" s="1" t="s">
        <v>14</v>
      </c>
      <c r="E6" s="1" t="s">
        <v>14</v>
      </c>
      <c r="G6" s="1"/>
    </row>
    <row r="7" spans="1:10" x14ac:dyDescent="0.2">
      <c r="C7" s="1">
        <v>3</v>
      </c>
      <c r="D7" s="1" t="s">
        <v>14</v>
      </c>
      <c r="E7" s="1" t="s">
        <v>14</v>
      </c>
      <c r="F7" s="1"/>
      <c r="G7" s="1"/>
    </row>
    <row r="8" spans="1:10" x14ac:dyDescent="0.2">
      <c r="C8" s="1">
        <v>4</v>
      </c>
      <c r="D8" s="1" t="s">
        <v>14</v>
      </c>
      <c r="E8" s="1" t="s">
        <v>14</v>
      </c>
      <c r="F8" s="1"/>
      <c r="G8" s="1"/>
    </row>
    <row r="9" spans="1:10" x14ac:dyDescent="0.2">
      <c r="C9" s="1">
        <v>5</v>
      </c>
      <c r="D9" s="1" t="s">
        <v>14</v>
      </c>
      <c r="E9" s="1" t="s">
        <v>1</v>
      </c>
      <c r="F9" s="1">
        <v>9.8000000000000007</v>
      </c>
      <c r="G9" s="1">
        <v>2</v>
      </c>
      <c r="H9" s="1">
        <v>1</v>
      </c>
      <c r="I9">
        <f>F9*H9</f>
        <v>9.8000000000000007</v>
      </c>
      <c r="J9">
        <v>9.8000000000000007</v>
      </c>
    </row>
    <row r="10" spans="1:10" x14ac:dyDescent="0.2">
      <c r="C10" s="1">
        <v>7</v>
      </c>
      <c r="D10" s="1" t="s">
        <v>14</v>
      </c>
      <c r="E10" s="1" t="s">
        <v>14</v>
      </c>
      <c r="F10" s="1"/>
      <c r="G10" s="1"/>
    </row>
    <row r="11" spans="1:10" x14ac:dyDescent="0.2">
      <c r="C11" s="1">
        <v>9</v>
      </c>
      <c r="D11" s="1" t="s">
        <v>14</v>
      </c>
      <c r="E11" s="1" t="s">
        <v>1</v>
      </c>
      <c r="F11" s="1">
        <v>61.4</v>
      </c>
      <c r="G11" s="1">
        <v>3</v>
      </c>
      <c r="H11" s="1">
        <v>1</v>
      </c>
      <c r="I11">
        <f>F11*H11</f>
        <v>61.4</v>
      </c>
      <c r="J11">
        <v>61.4</v>
      </c>
    </row>
    <row r="12" spans="1:10" x14ac:dyDescent="0.2">
      <c r="C12" s="1">
        <v>10</v>
      </c>
      <c r="D12" s="1" t="s">
        <v>14</v>
      </c>
      <c r="E12" s="1" t="s">
        <v>14</v>
      </c>
      <c r="F12" s="1"/>
      <c r="G12" s="1"/>
    </row>
    <row r="13" spans="1:10" x14ac:dyDescent="0.2">
      <c r="C13" s="1">
        <v>11</v>
      </c>
      <c r="D13" s="1" t="s">
        <v>14</v>
      </c>
      <c r="E13" s="1" t="s">
        <v>1</v>
      </c>
      <c r="F13" s="1">
        <v>25.1</v>
      </c>
      <c r="G13" s="1">
        <v>1</v>
      </c>
      <c r="H13" s="1">
        <v>1</v>
      </c>
      <c r="I13">
        <f>F13*H13</f>
        <v>25.1</v>
      </c>
      <c r="J13">
        <v>25.1</v>
      </c>
    </row>
    <row r="14" spans="1:10" x14ac:dyDescent="0.2">
      <c r="G14" s="1"/>
    </row>
    <row r="15" spans="1:10" x14ac:dyDescent="0.2">
      <c r="G15" s="1"/>
    </row>
    <row r="16" spans="1:10" x14ac:dyDescent="0.2">
      <c r="C16" s="1"/>
      <c r="D16" s="1"/>
      <c r="E16" s="1"/>
      <c r="F16" s="1"/>
      <c r="G16" s="1"/>
    </row>
    <row r="17" spans="3:7" x14ac:dyDescent="0.2">
      <c r="C17" s="1"/>
      <c r="D17" s="1"/>
      <c r="E17" s="1"/>
      <c r="F17" s="1"/>
      <c r="G17" s="1"/>
    </row>
    <row r="18" spans="3:7" x14ac:dyDescent="0.2">
      <c r="C18" s="1"/>
      <c r="D18" s="1"/>
      <c r="E18" s="1"/>
      <c r="F18" s="1"/>
      <c r="G18" s="1"/>
    </row>
    <row r="19" spans="3:7" x14ac:dyDescent="0.2">
      <c r="C19" s="1"/>
      <c r="D19" s="1"/>
      <c r="E19" s="1"/>
      <c r="F19" s="1"/>
      <c r="G19" s="1"/>
    </row>
    <row r="20" spans="3:7" x14ac:dyDescent="0.2">
      <c r="C20" s="1"/>
      <c r="D20" s="1"/>
      <c r="E20" s="1"/>
      <c r="F20" s="1"/>
      <c r="G20" s="1"/>
    </row>
    <row r="21" spans="3:7" x14ac:dyDescent="0.2">
      <c r="C21" s="1"/>
      <c r="D21" s="1"/>
      <c r="E21" s="1"/>
      <c r="F21" s="1"/>
      <c r="G21" s="1"/>
    </row>
    <row r="22" spans="3:7" x14ac:dyDescent="0.2">
      <c r="C22" s="1"/>
      <c r="D22" s="1"/>
      <c r="E22" s="1"/>
      <c r="F22" s="1"/>
      <c r="G22" s="1"/>
    </row>
    <row r="23" spans="3:7" x14ac:dyDescent="0.2">
      <c r="C23" s="1"/>
      <c r="D23" s="1"/>
      <c r="E23" s="1"/>
      <c r="F23" s="1"/>
      <c r="G23" s="1"/>
    </row>
    <row r="24" spans="3:7" x14ac:dyDescent="0.2">
      <c r="C24" s="1"/>
      <c r="D24" s="1"/>
      <c r="E24" s="1"/>
      <c r="F24" s="1"/>
      <c r="G24" s="1"/>
    </row>
    <row r="25" spans="3:7" x14ac:dyDescent="0.2">
      <c r="C25" s="1"/>
      <c r="D25" s="1"/>
      <c r="E25" s="1"/>
      <c r="F25" s="1"/>
      <c r="G25" s="1"/>
    </row>
    <row r="26" spans="3:7" x14ac:dyDescent="0.2">
      <c r="C26" s="1"/>
      <c r="D26" s="1"/>
      <c r="E26" s="1"/>
      <c r="F26" s="1"/>
      <c r="G26" s="1"/>
    </row>
    <row r="27" spans="3:7" x14ac:dyDescent="0.2">
      <c r="C27" s="1"/>
      <c r="D27" s="1"/>
      <c r="E27" s="1"/>
      <c r="F27" s="1"/>
      <c r="G27" s="1"/>
    </row>
    <row r="28" spans="3:7" x14ac:dyDescent="0.2">
      <c r="C28" s="1"/>
      <c r="D28" s="1"/>
      <c r="E28" s="1"/>
      <c r="F28" s="1"/>
      <c r="G28" s="1"/>
    </row>
    <row r="29" spans="3:7" x14ac:dyDescent="0.2">
      <c r="C29" s="1"/>
      <c r="D29" s="1"/>
      <c r="E29" s="1"/>
      <c r="F29" s="1"/>
      <c r="G29" s="1"/>
    </row>
    <row r="30" spans="3:7" x14ac:dyDescent="0.2">
      <c r="C30" s="1"/>
      <c r="D30" s="1"/>
      <c r="E30" s="1"/>
      <c r="F30" s="1"/>
      <c r="G30" s="1"/>
    </row>
    <row r="31" spans="3:7" x14ac:dyDescent="0.2">
      <c r="C31" s="1"/>
      <c r="D31" s="1"/>
      <c r="E31" s="1"/>
      <c r="F31" s="1"/>
      <c r="G31" s="1"/>
    </row>
    <row r="32" spans="3:7" x14ac:dyDescent="0.2">
      <c r="C32" s="1"/>
      <c r="D32" s="1"/>
      <c r="E32" s="1"/>
      <c r="F32" s="1"/>
      <c r="G32" s="1"/>
    </row>
    <row r="33" spans="3:7" x14ac:dyDescent="0.2">
      <c r="C33" s="1"/>
      <c r="D33" s="1"/>
      <c r="E33" s="1"/>
      <c r="F33" s="1"/>
      <c r="G33" s="1"/>
    </row>
    <row r="34" spans="3:7" x14ac:dyDescent="0.2">
      <c r="C34" s="1"/>
      <c r="D34" s="1"/>
      <c r="E34" s="1"/>
      <c r="F34" s="1"/>
      <c r="G34" s="1"/>
    </row>
    <row r="35" spans="3:7" x14ac:dyDescent="0.2">
      <c r="C35" s="1"/>
      <c r="D35" s="1"/>
      <c r="E35" s="1"/>
      <c r="F35" s="1"/>
      <c r="G35" s="1"/>
    </row>
    <row r="36" spans="3:7" x14ac:dyDescent="0.2">
      <c r="C36" s="1"/>
      <c r="D36" s="1"/>
      <c r="E36" s="1"/>
      <c r="F36" s="1"/>
      <c r="G36" s="1"/>
    </row>
    <row r="37" spans="3:7" x14ac:dyDescent="0.2">
      <c r="C37" s="1"/>
      <c r="D37" s="1"/>
      <c r="E37" s="1"/>
      <c r="F37" s="1"/>
      <c r="G37" s="1"/>
    </row>
    <row r="38" spans="3:7" x14ac:dyDescent="0.2">
      <c r="C38" s="1"/>
      <c r="D38" s="1"/>
      <c r="E38" s="1"/>
      <c r="F38" s="1"/>
      <c r="G38" s="1"/>
    </row>
    <row r="39" spans="3:7" x14ac:dyDescent="0.2">
      <c r="C39" s="1"/>
      <c r="D39" s="1"/>
      <c r="E39" s="1"/>
      <c r="F39" s="1"/>
      <c r="G39" s="1"/>
    </row>
    <row r="40" spans="3:7" x14ac:dyDescent="0.2">
      <c r="C40" s="1"/>
      <c r="D40" s="1"/>
      <c r="E40" s="1"/>
      <c r="F40" s="1"/>
      <c r="G40" s="1"/>
    </row>
    <row r="41" spans="3:7" x14ac:dyDescent="0.2">
      <c r="C41" s="1"/>
      <c r="D41" s="1"/>
      <c r="E41" s="1"/>
      <c r="F41" s="1"/>
      <c r="G41" s="1"/>
    </row>
    <row r="42" spans="3:7" x14ac:dyDescent="0.2">
      <c r="C42" s="1"/>
      <c r="D42" s="1"/>
      <c r="E42" s="1"/>
      <c r="F42" s="1"/>
      <c r="G42" s="1"/>
    </row>
    <row r="43" spans="3:7" x14ac:dyDescent="0.2">
      <c r="C43" s="1"/>
      <c r="D43" s="1"/>
      <c r="E43" s="1"/>
      <c r="F43" s="1"/>
      <c r="G43" s="1"/>
    </row>
    <row r="44" spans="3:7" x14ac:dyDescent="0.2">
      <c r="C44" s="1"/>
      <c r="D44" s="1"/>
      <c r="E44" s="1"/>
      <c r="F44" s="1"/>
      <c r="G44" s="1"/>
    </row>
    <row r="45" spans="3:7" x14ac:dyDescent="0.2">
      <c r="C45" s="1"/>
      <c r="D45" s="1"/>
      <c r="E45" s="1"/>
      <c r="F45" s="1"/>
      <c r="G45" s="1"/>
    </row>
    <row r="46" spans="3:7" x14ac:dyDescent="0.2">
      <c r="C46" s="1"/>
      <c r="D46" s="1"/>
      <c r="E46" s="1"/>
      <c r="F46" s="1"/>
      <c r="G46" s="1"/>
    </row>
    <row r="47" spans="3:7" x14ac:dyDescent="0.2">
      <c r="C47" s="1"/>
      <c r="D47" s="1"/>
      <c r="E47" s="1"/>
      <c r="F47" s="1"/>
      <c r="G47" s="1"/>
    </row>
    <row r="48" spans="3:7" x14ac:dyDescent="0.2">
      <c r="C48" s="1"/>
      <c r="D48" s="1"/>
      <c r="E48" s="1"/>
      <c r="F48" s="1"/>
      <c r="G48" s="1"/>
    </row>
    <row r="49" spans="3:7" x14ac:dyDescent="0.2">
      <c r="C49" s="1"/>
      <c r="D49" s="1"/>
      <c r="E49" s="1"/>
      <c r="F49" s="1"/>
      <c r="G49" s="1"/>
    </row>
    <row r="50" spans="3:7" x14ac:dyDescent="0.2">
      <c r="C50" s="1"/>
      <c r="D50" s="1"/>
      <c r="E50" s="1"/>
      <c r="F50" s="1"/>
      <c r="G50" s="1"/>
    </row>
    <row r="51" spans="3:7" x14ac:dyDescent="0.2">
      <c r="C51" s="1"/>
      <c r="D51" s="1"/>
      <c r="E51" s="1"/>
      <c r="F51" s="1"/>
      <c r="G51" s="1"/>
    </row>
    <row r="52" spans="3:7" x14ac:dyDescent="0.2">
      <c r="C52" s="1"/>
      <c r="D52" s="1"/>
      <c r="E52" s="1"/>
      <c r="F52" s="1"/>
      <c r="G52" s="1"/>
    </row>
    <row r="53" spans="3:7" x14ac:dyDescent="0.2">
      <c r="C53" s="1"/>
      <c r="D53" s="1"/>
      <c r="E53" s="1"/>
      <c r="F53" s="1"/>
      <c r="G53" s="1"/>
    </row>
    <row r="54" spans="3:7" x14ac:dyDescent="0.2">
      <c r="C54" s="1"/>
      <c r="D54" s="1"/>
      <c r="E54" s="1"/>
      <c r="F54" s="1"/>
      <c r="G54" s="1"/>
    </row>
    <row r="55" spans="3:7" x14ac:dyDescent="0.2">
      <c r="C55" s="1"/>
      <c r="D55" s="1"/>
      <c r="E55" s="1"/>
      <c r="F55" s="1"/>
      <c r="G55" s="1"/>
    </row>
    <row r="56" spans="3:7" x14ac:dyDescent="0.2">
      <c r="C56" s="1"/>
      <c r="D56" s="1"/>
      <c r="E56" s="1"/>
      <c r="F56" s="1"/>
      <c r="G56" s="1"/>
    </row>
    <row r="57" spans="3:7" x14ac:dyDescent="0.2">
      <c r="C57" s="1"/>
      <c r="D57" s="1"/>
      <c r="E57" s="1"/>
      <c r="F57" s="1"/>
      <c r="G57" s="1"/>
    </row>
    <row r="58" spans="3:7" x14ac:dyDescent="0.2">
      <c r="C58" s="1"/>
      <c r="D58" s="1"/>
      <c r="E58" s="1"/>
      <c r="F58" s="1"/>
      <c r="G58" s="1"/>
    </row>
    <row r="59" spans="3:7" x14ac:dyDescent="0.2">
      <c r="C59" s="1"/>
      <c r="D59" s="1"/>
      <c r="E59" s="1"/>
      <c r="F59" s="1"/>
      <c r="G59" s="1"/>
    </row>
    <row r="60" spans="3:7" x14ac:dyDescent="0.2">
      <c r="C60" s="1"/>
      <c r="D60" s="1"/>
      <c r="E60" s="1"/>
      <c r="F60" s="1"/>
      <c r="G60" s="1"/>
    </row>
    <row r="61" spans="3:7" x14ac:dyDescent="0.2">
      <c r="C61" s="1"/>
      <c r="D61" s="1"/>
      <c r="E61" s="1"/>
      <c r="F61" s="1"/>
      <c r="G61" s="1"/>
    </row>
    <row r="62" spans="3:7" x14ac:dyDescent="0.2">
      <c r="C62" s="1"/>
      <c r="D62" s="1"/>
      <c r="E62" s="1"/>
      <c r="F62" s="1"/>
      <c r="G62" s="1"/>
    </row>
    <row r="63" spans="3:7" x14ac:dyDescent="0.2">
      <c r="C63" s="1"/>
      <c r="D63" s="1"/>
      <c r="E63" s="1"/>
      <c r="F63" s="1"/>
      <c r="G63" s="1"/>
    </row>
    <row r="64" spans="3:7" x14ac:dyDescent="0.2">
      <c r="C64" s="1"/>
      <c r="D64" s="1"/>
      <c r="E64" s="1"/>
      <c r="F64" s="1"/>
      <c r="G64" s="1"/>
    </row>
    <row r="65" spans="3:7" x14ac:dyDescent="0.2">
      <c r="C65" s="1"/>
      <c r="D65" s="1"/>
      <c r="E65" s="1"/>
      <c r="F65" s="1"/>
      <c r="G65" s="1"/>
    </row>
    <row r="66" spans="3:7" x14ac:dyDescent="0.2">
      <c r="C66" s="1"/>
      <c r="D66" s="1"/>
      <c r="E66" s="1"/>
      <c r="F66" s="1"/>
      <c r="G66" s="1"/>
    </row>
    <row r="67" spans="3:7" x14ac:dyDescent="0.2">
      <c r="C67" s="1"/>
      <c r="D67" s="1"/>
      <c r="E67" s="1"/>
      <c r="F67" s="1"/>
      <c r="G67" s="1"/>
    </row>
    <row r="68" spans="3:7" x14ac:dyDescent="0.2">
      <c r="C68" s="1"/>
      <c r="D68" s="1"/>
      <c r="E68" s="1"/>
      <c r="F68" s="1"/>
      <c r="G68" s="1"/>
    </row>
    <row r="69" spans="3:7" x14ac:dyDescent="0.2">
      <c r="C69" s="1"/>
      <c r="D69" s="1"/>
      <c r="E69" s="1"/>
      <c r="F69" s="1"/>
      <c r="G69" s="1"/>
    </row>
    <row r="70" spans="3:7" x14ac:dyDescent="0.2">
      <c r="C70" s="1"/>
      <c r="D70" s="1"/>
      <c r="E70" s="1"/>
      <c r="F70" s="1"/>
      <c r="G70" s="1"/>
    </row>
    <row r="71" spans="3:7" x14ac:dyDescent="0.2">
      <c r="C71" s="1"/>
      <c r="D71" s="1"/>
      <c r="E71" s="1"/>
      <c r="F71" s="1"/>
      <c r="G71" s="1"/>
    </row>
    <row r="72" spans="3:7" x14ac:dyDescent="0.2">
      <c r="C72" s="1"/>
      <c r="D72" s="1"/>
      <c r="E72" s="1"/>
      <c r="F72" s="1"/>
      <c r="G72" s="1"/>
    </row>
    <row r="73" spans="3:7" x14ac:dyDescent="0.2">
      <c r="C73" s="1"/>
      <c r="D73" s="1"/>
      <c r="E73" s="1"/>
      <c r="F73" s="1"/>
      <c r="G73" s="1"/>
    </row>
    <row r="74" spans="3:7" x14ac:dyDescent="0.2">
      <c r="C74" s="1"/>
      <c r="D74" s="1"/>
      <c r="E74" s="1"/>
      <c r="F74" s="1"/>
      <c r="G74" s="1"/>
    </row>
    <row r="75" spans="3:7" x14ac:dyDescent="0.2">
      <c r="C75" s="1"/>
      <c r="D75" s="1"/>
      <c r="E75" s="1"/>
      <c r="F75" s="1"/>
      <c r="G75" s="1"/>
    </row>
    <row r="76" spans="3:7" x14ac:dyDescent="0.2">
      <c r="C76" s="1"/>
      <c r="D76" s="1"/>
      <c r="E76" s="1"/>
      <c r="F76" s="1"/>
      <c r="G76" s="1"/>
    </row>
    <row r="77" spans="3:7" x14ac:dyDescent="0.2">
      <c r="C77" s="1"/>
      <c r="D77" s="1"/>
      <c r="E77" s="1"/>
      <c r="F77" s="1"/>
      <c r="G77" s="1"/>
    </row>
    <row r="78" spans="3:7" x14ac:dyDescent="0.2">
      <c r="C78" s="1"/>
      <c r="D78" s="1"/>
      <c r="E78" s="1"/>
      <c r="F78" s="1"/>
      <c r="G78" s="1"/>
    </row>
    <row r="79" spans="3:7" x14ac:dyDescent="0.2">
      <c r="C79" s="1"/>
      <c r="D79" s="1"/>
      <c r="E79" s="1"/>
      <c r="F79" s="1"/>
      <c r="G79" s="1"/>
    </row>
    <row r="80" spans="3:7" x14ac:dyDescent="0.2">
      <c r="C80" s="1"/>
      <c r="D80" s="1"/>
      <c r="E80" s="1"/>
      <c r="F80" s="1"/>
      <c r="G80" s="1"/>
    </row>
    <row r="81" spans="3:7" x14ac:dyDescent="0.2">
      <c r="C81" s="1"/>
      <c r="D81" s="1"/>
      <c r="E81" s="1"/>
      <c r="F81" s="1"/>
      <c r="G81" s="1"/>
    </row>
    <row r="82" spans="3:7" x14ac:dyDescent="0.2">
      <c r="C82" s="1"/>
      <c r="D82" s="1"/>
      <c r="E82" s="1"/>
      <c r="F82" s="1"/>
      <c r="G82" s="1"/>
    </row>
    <row r="83" spans="3:7" x14ac:dyDescent="0.2">
      <c r="C83" s="1"/>
      <c r="D83" s="1"/>
      <c r="E83" s="1"/>
      <c r="F83" s="1"/>
      <c r="G83" s="1"/>
    </row>
    <row r="84" spans="3:7" x14ac:dyDescent="0.2">
      <c r="C84" s="1"/>
      <c r="D84" s="1"/>
      <c r="E84" s="1"/>
      <c r="F84" s="1"/>
      <c r="G84" s="1"/>
    </row>
    <row r="85" spans="3:7" x14ac:dyDescent="0.2">
      <c r="C85" s="1"/>
      <c r="D85" s="1"/>
      <c r="E85" s="1"/>
      <c r="F85" s="1"/>
      <c r="G85" s="1"/>
    </row>
    <row r="86" spans="3:7" x14ac:dyDescent="0.2">
      <c r="C86" s="1"/>
      <c r="D86" s="1"/>
      <c r="E86" s="1"/>
      <c r="F86" s="1"/>
      <c r="G86" s="1"/>
    </row>
    <row r="87" spans="3:7" x14ac:dyDescent="0.2">
      <c r="C87" s="1"/>
      <c r="D87" s="1"/>
      <c r="E87" s="1"/>
      <c r="F87" s="1"/>
      <c r="G87" s="1"/>
    </row>
    <row r="88" spans="3:7" x14ac:dyDescent="0.2">
      <c r="C88" s="1"/>
      <c r="D88" s="1"/>
      <c r="E88" s="1"/>
      <c r="F88" s="1"/>
      <c r="G88" s="1"/>
    </row>
  </sheetData>
  <autoFilter ref="C4:J13" xr:uid="{FB0BC2A5-EA1A-5A48-8CD3-84022DBAB67E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8A9EF-49C9-7049-8C23-3F79360B52B4}">
  <sheetPr codeName="Sheet11"/>
  <dimension ref="A1:N54"/>
  <sheetViews>
    <sheetView workbookViewId="0">
      <selection activeCell="D1" sqref="D1:D2"/>
    </sheetView>
  </sheetViews>
  <sheetFormatPr baseColWidth="10" defaultRowHeight="16" x14ac:dyDescent="0.2"/>
  <cols>
    <col min="1" max="1" width="27.33203125" customWidth="1"/>
    <col min="3" max="3" width="13.33203125" style="1" customWidth="1"/>
    <col min="4" max="4" width="14.5" style="1" customWidth="1"/>
    <col min="5" max="5" width="10.83203125" style="1"/>
    <col min="6" max="6" width="14.5" style="1" customWidth="1"/>
  </cols>
  <sheetData>
    <row r="1" spans="1:14" x14ac:dyDescent="0.2">
      <c r="A1" s="2" t="s">
        <v>3</v>
      </c>
      <c r="B1" s="4"/>
      <c r="C1" s="5"/>
      <c r="D1" s="5"/>
      <c r="E1" s="5"/>
      <c r="F1" s="5"/>
      <c r="G1" s="4"/>
    </row>
    <row r="2" spans="1:14" x14ac:dyDescent="0.2">
      <c r="B2" s="4"/>
      <c r="C2" s="5"/>
      <c r="D2" s="5"/>
      <c r="E2" s="5"/>
      <c r="F2" s="5"/>
      <c r="G2" s="4"/>
    </row>
    <row r="4" spans="1:14" x14ac:dyDescent="0.2">
      <c r="C4" s="1" t="s">
        <v>10</v>
      </c>
      <c r="D4" s="1" t="s">
        <v>13</v>
      </c>
      <c r="E4" s="1" t="s">
        <v>11</v>
      </c>
      <c r="F4" s="1" t="s">
        <v>12</v>
      </c>
      <c r="G4" t="s">
        <v>16</v>
      </c>
      <c r="H4" t="s">
        <v>45</v>
      </c>
      <c r="I4" t="s">
        <v>46</v>
      </c>
      <c r="J4" t="s">
        <v>47</v>
      </c>
      <c r="M4" t="s">
        <v>68</v>
      </c>
      <c r="N4" t="s">
        <v>69</v>
      </c>
    </row>
    <row r="5" spans="1:14" x14ac:dyDescent="0.2">
      <c r="C5" s="1">
        <v>1</v>
      </c>
      <c r="D5" s="1" t="s">
        <v>14</v>
      </c>
      <c r="E5" s="1" t="s">
        <v>14</v>
      </c>
      <c r="M5">
        <f>COUNTIF(E5:E233,"=y")</f>
        <v>32</v>
      </c>
      <c r="N5">
        <f>COUNTIF(E5:E233,"=n")</f>
        <v>18</v>
      </c>
    </row>
    <row r="6" spans="1:14" x14ac:dyDescent="0.2">
      <c r="C6" s="1">
        <v>2</v>
      </c>
      <c r="D6" s="1" t="s">
        <v>14</v>
      </c>
      <c r="E6" s="1" t="s">
        <v>1</v>
      </c>
      <c r="F6" s="1">
        <v>9.1999999999999993</v>
      </c>
      <c r="G6">
        <v>1</v>
      </c>
      <c r="H6" s="1">
        <v>-1</v>
      </c>
      <c r="I6">
        <f>F6*H6</f>
        <v>-9.1999999999999993</v>
      </c>
      <c r="J6">
        <v>-9.1999999999999993</v>
      </c>
    </row>
    <row r="7" spans="1:14" x14ac:dyDescent="0.2">
      <c r="C7" s="1">
        <v>3</v>
      </c>
      <c r="D7" s="1" t="s">
        <v>14</v>
      </c>
      <c r="E7" s="1" t="s">
        <v>1</v>
      </c>
      <c r="F7" s="1">
        <v>8.6999999999999993</v>
      </c>
      <c r="G7">
        <v>2</v>
      </c>
      <c r="H7" s="1">
        <v>-1</v>
      </c>
      <c r="I7">
        <f t="shared" ref="I7:I8" si="0">F7*H7</f>
        <v>-8.6999999999999993</v>
      </c>
      <c r="J7">
        <v>-8.6999999999999993</v>
      </c>
    </row>
    <row r="8" spans="1:14" x14ac:dyDescent="0.2">
      <c r="C8" s="1">
        <v>4</v>
      </c>
      <c r="D8" s="1" t="s">
        <v>14</v>
      </c>
      <c r="E8" s="1" t="s">
        <v>1</v>
      </c>
      <c r="F8" s="1">
        <v>11.5</v>
      </c>
      <c r="G8">
        <v>3</v>
      </c>
      <c r="H8" s="1">
        <v>1</v>
      </c>
      <c r="I8">
        <f t="shared" si="0"/>
        <v>11.5</v>
      </c>
      <c r="J8">
        <v>11.5</v>
      </c>
    </row>
    <row r="9" spans="1:14" x14ac:dyDescent="0.2">
      <c r="C9" s="1">
        <v>5</v>
      </c>
      <c r="D9" s="1" t="s">
        <v>14</v>
      </c>
      <c r="E9" s="1" t="s">
        <v>14</v>
      </c>
    </row>
    <row r="10" spans="1:14" x14ac:dyDescent="0.2">
      <c r="C10" s="1">
        <v>6</v>
      </c>
      <c r="D10" s="1" t="s">
        <v>14</v>
      </c>
      <c r="E10" s="1" t="s">
        <v>14</v>
      </c>
    </row>
    <row r="11" spans="1:14" x14ac:dyDescent="0.2">
      <c r="C11" s="1">
        <v>7</v>
      </c>
      <c r="D11" s="1" t="s">
        <v>14</v>
      </c>
      <c r="E11" s="1" t="s">
        <v>1</v>
      </c>
      <c r="F11" s="1">
        <v>27.7</v>
      </c>
      <c r="G11">
        <v>2</v>
      </c>
      <c r="H11" s="1">
        <v>1</v>
      </c>
      <c r="I11">
        <f>F11*H11</f>
        <v>27.7</v>
      </c>
      <c r="J11">
        <v>27.7</v>
      </c>
    </row>
    <row r="12" spans="1:14" x14ac:dyDescent="0.2">
      <c r="C12" s="1">
        <v>8</v>
      </c>
      <c r="D12" s="1" t="s">
        <v>14</v>
      </c>
      <c r="E12" s="1" t="s">
        <v>14</v>
      </c>
    </row>
    <row r="13" spans="1:14" x14ac:dyDescent="0.2">
      <c r="C13" s="1">
        <v>9</v>
      </c>
      <c r="D13" s="1" t="s">
        <v>14</v>
      </c>
      <c r="E13" s="1" t="s">
        <v>14</v>
      </c>
    </row>
    <row r="14" spans="1:14" x14ac:dyDescent="0.2">
      <c r="C14" s="1">
        <v>10</v>
      </c>
      <c r="D14" s="1" t="s">
        <v>14</v>
      </c>
      <c r="E14" s="1" t="s">
        <v>1</v>
      </c>
      <c r="F14" s="1">
        <v>79.8</v>
      </c>
      <c r="G14">
        <v>4</v>
      </c>
      <c r="H14" s="1">
        <v>-1</v>
      </c>
      <c r="I14">
        <f>F14*H14</f>
        <v>-79.8</v>
      </c>
      <c r="J14">
        <v>-79.8</v>
      </c>
    </row>
    <row r="15" spans="1:14" x14ac:dyDescent="0.2">
      <c r="C15" s="1">
        <v>11</v>
      </c>
      <c r="D15" s="1" t="s">
        <v>14</v>
      </c>
      <c r="E15" s="1" t="s">
        <v>14</v>
      </c>
    </row>
    <row r="16" spans="1:14" x14ac:dyDescent="0.2">
      <c r="C16" s="1">
        <v>12</v>
      </c>
      <c r="D16" s="1" t="s">
        <v>14</v>
      </c>
      <c r="E16" s="1" t="s">
        <v>1</v>
      </c>
      <c r="F16" s="1">
        <v>62.3</v>
      </c>
      <c r="G16">
        <v>5</v>
      </c>
      <c r="H16" s="1">
        <v>-1</v>
      </c>
      <c r="I16">
        <f>F16*H16</f>
        <v>-62.3</v>
      </c>
      <c r="J16">
        <v>-62.3</v>
      </c>
    </row>
    <row r="17" spans="3:10" x14ac:dyDescent="0.2">
      <c r="C17" s="1">
        <v>13</v>
      </c>
      <c r="D17" s="1" t="s">
        <v>14</v>
      </c>
      <c r="E17" s="1" t="s">
        <v>14</v>
      </c>
    </row>
    <row r="18" spans="3:10" x14ac:dyDescent="0.2">
      <c r="C18" s="1">
        <v>14</v>
      </c>
      <c r="D18" s="1" t="s">
        <v>14</v>
      </c>
      <c r="E18" s="1" t="s">
        <v>1</v>
      </c>
      <c r="F18" s="1">
        <v>170</v>
      </c>
      <c r="G18">
        <v>5</v>
      </c>
      <c r="H18" s="1">
        <v>1</v>
      </c>
      <c r="I18">
        <f>F18*H18</f>
        <v>170</v>
      </c>
      <c r="J18">
        <v>170</v>
      </c>
    </row>
    <row r="19" spans="3:10" x14ac:dyDescent="0.2">
      <c r="C19" s="1">
        <v>15</v>
      </c>
      <c r="D19" s="1" t="s">
        <v>14</v>
      </c>
      <c r="E19" s="1" t="s">
        <v>14</v>
      </c>
    </row>
    <row r="20" spans="3:10" x14ac:dyDescent="0.2">
      <c r="C20" s="1">
        <v>16</v>
      </c>
      <c r="D20" s="1" t="s">
        <v>14</v>
      </c>
      <c r="E20" s="1" t="s">
        <v>14</v>
      </c>
    </row>
    <row r="21" spans="3:10" x14ac:dyDescent="0.2">
      <c r="C21" s="1">
        <v>17</v>
      </c>
      <c r="D21" s="1" t="s">
        <v>14</v>
      </c>
      <c r="E21" s="1" t="s">
        <v>1</v>
      </c>
      <c r="F21" s="1">
        <v>104.9</v>
      </c>
      <c r="G21">
        <v>6</v>
      </c>
      <c r="H21" s="1">
        <v>-1</v>
      </c>
      <c r="I21">
        <f t="shared" ref="I21:I23" si="1">F21*H21</f>
        <v>-104.9</v>
      </c>
      <c r="J21">
        <v>-104.9</v>
      </c>
    </row>
    <row r="22" spans="3:10" x14ac:dyDescent="0.2">
      <c r="C22" s="1">
        <v>18</v>
      </c>
      <c r="D22" s="1" t="s">
        <v>14</v>
      </c>
      <c r="E22" s="1" t="s">
        <v>1</v>
      </c>
      <c r="F22" s="1">
        <v>10.5</v>
      </c>
      <c r="G22">
        <v>7</v>
      </c>
      <c r="H22" s="6">
        <v>-1</v>
      </c>
      <c r="I22">
        <f t="shared" si="1"/>
        <v>-10.5</v>
      </c>
      <c r="J22">
        <v>-10.5</v>
      </c>
    </row>
    <row r="23" spans="3:10" x14ac:dyDescent="0.2">
      <c r="C23" s="1">
        <v>19</v>
      </c>
      <c r="D23" s="1" t="s">
        <v>14</v>
      </c>
      <c r="E23" s="1" t="s">
        <v>1</v>
      </c>
      <c r="F23" s="1">
        <v>33.6</v>
      </c>
      <c r="G23">
        <v>3</v>
      </c>
      <c r="H23" s="1">
        <v>-1</v>
      </c>
      <c r="I23">
        <f t="shared" si="1"/>
        <v>-33.6</v>
      </c>
      <c r="J23">
        <v>-33.6</v>
      </c>
    </row>
    <row r="24" spans="3:10" x14ac:dyDescent="0.2">
      <c r="C24" s="1">
        <v>20</v>
      </c>
      <c r="D24" s="1" t="s">
        <v>14</v>
      </c>
      <c r="E24" s="1" t="s">
        <v>14</v>
      </c>
    </row>
    <row r="25" spans="3:10" x14ac:dyDescent="0.2">
      <c r="C25" s="1">
        <v>21</v>
      </c>
      <c r="D25" s="1" t="s">
        <v>14</v>
      </c>
      <c r="E25" s="1" t="s">
        <v>1</v>
      </c>
      <c r="F25" s="1">
        <v>3.7</v>
      </c>
      <c r="G25">
        <v>7</v>
      </c>
      <c r="H25" s="1">
        <v>1</v>
      </c>
      <c r="I25">
        <f t="shared" ref="I25:I28" si="2">F25*H25</f>
        <v>3.7</v>
      </c>
      <c r="J25">
        <v>3.7</v>
      </c>
    </row>
    <row r="26" spans="3:10" x14ac:dyDescent="0.2">
      <c r="C26" s="1">
        <v>22</v>
      </c>
      <c r="D26" s="1" t="s">
        <v>14</v>
      </c>
      <c r="E26" s="1" t="s">
        <v>1</v>
      </c>
      <c r="F26" s="1">
        <v>12.7</v>
      </c>
      <c r="G26">
        <v>8</v>
      </c>
      <c r="H26" s="1">
        <v>1</v>
      </c>
      <c r="I26">
        <f t="shared" si="2"/>
        <v>12.7</v>
      </c>
      <c r="J26">
        <v>12.7</v>
      </c>
    </row>
    <row r="27" spans="3:10" x14ac:dyDescent="0.2">
      <c r="C27" s="1">
        <v>23</v>
      </c>
      <c r="D27" s="1" t="s">
        <v>14</v>
      </c>
      <c r="E27" s="1" t="s">
        <v>1</v>
      </c>
      <c r="F27" s="1">
        <v>12.8</v>
      </c>
      <c r="G27">
        <v>1</v>
      </c>
      <c r="H27" s="1">
        <v>-1</v>
      </c>
      <c r="I27">
        <f t="shared" si="2"/>
        <v>-12.8</v>
      </c>
      <c r="J27">
        <v>-12.8</v>
      </c>
    </row>
    <row r="28" spans="3:10" x14ac:dyDescent="0.2">
      <c r="C28" s="1">
        <v>24</v>
      </c>
      <c r="D28" s="1" t="s">
        <v>14</v>
      </c>
      <c r="E28" s="1" t="s">
        <v>1</v>
      </c>
      <c r="F28" s="1">
        <v>0.5</v>
      </c>
      <c r="G28">
        <v>2</v>
      </c>
      <c r="H28" s="1">
        <v>1</v>
      </c>
      <c r="I28">
        <f t="shared" si="2"/>
        <v>0.5</v>
      </c>
      <c r="J28">
        <v>0.5</v>
      </c>
    </row>
    <row r="29" spans="3:10" x14ac:dyDescent="0.2">
      <c r="C29" s="1">
        <v>25</v>
      </c>
      <c r="D29" s="1" t="s">
        <v>14</v>
      </c>
      <c r="E29" s="1" t="s">
        <v>14</v>
      </c>
    </row>
    <row r="30" spans="3:10" x14ac:dyDescent="0.2">
      <c r="C30" s="1">
        <v>26</v>
      </c>
      <c r="D30" s="1" t="s">
        <v>14</v>
      </c>
      <c r="E30" s="1" t="s">
        <v>14</v>
      </c>
    </row>
    <row r="31" spans="3:10" x14ac:dyDescent="0.2">
      <c r="C31" s="1">
        <v>27</v>
      </c>
      <c r="D31" s="1" t="s">
        <v>14</v>
      </c>
      <c r="E31" s="1" t="s">
        <v>1</v>
      </c>
      <c r="F31" s="1">
        <v>68.3</v>
      </c>
      <c r="G31">
        <v>2</v>
      </c>
      <c r="H31" s="1">
        <v>-1</v>
      </c>
      <c r="I31">
        <f t="shared" ref="I31:I32" si="3">F31*H31</f>
        <v>-68.3</v>
      </c>
      <c r="J31">
        <v>-68.3</v>
      </c>
    </row>
    <row r="32" spans="3:10" x14ac:dyDescent="0.2">
      <c r="C32" s="1">
        <v>28</v>
      </c>
      <c r="D32" s="1" t="s">
        <v>14</v>
      </c>
      <c r="E32" s="1" t="s">
        <v>1</v>
      </c>
      <c r="F32" s="1">
        <v>3</v>
      </c>
      <c r="G32">
        <v>1</v>
      </c>
      <c r="H32" s="1">
        <v>1</v>
      </c>
      <c r="I32">
        <f t="shared" si="3"/>
        <v>3</v>
      </c>
      <c r="J32">
        <v>3</v>
      </c>
    </row>
    <row r="33" spans="3:10" x14ac:dyDescent="0.2">
      <c r="C33" s="1">
        <v>29</v>
      </c>
      <c r="D33" s="1" t="s">
        <v>14</v>
      </c>
      <c r="E33" s="1" t="s">
        <v>14</v>
      </c>
    </row>
    <row r="34" spans="3:10" x14ac:dyDescent="0.2">
      <c r="C34" s="1">
        <v>30</v>
      </c>
      <c r="D34" s="1" t="s">
        <v>14</v>
      </c>
      <c r="E34" s="1" t="s">
        <v>1</v>
      </c>
      <c r="F34" s="1">
        <v>19</v>
      </c>
      <c r="G34">
        <v>8</v>
      </c>
      <c r="H34" s="1">
        <v>1</v>
      </c>
      <c r="I34">
        <f t="shared" ref="I34:I37" si="4">F34*H34</f>
        <v>19</v>
      </c>
      <c r="J34">
        <v>19</v>
      </c>
    </row>
    <row r="35" spans="3:10" x14ac:dyDescent="0.2">
      <c r="C35" s="1">
        <v>31</v>
      </c>
      <c r="D35" s="1" t="s">
        <v>14</v>
      </c>
      <c r="E35" s="1" t="s">
        <v>1</v>
      </c>
      <c r="F35" s="1">
        <v>128</v>
      </c>
      <c r="G35">
        <v>1</v>
      </c>
      <c r="H35" s="1">
        <v>1</v>
      </c>
      <c r="I35">
        <f t="shared" si="4"/>
        <v>128</v>
      </c>
      <c r="J35">
        <v>128</v>
      </c>
    </row>
    <row r="36" spans="3:10" x14ac:dyDescent="0.2">
      <c r="C36" s="1">
        <v>32</v>
      </c>
      <c r="D36" s="1" t="s">
        <v>14</v>
      </c>
      <c r="E36" s="1" t="s">
        <v>1</v>
      </c>
      <c r="F36" s="1">
        <v>102.5</v>
      </c>
      <c r="G36">
        <v>3</v>
      </c>
      <c r="H36" s="1">
        <v>-1</v>
      </c>
      <c r="I36">
        <f t="shared" si="4"/>
        <v>-102.5</v>
      </c>
      <c r="J36">
        <v>-102.5</v>
      </c>
    </row>
    <row r="37" spans="3:10" x14ac:dyDescent="0.2">
      <c r="C37" s="1">
        <v>33</v>
      </c>
      <c r="D37" s="1" t="s">
        <v>14</v>
      </c>
      <c r="E37" s="1" t="s">
        <v>1</v>
      </c>
      <c r="F37" s="1">
        <v>38.4</v>
      </c>
      <c r="G37">
        <v>5</v>
      </c>
      <c r="H37" s="1">
        <v>-1</v>
      </c>
      <c r="I37">
        <f t="shared" si="4"/>
        <v>-38.4</v>
      </c>
      <c r="J37">
        <v>-38.4</v>
      </c>
    </row>
    <row r="38" spans="3:10" x14ac:dyDescent="0.2">
      <c r="C38" s="1">
        <v>34</v>
      </c>
      <c r="D38" s="1" t="s">
        <v>14</v>
      </c>
      <c r="E38" s="1" t="s">
        <v>14</v>
      </c>
    </row>
    <row r="39" spans="3:10" x14ac:dyDescent="0.2">
      <c r="C39" s="1">
        <v>35</v>
      </c>
      <c r="D39" s="1" t="s">
        <v>14</v>
      </c>
      <c r="E39" s="1" t="s">
        <v>1</v>
      </c>
      <c r="F39" s="1">
        <v>118</v>
      </c>
      <c r="G39">
        <v>5</v>
      </c>
      <c r="H39" s="1">
        <v>-1</v>
      </c>
      <c r="I39">
        <f t="shared" ref="I39:I42" si="5">F39*H39</f>
        <v>-118</v>
      </c>
      <c r="J39">
        <v>-118</v>
      </c>
    </row>
    <row r="40" spans="3:10" x14ac:dyDescent="0.2">
      <c r="C40" s="1">
        <v>36</v>
      </c>
      <c r="D40" s="1" t="s">
        <v>14</v>
      </c>
      <c r="E40" s="1" t="s">
        <v>1</v>
      </c>
      <c r="F40" s="1">
        <v>88</v>
      </c>
      <c r="G40">
        <v>6</v>
      </c>
      <c r="H40" s="1">
        <v>1</v>
      </c>
      <c r="I40">
        <f t="shared" si="5"/>
        <v>88</v>
      </c>
      <c r="J40">
        <v>88</v>
      </c>
    </row>
    <row r="41" spans="3:10" x14ac:dyDescent="0.2">
      <c r="C41" s="1">
        <v>37</v>
      </c>
      <c r="D41" s="1" t="s">
        <v>14</v>
      </c>
      <c r="E41" s="1" t="s">
        <v>1</v>
      </c>
      <c r="F41" s="1">
        <v>83.9</v>
      </c>
      <c r="G41">
        <v>6</v>
      </c>
      <c r="H41" s="1">
        <v>1</v>
      </c>
      <c r="I41">
        <f t="shared" si="5"/>
        <v>83.9</v>
      </c>
      <c r="J41">
        <v>83.9</v>
      </c>
    </row>
    <row r="42" spans="3:10" x14ac:dyDescent="0.2">
      <c r="C42" s="1">
        <v>38</v>
      </c>
      <c r="D42" s="1" t="s">
        <v>14</v>
      </c>
      <c r="E42" s="1" t="s">
        <v>1</v>
      </c>
      <c r="F42" s="1">
        <v>154.80000000000001</v>
      </c>
      <c r="G42">
        <v>6</v>
      </c>
      <c r="H42" s="6">
        <v>-1</v>
      </c>
      <c r="I42">
        <f t="shared" si="5"/>
        <v>-154.80000000000001</v>
      </c>
      <c r="J42">
        <v>-154.80000000000001</v>
      </c>
    </row>
    <row r="43" spans="3:10" x14ac:dyDescent="0.2">
      <c r="C43" s="1">
        <v>39</v>
      </c>
      <c r="D43" s="1" t="s">
        <v>14</v>
      </c>
      <c r="E43" s="1" t="s">
        <v>14</v>
      </c>
    </row>
    <row r="44" spans="3:10" x14ac:dyDescent="0.2">
      <c r="C44" s="1">
        <v>40</v>
      </c>
      <c r="D44" s="1" t="s">
        <v>14</v>
      </c>
      <c r="E44" s="1" t="s">
        <v>1</v>
      </c>
      <c r="F44" s="1">
        <v>74.599999999999994</v>
      </c>
      <c r="G44">
        <v>6</v>
      </c>
      <c r="H44" s="1">
        <v>-1</v>
      </c>
      <c r="I44">
        <f t="shared" ref="I44:I48" si="6">F44*H44</f>
        <v>-74.599999999999994</v>
      </c>
      <c r="J44">
        <v>-74.599999999999994</v>
      </c>
    </row>
    <row r="45" spans="3:10" x14ac:dyDescent="0.2">
      <c r="C45" s="1">
        <v>41</v>
      </c>
      <c r="D45" s="1" t="s">
        <v>14</v>
      </c>
      <c r="E45" s="1" t="s">
        <v>1</v>
      </c>
      <c r="F45" s="1">
        <v>74</v>
      </c>
      <c r="G45">
        <v>6</v>
      </c>
      <c r="H45" s="1">
        <v>-1</v>
      </c>
      <c r="I45">
        <f t="shared" si="6"/>
        <v>-74</v>
      </c>
      <c r="J45">
        <v>-74</v>
      </c>
    </row>
    <row r="46" spans="3:10" x14ac:dyDescent="0.2">
      <c r="C46" s="1">
        <v>42</v>
      </c>
      <c r="D46" s="1" t="s">
        <v>14</v>
      </c>
      <c r="E46" s="1" t="s">
        <v>1</v>
      </c>
      <c r="F46" s="1">
        <v>119</v>
      </c>
      <c r="G46">
        <v>6</v>
      </c>
      <c r="H46" s="6">
        <v>-1</v>
      </c>
      <c r="I46">
        <f t="shared" si="6"/>
        <v>-119</v>
      </c>
      <c r="J46">
        <v>-119</v>
      </c>
    </row>
    <row r="47" spans="3:10" x14ac:dyDescent="0.2">
      <c r="C47" s="1">
        <v>43</v>
      </c>
      <c r="D47" s="1" t="s">
        <v>14</v>
      </c>
      <c r="E47" s="1" t="s">
        <v>1</v>
      </c>
      <c r="F47" s="1">
        <v>79</v>
      </c>
      <c r="G47">
        <v>6</v>
      </c>
      <c r="H47" s="1">
        <v>1</v>
      </c>
      <c r="I47">
        <f t="shared" si="6"/>
        <v>79</v>
      </c>
      <c r="J47">
        <v>79</v>
      </c>
    </row>
    <row r="48" spans="3:10" x14ac:dyDescent="0.2">
      <c r="C48" s="1">
        <v>45</v>
      </c>
      <c r="D48" s="1" t="s">
        <v>14</v>
      </c>
      <c r="E48" s="1" t="s">
        <v>1</v>
      </c>
      <c r="F48" s="1">
        <v>118.5</v>
      </c>
      <c r="G48">
        <v>6</v>
      </c>
      <c r="H48" s="6">
        <v>-1</v>
      </c>
      <c r="I48">
        <f t="shared" si="6"/>
        <v>-118.5</v>
      </c>
      <c r="J48">
        <v>-118.5</v>
      </c>
    </row>
    <row r="49" spans="3:10" x14ac:dyDescent="0.2">
      <c r="C49" s="1">
        <v>46</v>
      </c>
      <c r="D49" s="1" t="s">
        <v>14</v>
      </c>
      <c r="E49" s="1" t="s">
        <v>14</v>
      </c>
    </row>
    <row r="50" spans="3:10" x14ac:dyDescent="0.2">
      <c r="C50" s="1">
        <v>47</v>
      </c>
      <c r="D50" s="1" t="s">
        <v>14</v>
      </c>
      <c r="E50" s="1" t="s">
        <v>1</v>
      </c>
      <c r="F50" s="1">
        <v>27</v>
      </c>
      <c r="G50">
        <v>9</v>
      </c>
      <c r="H50" s="1">
        <v>1</v>
      </c>
      <c r="I50">
        <f t="shared" ref="I50:I51" si="7">F50*H50</f>
        <v>27</v>
      </c>
      <c r="J50">
        <v>27</v>
      </c>
    </row>
    <row r="51" spans="3:10" x14ac:dyDescent="0.2">
      <c r="C51" s="1">
        <v>48</v>
      </c>
      <c r="D51" s="1" t="s">
        <v>14</v>
      </c>
      <c r="E51" s="1" t="s">
        <v>1</v>
      </c>
      <c r="F51" s="1">
        <v>2.9</v>
      </c>
      <c r="G51">
        <v>9</v>
      </c>
      <c r="H51" s="1">
        <v>1</v>
      </c>
      <c r="I51">
        <f t="shared" si="7"/>
        <v>2.9</v>
      </c>
      <c r="J51">
        <v>2.9</v>
      </c>
    </row>
    <row r="52" spans="3:10" x14ac:dyDescent="0.2">
      <c r="C52" s="1">
        <v>49</v>
      </c>
      <c r="D52" s="1" t="s">
        <v>14</v>
      </c>
      <c r="E52" s="1" t="s">
        <v>14</v>
      </c>
    </row>
    <row r="53" spans="3:10" x14ac:dyDescent="0.2">
      <c r="C53" s="1">
        <v>50</v>
      </c>
      <c r="D53" s="1" t="s">
        <v>14</v>
      </c>
      <c r="E53" s="1" t="s">
        <v>14</v>
      </c>
    </row>
    <row r="54" spans="3:10" x14ac:dyDescent="0.2">
      <c r="C54" s="1">
        <v>51</v>
      </c>
      <c r="D54" s="1" t="s">
        <v>14</v>
      </c>
      <c r="E54" s="1" t="s">
        <v>1</v>
      </c>
      <c r="F54" s="1">
        <v>44</v>
      </c>
      <c r="G54">
        <v>8</v>
      </c>
      <c r="H54" s="1">
        <v>-1</v>
      </c>
      <c r="I54">
        <f>F54*H54</f>
        <v>-44</v>
      </c>
      <c r="J54">
        <v>-44</v>
      </c>
    </row>
  </sheetData>
  <autoFilter ref="C4:J54" xr:uid="{B19503FA-C843-2640-877F-69F7582455E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CB24C-7320-DC48-9FFF-AE3722D5346A}">
  <sheetPr codeName="Sheet12"/>
  <dimension ref="A1:N46"/>
  <sheetViews>
    <sheetView workbookViewId="0">
      <selection activeCell="D1" sqref="D1:D2"/>
    </sheetView>
  </sheetViews>
  <sheetFormatPr baseColWidth="10" defaultRowHeight="16" x14ac:dyDescent="0.2"/>
  <cols>
    <col min="1" max="1" width="39.33203125" customWidth="1"/>
    <col min="3" max="3" width="14.5" style="1" customWidth="1"/>
    <col min="4" max="4" width="14.83203125" style="1" customWidth="1"/>
    <col min="5" max="5" width="13.6640625" style="1" customWidth="1"/>
    <col min="6" max="6" width="16" style="1" customWidth="1"/>
    <col min="7" max="7" width="10.83203125" style="1"/>
  </cols>
  <sheetData>
    <row r="1" spans="1:14" x14ac:dyDescent="0.2">
      <c r="A1" s="2" t="s">
        <v>4</v>
      </c>
      <c r="B1" s="4"/>
      <c r="C1" s="5"/>
      <c r="D1" s="5"/>
      <c r="E1" s="5"/>
      <c r="F1" s="5"/>
      <c r="G1" s="5"/>
      <c r="H1" s="4"/>
    </row>
    <row r="2" spans="1:14" x14ac:dyDescent="0.2">
      <c r="B2" s="4"/>
      <c r="C2" s="5"/>
      <c r="D2" s="5"/>
      <c r="E2" s="5"/>
      <c r="F2" s="5"/>
      <c r="G2" s="5"/>
      <c r="H2" s="4"/>
    </row>
    <row r="4" spans="1:14" x14ac:dyDescent="0.2">
      <c r="C4" s="1" t="s">
        <v>10</v>
      </c>
      <c r="D4" s="1" t="s">
        <v>13</v>
      </c>
      <c r="E4" s="1" t="s">
        <v>11</v>
      </c>
      <c r="F4" s="1" t="s">
        <v>12</v>
      </c>
      <c r="G4" s="1" t="s">
        <v>16</v>
      </c>
      <c r="H4" t="s">
        <v>45</v>
      </c>
      <c r="I4" t="s">
        <v>46</v>
      </c>
      <c r="J4" t="s">
        <v>47</v>
      </c>
      <c r="M4" t="s">
        <v>68</v>
      </c>
      <c r="N4" t="s">
        <v>69</v>
      </c>
    </row>
    <row r="5" spans="1:14" x14ac:dyDescent="0.2">
      <c r="C5">
        <v>1</v>
      </c>
      <c r="D5" s="1" t="s">
        <v>14</v>
      </c>
      <c r="E5" s="1" t="s">
        <v>1</v>
      </c>
      <c r="F5" s="1">
        <v>15.1</v>
      </c>
      <c r="G5" s="1">
        <v>1</v>
      </c>
      <c r="H5" s="1">
        <v>-1</v>
      </c>
      <c r="I5">
        <f>F5*H5</f>
        <v>-15.1</v>
      </c>
      <c r="J5">
        <v>-15.1</v>
      </c>
      <c r="M5">
        <f>COUNTIF(E5:E233,"=y")</f>
        <v>21</v>
      </c>
      <c r="N5">
        <f>COUNTIF(E5:E233,"=n")</f>
        <v>11</v>
      </c>
    </row>
    <row r="6" spans="1:14" x14ac:dyDescent="0.2">
      <c r="C6">
        <v>2</v>
      </c>
      <c r="D6" s="1" t="s">
        <v>14</v>
      </c>
      <c r="E6" s="1" t="s">
        <v>1</v>
      </c>
      <c r="F6" s="1">
        <v>86.3</v>
      </c>
      <c r="G6" s="1">
        <v>2</v>
      </c>
      <c r="H6" s="1">
        <v>1</v>
      </c>
      <c r="I6">
        <f t="shared" ref="I6:I7" si="0">F6*H6</f>
        <v>86.3</v>
      </c>
      <c r="J6">
        <v>86.3</v>
      </c>
    </row>
    <row r="7" spans="1:14" x14ac:dyDescent="0.2">
      <c r="C7">
        <v>3</v>
      </c>
      <c r="D7" s="1" t="s">
        <v>14</v>
      </c>
      <c r="E7" s="1" t="s">
        <v>1</v>
      </c>
      <c r="F7" s="1">
        <v>10.7</v>
      </c>
      <c r="G7" s="1">
        <v>3</v>
      </c>
      <c r="H7" s="6">
        <v>-1</v>
      </c>
      <c r="I7">
        <f t="shared" si="0"/>
        <v>-10.7</v>
      </c>
      <c r="J7">
        <v>-10.7</v>
      </c>
    </row>
    <row r="8" spans="1:14" x14ac:dyDescent="0.2">
      <c r="C8">
        <v>4</v>
      </c>
      <c r="D8" s="1" t="s">
        <v>14</v>
      </c>
      <c r="E8" s="1" t="s">
        <v>14</v>
      </c>
    </row>
    <row r="9" spans="1:14" x14ac:dyDescent="0.2">
      <c r="C9">
        <v>5</v>
      </c>
      <c r="D9" s="1" t="s">
        <v>14</v>
      </c>
      <c r="E9" s="1" t="s">
        <v>1</v>
      </c>
      <c r="F9" s="1">
        <v>15.8</v>
      </c>
      <c r="G9" s="1">
        <v>2</v>
      </c>
      <c r="H9" s="1">
        <v>1</v>
      </c>
      <c r="I9">
        <f t="shared" ref="I9:I10" si="1">F9*H9</f>
        <v>15.8</v>
      </c>
      <c r="J9">
        <v>15.8</v>
      </c>
    </row>
    <row r="10" spans="1:14" x14ac:dyDescent="0.2">
      <c r="C10">
        <v>6</v>
      </c>
      <c r="D10" s="1" t="s">
        <v>14</v>
      </c>
      <c r="E10" s="1" t="s">
        <v>1</v>
      </c>
      <c r="F10" s="1">
        <v>27.7</v>
      </c>
      <c r="G10" s="1">
        <v>3</v>
      </c>
      <c r="H10" s="1">
        <v>1</v>
      </c>
      <c r="I10">
        <f t="shared" si="1"/>
        <v>27.7</v>
      </c>
      <c r="J10">
        <v>27.7</v>
      </c>
    </row>
    <row r="11" spans="1:14" x14ac:dyDescent="0.2">
      <c r="C11">
        <v>7</v>
      </c>
      <c r="D11" s="1" t="s">
        <v>14</v>
      </c>
      <c r="E11" s="1" t="s">
        <v>14</v>
      </c>
    </row>
    <row r="12" spans="1:14" x14ac:dyDescent="0.2">
      <c r="C12">
        <v>8</v>
      </c>
      <c r="D12" s="1" t="s">
        <v>14</v>
      </c>
      <c r="E12" s="1" t="s">
        <v>14</v>
      </c>
    </row>
    <row r="13" spans="1:14" x14ac:dyDescent="0.2">
      <c r="C13">
        <v>9</v>
      </c>
      <c r="D13" s="1" t="s">
        <v>14</v>
      </c>
      <c r="E13" s="1" t="s">
        <v>14</v>
      </c>
    </row>
    <row r="14" spans="1:14" x14ac:dyDescent="0.2">
      <c r="C14">
        <v>10</v>
      </c>
      <c r="D14" s="1" t="s">
        <v>14</v>
      </c>
      <c r="E14" s="1" t="s">
        <v>1</v>
      </c>
      <c r="F14" s="1">
        <v>24.8</v>
      </c>
      <c r="G14" s="1">
        <v>4</v>
      </c>
      <c r="H14" s="1">
        <v>1</v>
      </c>
      <c r="I14">
        <f t="shared" ref="I14:I16" si="2">F14*H14</f>
        <v>24.8</v>
      </c>
      <c r="J14">
        <v>24.8</v>
      </c>
    </row>
    <row r="15" spans="1:14" x14ac:dyDescent="0.2">
      <c r="C15">
        <v>11</v>
      </c>
      <c r="D15" s="1" t="s">
        <v>14</v>
      </c>
      <c r="E15" s="1" t="s">
        <v>1</v>
      </c>
      <c r="F15" s="1">
        <v>29.8</v>
      </c>
      <c r="G15" s="1">
        <v>4</v>
      </c>
      <c r="H15" s="6">
        <v>-1</v>
      </c>
      <c r="I15">
        <f t="shared" si="2"/>
        <v>-29.8</v>
      </c>
      <c r="J15">
        <v>-29.8</v>
      </c>
    </row>
    <row r="16" spans="1:14" x14ac:dyDescent="0.2">
      <c r="C16">
        <v>12</v>
      </c>
      <c r="D16" s="1" t="s">
        <v>14</v>
      </c>
      <c r="E16" s="1" t="s">
        <v>1</v>
      </c>
      <c r="F16" s="1">
        <v>19.8</v>
      </c>
      <c r="G16" s="1">
        <v>4</v>
      </c>
      <c r="H16" s="6">
        <v>-1</v>
      </c>
      <c r="I16">
        <f t="shared" si="2"/>
        <v>-19.8</v>
      </c>
      <c r="J16">
        <v>-19.8</v>
      </c>
    </row>
    <row r="17" spans="3:10" x14ac:dyDescent="0.2">
      <c r="C17">
        <v>13</v>
      </c>
      <c r="D17" s="1" t="s">
        <v>14</v>
      </c>
      <c r="E17" s="1" t="s">
        <v>14</v>
      </c>
    </row>
    <row r="18" spans="3:10" x14ac:dyDescent="0.2">
      <c r="C18">
        <v>14</v>
      </c>
      <c r="D18" s="1" t="s">
        <v>14</v>
      </c>
      <c r="E18" s="1" t="s">
        <v>1</v>
      </c>
      <c r="F18" s="1">
        <v>114</v>
      </c>
    </row>
    <row r="19" spans="3:10" x14ac:dyDescent="0.2">
      <c r="C19">
        <v>15</v>
      </c>
      <c r="D19" s="1" t="s">
        <v>14</v>
      </c>
      <c r="E19" s="1" t="s">
        <v>1</v>
      </c>
      <c r="F19" s="1">
        <v>91.4</v>
      </c>
      <c r="G19" s="1">
        <v>5</v>
      </c>
      <c r="H19" s="6">
        <v>-1</v>
      </c>
      <c r="I19">
        <f t="shared" ref="I19:I22" si="3">F19*H19</f>
        <v>-91.4</v>
      </c>
      <c r="J19">
        <v>-91.4</v>
      </c>
    </row>
    <row r="20" spans="3:10" x14ac:dyDescent="0.2">
      <c r="C20">
        <v>16</v>
      </c>
      <c r="D20" s="1" t="s">
        <v>14</v>
      </c>
      <c r="E20" s="1" t="s">
        <v>1</v>
      </c>
      <c r="F20" s="1">
        <v>63.2</v>
      </c>
      <c r="G20" s="1">
        <v>5</v>
      </c>
      <c r="H20" s="6">
        <v>-1</v>
      </c>
      <c r="I20">
        <f t="shared" si="3"/>
        <v>-63.2</v>
      </c>
      <c r="J20">
        <v>-63.2</v>
      </c>
    </row>
    <row r="21" spans="3:10" x14ac:dyDescent="0.2">
      <c r="C21">
        <v>17</v>
      </c>
      <c r="D21" s="1" t="s">
        <v>14</v>
      </c>
      <c r="E21" s="1" t="s">
        <v>1</v>
      </c>
      <c r="F21" s="1">
        <v>57.9</v>
      </c>
      <c r="G21" s="1">
        <v>5</v>
      </c>
      <c r="H21" s="6">
        <v>-1</v>
      </c>
      <c r="I21">
        <f t="shared" si="3"/>
        <v>-57.9</v>
      </c>
      <c r="J21">
        <v>-57.9</v>
      </c>
    </row>
    <row r="22" spans="3:10" x14ac:dyDescent="0.2">
      <c r="C22">
        <v>18</v>
      </c>
      <c r="D22" s="1" t="s">
        <v>14</v>
      </c>
      <c r="E22" s="1" t="s">
        <v>1</v>
      </c>
      <c r="F22" s="1">
        <v>7.8</v>
      </c>
      <c r="G22" s="1">
        <v>5</v>
      </c>
      <c r="H22" s="6">
        <v>-1</v>
      </c>
      <c r="I22">
        <f t="shared" si="3"/>
        <v>-7.8</v>
      </c>
      <c r="J22">
        <v>-7.8</v>
      </c>
    </row>
    <row r="23" spans="3:10" x14ac:dyDescent="0.2">
      <c r="C23">
        <v>19</v>
      </c>
      <c r="D23" s="1" t="s">
        <v>14</v>
      </c>
      <c r="E23" s="1" t="s">
        <v>14</v>
      </c>
    </row>
    <row r="24" spans="3:10" x14ac:dyDescent="0.2">
      <c r="C24">
        <v>20</v>
      </c>
      <c r="D24" s="1" t="s">
        <v>14</v>
      </c>
      <c r="E24" s="1" t="s">
        <v>1</v>
      </c>
      <c r="F24" s="1">
        <v>31.4</v>
      </c>
      <c r="G24" s="1">
        <v>6</v>
      </c>
      <c r="H24" s="1">
        <v>1</v>
      </c>
      <c r="I24">
        <f>F24*H24</f>
        <v>31.4</v>
      </c>
      <c r="J24">
        <v>31.4</v>
      </c>
    </row>
    <row r="25" spans="3:10" x14ac:dyDescent="0.2">
      <c r="C25">
        <v>21</v>
      </c>
      <c r="D25" s="1" t="s">
        <v>14</v>
      </c>
      <c r="E25" s="1" t="s">
        <v>14</v>
      </c>
    </row>
    <row r="26" spans="3:10" x14ac:dyDescent="0.2">
      <c r="C26">
        <v>22</v>
      </c>
      <c r="D26" s="1" t="s">
        <v>14</v>
      </c>
      <c r="E26" s="1" t="s">
        <v>14</v>
      </c>
    </row>
    <row r="27" spans="3:10" x14ac:dyDescent="0.2">
      <c r="C27">
        <v>23</v>
      </c>
      <c r="D27" s="1" t="s">
        <v>14</v>
      </c>
      <c r="E27" s="1" t="s">
        <v>14</v>
      </c>
    </row>
    <row r="28" spans="3:10" x14ac:dyDescent="0.2">
      <c r="C28">
        <v>24</v>
      </c>
      <c r="D28" s="1" t="s">
        <v>14</v>
      </c>
      <c r="E28" s="1" t="s">
        <v>1</v>
      </c>
      <c r="F28" s="1">
        <v>112</v>
      </c>
      <c r="G28" s="1">
        <v>6</v>
      </c>
      <c r="H28" s="1">
        <v>1</v>
      </c>
      <c r="I28">
        <f t="shared" ref="I28:I30" si="4">F28*H28</f>
        <v>112</v>
      </c>
      <c r="J28">
        <v>112</v>
      </c>
    </row>
    <row r="29" spans="3:10" x14ac:dyDescent="0.2">
      <c r="C29">
        <v>25</v>
      </c>
      <c r="D29" s="1" t="s">
        <v>14</v>
      </c>
      <c r="E29" s="1" t="s">
        <v>1</v>
      </c>
      <c r="F29" s="1">
        <v>158.5</v>
      </c>
      <c r="G29" s="1">
        <v>7</v>
      </c>
      <c r="H29" s="1">
        <v>1</v>
      </c>
      <c r="I29">
        <f t="shared" si="4"/>
        <v>158.5</v>
      </c>
      <c r="J29">
        <v>158.5</v>
      </c>
    </row>
    <row r="30" spans="3:10" x14ac:dyDescent="0.2">
      <c r="C30">
        <v>26</v>
      </c>
      <c r="D30" s="1" t="s">
        <v>14</v>
      </c>
      <c r="E30" s="1" t="s">
        <v>1</v>
      </c>
      <c r="F30" s="1">
        <v>150</v>
      </c>
      <c r="G30" s="1">
        <v>6</v>
      </c>
      <c r="H30" s="1">
        <v>1</v>
      </c>
      <c r="I30">
        <f t="shared" si="4"/>
        <v>150</v>
      </c>
      <c r="J30">
        <v>150</v>
      </c>
    </row>
    <row r="31" spans="3:10" x14ac:dyDescent="0.2">
      <c r="C31">
        <v>28</v>
      </c>
      <c r="D31" s="1" t="s">
        <v>14</v>
      </c>
      <c r="E31" s="1" t="s">
        <v>14</v>
      </c>
    </row>
    <row r="32" spans="3:10" x14ac:dyDescent="0.2">
      <c r="C32">
        <v>29</v>
      </c>
      <c r="D32" s="1" t="s">
        <v>14</v>
      </c>
      <c r="E32" s="1" t="s">
        <v>1</v>
      </c>
      <c r="F32" s="1">
        <v>19.7</v>
      </c>
      <c r="G32" s="1">
        <v>7</v>
      </c>
      <c r="H32" s="1">
        <v>1</v>
      </c>
      <c r="I32">
        <f t="shared" ref="I32:I34" si="5">F32*H32</f>
        <v>19.7</v>
      </c>
      <c r="J32">
        <v>19.7</v>
      </c>
    </row>
    <row r="33" spans="3:10" x14ac:dyDescent="0.2">
      <c r="C33">
        <v>30</v>
      </c>
      <c r="D33" s="1" t="s">
        <v>14</v>
      </c>
      <c r="E33" s="1" t="s">
        <v>1</v>
      </c>
      <c r="F33" s="1">
        <v>28</v>
      </c>
      <c r="G33" s="1">
        <v>7</v>
      </c>
      <c r="H33" s="1">
        <v>1</v>
      </c>
      <c r="I33">
        <f t="shared" si="5"/>
        <v>28</v>
      </c>
      <c r="J33">
        <v>28</v>
      </c>
    </row>
    <row r="34" spans="3:10" x14ac:dyDescent="0.2">
      <c r="C34">
        <v>31</v>
      </c>
      <c r="D34" s="1" t="s">
        <v>14</v>
      </c>
      <c r="E34" s="1" t="s">
        <v>1</v>
      </c>
      <c r="F34" s="1">
        <v>2.9</v>
      </c>
      <c r="G34" s="1">
        <v>5</v>
      </c>
      <c r="H34" s="6">
        <v>-1</v>
      </c>
      <c r="I34">
        <f t="shared" si="5"/>
        <v>-2.9</v>
      </c>
      <c r="J34">
        <v>-2.9</v>
      </c>
    </row>
    <row r="35" spans="3:10" x14ac:dyDescent="0.2">
      <c r="C35">
        <v>32</v>
      </c>
      <c r="D35" s="1" t="s">
        <v>14</v>
      </c>
      <c r="E35" s="1" t="s">
        <v>14</v>
      </c>
    </row>
    <row r="36" spans="3:10" x14ac:dyDescent="0.2">
      <c r="C36">
        <v>33</v>
      </c>
      <c r="D36" s="1" t="s">
        <v>14</v>
      </c>
      <c r="E36" s="1" t="s">
        <v>1</v>
      </c>
      <c r="F36" s="1">
        <v>107.5</v>
      </c>
      <c r="G36" s="1">
        <v>8</v>
      </c>
      <c r="H36" s="1">
        <v>1</v>
      </c>
      <c r="I36">
        <f>F36*H36</f>
        <v>107.5</v>
      </c>
      <c r="J36">
        <v>107.5</v>
      </c>
    </row>
    <row r="38" spans="3:10" x14ac:dyDescent="0.2">
      <c r="C38"/>
    </row>
    <row r="39" spans="3:10" x14ac:dyDescent="0.2">
      <c r="C39"/>
    </row>
    <row r="40" spans="3:10" x14ac:dyDescent="0.2">
      <c r="C40"/>
    </row>
    <row r="41" spans="3:10" x14ac:dyDescent="0.2">
      <c r="C41"/>
    </row>
    <row r="42" spans="3:10" x14ac:dyDescent="0.2">
      <c r="C42"/>
    </row>
    <row r="43" spans="3:10" x14ac:dyDescent="0.2">
      <c r="C43"/>
    </row>
    <row r="44" spans="3:10" x14ac:dyDescent="0.2">
      <c r="C44"/>
    </row>
    <row r="45" spans="3:10" x14ac:dyDescent="0.2">
      <c r="C45"/>
    </row>
    <row r="46" spans="3:10" x14ac:dyDescent="0.2">
      <c r="C46"/>
    </row>
  </sheetData>
  <autoFilter ref="C4:J36" xr:uid="{8F44DB10-E32D-4343-8DFF-E9BDFFA07608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CE082-6230-6744-B033-CF975CC0F8F7}">
  <sheetPr codeName="Sheet13"/>
  <dimension ref="A1:H76"/>
  <sheetViews>
    <sheetView workbookViewId="0">
      <selection activeCell="D1" sqref="D1:D2"/>
    </sheetView>
  </sheetViews>
  <sheetFormatPr baseColWidth="10" defaultRowHeight="16" x14ac:dyDescent="0.2"/>
  <cols>
    <col min="1" max="1" width="35.83203125" customWidth="1"/>
    <col min="3" max="3" width="14.83203125" customWidth="1"/>
    <col min="4" max="4" width="14.5" customWidth="1"/>
    <col min="5" max="5" width="14.33203125" customWidth="1"/>
    <col min="6" max="6" width="17.6640625" customWidth="1"/>
  </cols>
  <sheetData>
    <row r="1" spans="1:8" x14ac:dyDescent="0.2">
      <c r="A1" s="2" t="s">
        <v>5</v>
      </c>
      <c r="B1" s="4"/>
      <c r="C1" s="5"/>
      <c r="D1" s="5"/>
      <c r="E1" s="5"/>
      <c r="F1" s="5"/>
      <c r="G1" s="5"/>
      <c r="H1" s="4"/>
    </row>
    <row r="2" spans="1:8" x14ac:dyDescent="0.2">
      <c r="B2" s="4"/>
      <c r="C2" s="5"/>
      <c r="D2" s="5"/>
      <c r="E2" s="5"/>
      <c r="F2" s="5"/>
      <c r="G2" s="5"/>
      <c r="H2" s="4"/>
    </row>
    <row r="3" spans="1:8" x14ac:dyDescent="0.2">
      <c r="C3" s="1"/>
      <c r="D3" s="1"/>
      <c r="E3" s="1"/>
      <c r="F3" s="1"/>
      <c r="G3" s="1"/>
    </row>
    <row r="4" spans="1:8" x14ac:dyDescent="0.2">
      <c r="C4" s="1" t="s">
        <v>10</v>
      </c>
      <c r="D4" s="1" t="s">
        <v>13</v>
      </c>
      <c r="E4" s="1" t="s">
        <v>11</v>
      </c>
      <c r="F4" s="1" t="s">
        <v>12</v>
      </c>
      <c r="G4" s="1" t="s">
        <v>2</v>
      </c>
    </row>
    <row r="5" spans="1:8" x14ac:dyDescent="0.2">
      <c r="C5">
        <v>1</v>
      </c>
      <c r="D5" s="1" t="s">
        <v>14</v>
      </c>
      <c r="E5" s="1" t="s">
        <v>1</v>
      </c>
      <c r="F5" s="1">
        <v>29.7</v>
      </c>
      <c r="G5" s="1"/>
    </row>
    <row r="6" spans="1:8" x14ac:dyDescent="0.2">
      <c r="C6">
        <v>2</v>
      </c>
      <c r="D6" s="1" t="s">
        <v>14</v>
      </c>
      <c r="E6" s="1" t="s">
        <v>14</v>
      </c>
      <c r="F6" s="1"/>
      <c r="G6" s="1"/>
    </row>
    <row r="7" spans="1:8" x14ac:dyDescent="0.2">
      <c r="C7">
        <v>3</v>
      </c>
      <c r="D7" s="1" t="s">
        <v>14</v>
      </c>
      <c r="E7" s="1" t="s">
        <v>14</v>
      </c>
      <c r="F7" s="1"/>
      <c r="G7" s="1"/>
    </row>
    <row r="8" spans="1:8" x14ac:dyDescent="0.2">
      <c r="C8">
        <v>4</v>
      </c>
      <c r="D8" s="1" t="s">
        <v>14</v>
      </c>
      <c r="E8" s="1" t="s">
        <v>14</v>
      </c>
      <c r="F8" s="1"/>
      <c r="G8" s="1"/>
    </row>
    <row r="9" spans="1:8" x14ac:dyDescent="0.2">
      <c r="C9">
        <v>5</v>
      </c>
      <c r="D9" s="1" t="s">
        <v>14</v>
      </c>
      <c r="E9" s="1" t="s">
        <v>14</v>
      </c>
      <c r="F9" s="1"/>
      <c r="G9" s="1"/>
    </row>
    <row r="10" spans="1:8" x14ac:dyDescent="0.2">
      <c r="C10">
        <v>6</v>
      </c>
      <c r="D10" s="1" t="s">
        <v>14</v>
      </c>
      <c r="E10" s="1" t="s">
        <v>1</v>
      </c>
      <c r="F10" s="1">
        <v>77.7</v>
      </c>
      <c r="G10" s="1"/>
    </row>
    <row r="11" spans="1:8" x14ac:dyDescent="0.2">
      <c r="C11">
        <v>7</v>
      </c>
      <c r="D11" s="1" t="s">
        <v>14</v>
      </c>
      <c r="E11" s="1" t="s">
        <v>14</v>
      </c>
      <c r="F11" s="1"/>
      <c r="G11" s="1"/>
    </row>
    <row r="12" spans="1:8" x14ac:dyDescent="0.2">
      <c r="D12" s="1"/>
      <c r="E12" s="1"/>
      <c r="F12" s="1"/>
      <c r="G12" s="1"/>
    </row>
    <row r="13" spans="1:8" x14ac:dyDescent="0.2">
      <c r="D13" s="1"/>
      <c r="E13" s="1"/>
      <c r="F13" s="1"/>
      <c r="G13" s="1"/>
    </row>
    <row r="14" spans="1:8" x14ac:dyDescent="0.2">
      <c r="D14" s="1"/>
      <c r="E14" s="1"/>
      <c r="F14" s="1"/>
      <c r="G14" s="1"/>
    </row>
    <row r="15" spans="1:8" x14ac:dyDescent="0.2">
      <c r="D15" s="1"/>
      <c r="E15" s="1"/>
      <c r="F15" s="1"/>
      <c r="G15" s="1"/>
    </row>
    <row r="16" spans="1:8" x14ac:dyDescent="0.2">
      <c r="D16" s="1"/>
      <c r="E16" s="1"/>
      <c r="F16" s="1"/>
      <c r="G16" s="1"/>
    </row>
    <row r="17" spans="4:7" x14ac:dyDescent="0.2">
      <c r="D17" s="1"/>
      <c r="E17" s="1"/>
      <c r="F17" s="1"/>
      <c r="G17" s="1"/>
    </row>
    <row r="18" spans="4:7" x14ac:dyDescent="0.2">
      <c r="D18" s="1"/>
      <c r="E18" s="1"/>
      <c r="F18" s="1"/>
      <c r="G18" s="1"/>
    </row>
    <row r="19" spans="4:7" x14ac:dyDescent="0.2">
      <c r="D19" s="1"/>
      <c r="E19" s="1"/>
      <c r="F19" s="1"/>
      <c r="G19" s="1"/>
    </row>
    <row r="20" spans="4:7" x14ac:dyDescent="0.2">
      <c r="D20" s="1"/>
      <c r="E20" s="1"/>
      <c r="F20" s="1"/>
      <c r="G20" s="1"/>
    </row>
    <row r="21" spans="4:7" x14ac:dyDescent="0.2">
      <c r="D21" s="1"/>
      <c r="E21" s="1"/>
      <c r="F21" s="1"/>
      <c r="G21" s="1"/>
    </row>
    <row r="22" spans="4:7" x14ac:dyDescent="0.2">
      <c r="D22" s="1"/>
      <c r="E22" s="1"/>
      <c r="F22" s="1"/>
      <c r="G22" s="1"/>
    </row>
    <row r="23" spans="4:7" x14ac:dyDescent="0.2">
      <c r="D23" s="1"/>
      <c r="E23" s="1"/>
      <c r="F23" s="1"/>
      <c r="G23" s="1"/>
    </row>
    <row r="24" spans="4:7" x14ac:dyDescent="0.2">
      <c r="D24" s="1"/>
      <c r="E24" s="1"/>
      <c r="F24" s="1"/>
      <c r="G24" s="1"/>
    </row>
    <row r="25" spans="4:7" x14ac:dyDescent="0.2">
      <c r="D25" s="1"/>
      <c r="E25" s="1"/>
      <c r="F25" s="1"/>
      <c r="G25" s="1"/>
    </row>
    <row r="26" spans="4:7" x14ac:dyDescent="0.2">
      <c r="D26" s="1"/>
      <c r="E26" s="1"/>
      <c r="F26" s="1"/>
      <c r="G26" s="1"/>
    </row>
    <row r="27" spans="4:7" x14ac:dyDescent="0.2">
      <c r="D27" s="1"/>
      <c r="E27" s="1"/>
      <c r="F27" s="1"/>
      <c r="G27" s="1"/>
    </row>
    <row r="28" spans="4:7" x14ac:dyDescent="0.2">
      <c r="D28" s="1"/>
      <c r="E28" s="1"/>
      <c r="F28" s="1"/>
      <c r="G28" s="1"/>
    </row>
    <row r="29" spans="4:7" x14ac:dyDescent="0.2">
      <c r="D29" s="1"/>
      <c r="E29" s="1"/>
      <c r="F29" s="1"/>
      <c r="G29" s="1"/>
    </row>
    <row r="30" spans="4:7" x14ac:dyDescent="0.2">
      <c r="D30" s="1"/>
      <c r="E30" s="1"/>
      <c r="F30" s="1"/>
      <c r="G30" s="1"/>
    </row>
    <row r="31" spans="4:7" x14ac:dyDescent="0.2">
      <c r="D31" s="1"/>
      <c r="E31" s="1"/>
      <c r="F31" s="1"/>
      <c r="G31" s="1"/>
    </row>
    <row r="32" spans="4:7" x14ac:dyDescent="0.2">
      <c r="D32" s="1"/>
      <c r="E32" s="1"/>
      <c r="F32" s="1"/>
      <c r="G32" s="1"/>
    </row>
    <row r="33" spans="3:7" x14ac:dyDescent="0.2">
      <c r="D33" s="1"/>
      <c r="E33" s="1"/>
      <c r="F33" s="1"/>
      <c r="G33" s="1"/>
    </row>
    <row r="34" spans="3:7" x14ac:dyDescent="0.2">
      <c r="D34" s="1"/>
      <c r="E34" s="1"/>
      <c r="F34" s="1"/>
      <c r="G34" s="1"/>
    </row>
    <row r="35" spans="3:7" x14ac:dyDescent="0.2">
      <c r="D35" s="1"/>
      <c r="E35" s="1"/>
      <c r="F35" s="1"/>
      <c r="G35" s="1"/>
    </row>
    <row r="36" spans="3:7" x14ac:dyDescent="0.2">
      <c r="D36" s="1"/>
      <c r="E36" s="1"/>
      <c r="F36" s="1"/>
      <c r="G36" s="1"/>
    </row>
    <row r="37" spans="3:7" x14ac:dyDescent="0.2">
      <c r="C37" s="1"/>
      <c r="D37" s="1"/>
      <c r="E37" s="1"/>
      <c r="F37" s="1"/>
      <c r="G37" s="1"/>
    </row>
    <row r="38" spans="3:7" x14ac:dyDescent="0.2">
      <c r="C38" s="1"/>
      <c r="D38" s="1"/>
      <c r="E38" s="1"/>
      <c r="F38" s="1"/>
      <c r="G38" s="1"/>
    </row>
    <row r="39" spans="3:7" x14ac:dyDescent="0.2">
      <c r="C39" s="1"/>
      <c r="D39" s="1"/>
      <c r="E39" s="1"/>
      <c r="F39" s="1"/>
      <c r="G39" s="1"/>
    </row>
    <row r="40" spans="3:7" x14ac:dyDescent="0.2">
      <c r="C40" s="1"/>
      <c r="D40" s="1"/>
      <c r="E40" s="1"/>
      <c r="F40" s="1"/>
      <c r="G40" s="1"/>
    </row>
    <row r="41" spans="3:7" x14ac:dyDescent="0.2">
      <c r="C41" s="1"/>
      <c r="D41" s="1"/>
      <c r="E41" s="1"/>
      <c r="F41" s="1"/>
      <c r="G41" s="1"/>
    </row>
    <row r="42" spans="3:7" x14ac:dyDescent="0.2">
      <c r="C42" s="1"/>
      <c r="D42" s="1"/>
      <c r="E42" s="1"/>
      <c r="F42" s="1"/>
      <c r="G42" s="1"/>
    </row>
    <row r="43" spans="3:7" x14ac:dyDescent="0.2">
      <c r="C43" s="1"/>
      <c r="D43" s="1"/>
      <c r="E43" s="1"/>
      <c r="F43" s="1"/>
      <c r="G43" s="1"/>
    </row>
    <row r="44" spans="3:7" x14ac:dyDescent="0.2">
      <c r="C44" s="1"/>
      <c r="D44" s="1"/>
      <c r="E44" s="1"/>
      <c r="F44" s="1"/>
      <c r="G44" s="1"/>
    </row>
    <row r="45" spans="3:7" x14ac:dyDescent="0.2">
      <c r="C45" s="1"/>
      <c r="D45" s="1"/>
      <c r="E45" s="1"/>
      <c r="F45" s="1"/>
      <c r="G45" s="1"/>
    </row>
    <row r="46" spans="3:7" x14ac:dyDescent="0.2">
      <c r="C46" s="1"/>
      <c r="D46" s="1"/>
      <c r="E46" s="1"/>
      <c r="F46" s="1"/>
      <c r="G46" s="1"/>
    </row>
    <row r="47" spans="3:7" x14ac:dyDescent="0.2">
      <c r="C47" s="1"/>
      <c r="D47" s="1"/>
      <c r="E47" s="1"/>
      <c r="F47" s="1"/>
      <c r="G47" s="1"/>
    </row>
    <row r="48" spans="3:7" x14ac:dyDescent="0.2">
      <c r="C48" s="1"/>
      <c r="D48" s="1"/>
      <c r="E48" s="1"/>
      <c r="F48" s="1"/>
      <c r="G48" s="1"/>
    </row>
    <row r="49" spans="3:7" x14ac:dyDescent="0.2">
      <c r="C49" s="1"/>
      <c r="D49" s="1"/>
      <c r="E49" s="1"/>
      <c r="F49" s="1"/>
      <c r="G49" s="1"/>
    </row>
    <row r="50" spans="3:7" x14ac:dyDescent="0.2">
      <c r="C50" s="1"/>
      <c r="D50" s="1"/>
      <c r="E50" s="1"/>
      <c r="F50" s="1"/>
      <c r="G50" s="1"/>
    </row>
    <row r="51" spans="3:7" x14ac:dyDescent="0.2">
      <c r="C51" s="1"/>
      <c r="D51" s="1"/>
      <c r="E51" s="1"/>
      <c r="F51" s="1"/>
      <c r="G51" s="1"/>
    </row>
    <row r="52" spans="3:7" x14ac:dyDescent="0.2">
      <c r="C52" s="1"/>
      <c r="D52" s="1"/>
      <c r="E52" s="1"/>
      <c r="F52" s="1"/>
      <c r="G52" s="1"/>
    </row>
    <row r="53" spans="3:7" x14ac:dyDescent="0.2">
      <c r="C53" s="1"/>
      <c r="D53" s="1"/>
      <c r="E53" s="1"/>
      <c r="F53" s="1"/>
      <c r="G53" s="1"/>
    </row>
    <row r="54" spans="3:7" x14ac:dyDescent="0.2">
      <c r="C54" s="1"/>
      <c r="D54" s="1"/>
      <c r="E54" s="1"/>
      <c r="F54" s="1"/>
      <c r="G54" s="1"/>
    </row>
    <row r="55" spans="3:7" x14ac:dyDescent="0.2">
      <c r="C55" s="1"/>
      <c r="D55" s="1"/>
      <c r="E55" s="1"/>
      <c r="F55" s="1"/>
      <c r="G55" s="1"/>
    </row>
    <row r="56" spans="3:7" x14ac:dyDescent="0.2">
      <c r="C56" s="1"/>
      <c r="D56" s="1"/>
      <c r="E56" s="1"/>
      <c r="F56" s="1"/>
      <c r="G56" s="1"/>
    </row>
    <row r="57" spans="3:7" x14ac:dyDescent="0.2">
      <c r="C57" s="1"/>
      <c r="D57" s="1"/>
      <c r="E57" s="1"/>
      <c r="F57" s="1"/>
      <c r="G57" s="1"/>
    </row>
    <row r="58" spans="3:7" x14ac:dyDescent="0.2">
      <c r="C58" s="1"/>
      <c r="D58" s="1"/>
      <c r="E58" s="1"/>
      <c r="F58" s="1"/>
      <c r="G58" s="1"/>
    </row>
    <row r="59" spans="3:7" x14ac:dyDescent="0.2">
      <c r="C59" s="1"/>
      <c r="D59" s="1"/>
      <c r="E59" s="1"/>
      <c r="F59" s="1"/>
      <c r="G59" s="1"/>
    </row>
    <row r="60" spans="3:7" x14ac:dyDescent="0.2">
      <c r="C60" s="1"/>
      <c r="D60" s="1"/>
      <c r="E60" s="1"/>
      <c r="F60" s="1"/>
      <c r="G60" s="1"/>
    </row>
    <row r="61" spans="3:7" x14ac:dyDescent="0.2">
      <c r="C61" s="1"/>
      <c r="D61" s="1"/>
      <c r="E61" s="1"/>
      <c r="F61" s="1"/>
      <c r="G61" s="1"/>
    </row>
    <row r="62" spans="3:7" x14ac:dyDescent="0.2">
      <c r="C62" s="1"/>
      <c r="D62" s="1"/>
      <c r="E62" s="1"/>
      <c r="F62" s="1"/>
      <c r="G62" s="1"/>
    </row>
    <row r="63" spans="3:7" x14ac:dyDescent="0.2">
      <c r="C63" s="1"/>
      <c r="D63" s="1"/>
      <c r="E63" s="1"/>
      <c r="F63" s="1"/>
      <c r="G63" s="1"/>
    </row>
    <row r="64" spans="3:7" x14ac:dyDescent="0.2">
      <c r="C64" s="1"/>
      <c r="D64" s="1"/>
      <c r="E64" s="1"/>
      <c r="F64" s="1"/>
      <c r="G64" s="1"/>
    </row>
    <row r="65" spans="3:7" x14ac:dyDescent="0.2">
      <c r="C65" s="1"/>
      <c r="D65" s="1"/>
      <c r="E65" s="1"/>
      <c r="F65" s="1"/>
      <c r="G65" s="1"/>
    </row>
    <row r="66" spans="3:7" x14ac:dyDescent="0.2">
      <c r="C66" s="1"/>
      <c r="D66" s="1"/>
      <c r="E66" s="1"/>
      <c r="F66" s="1"/>
      <c r="G66" s="1"/>
    </row>
    <row r="67" spans="3:7" x14ac:dyDescent="0.2">
      <c r="C67" s="1"/>
      <c r="D67" s="1"/>
      <c r="E67" s="1"/>
      <c r="F67" s="1"/>
      <c r="G67" s="1"/>
    </row>
    <row r="68" spans="3:7" x14ac:dyDescent="0.2">
      <c r="C68" s="1"/>
      <c r="D68" s="1"/>
      <c r="E68" s="1"/>
      <c r="F68" s="1"/>
      <c r="G68" s="1"/>
    </row>
    <row r="69" spans="3:7" x14ac:dyDescent="0.2">
      <c r="C69" s="1"/>
      <c r="D69" s="1"/>
      <c r="E69" s="1"/>
      <c r="F69" s="1"/>
      <c r="G69" s="1"/>
    </row>
    <row r="70" spans="3:7" x14ac:dyDescent="0.2">
      <c r="C70" s="1"/>
      <c r="D70" s="1"/>
      <c r="E70" s="1"/>
      <c r="F70" s="1"/>
      <c r="G70" s="1"/>
    </row>
    <row r="71" spans="3:7" x14ac:dyDescent="0.2">
      <c r="C71" s="1"/>
      <c r="D71" s="1"/>
      <c r="E71" s="1"/>
      <c r="F71" s="1"/>
      <c r="G71" s="1"/>
    </row>
    <row r="72" spans="3:7" x14ac:dyDescent="0.2">
      <c r="C72" s="1"/>
      <c r="D72" s="1"/>
      <c r="E72" s="1"/>
      <c r="F72" s="1"/>
      <c r="G72" s="1"/>
    </row>
    <row r="73" spans="3:7" x14ac:dyDescent="0.2">
      <c r="C73" s="1"/>
      <c r="D73" s="1"/>
      <c r="E73" s="1"/>
      <c r="F73" s="1"/>
      <c r="G73" s="1"/>
    </row>
    <row r="74" spans="3:7" x14ac:dyDescent="0.2">
      <c r="C74" s="1"/>
      <c r="D74" s="1"/>
      <c r="E74" s="1"/>
      <c r="F74" s="1"/>
      <c r="G74" s="1"/>
    </row>
    <row r="75" spans="3:7" x14ac:dyDescent="0.2">
      <c r="C75" s="1"/>
      <c r="D75" s="1"/>
      <c r="E75" s="1"/>
      <c r="F75" s="1"/>
      <c r="G75" s="1"/>
    </row>
    <row r="76" spans="3:7" x14ac:dyDescent="0.2">
      <c r="C76" s="1"/>
      <c r="D76" s="1"/>
      <c r="E76" s="1"/>
      <c r="F76" s="1"/>
      <c r="G76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C4BF4-6162-1F43-B948-096A4F7BC06D}">
  <sheetPr codeName="Sheet15"/>
  <dimension ref="A1:J48"/>
  <sheetViews>
    <sheetView workbookViewId="0">
      <selection activeCell="D1" sqref="D1:D2"/>
    </sheetView>
  </sheetViews>
  <sheetFormatPr baseColWidth="10" defaultRowHeight="16" x14ac:dyDescent="0.2"/>
  <cols>
    <col min="1" max="1" width="42.5" customWidth="1"/>
    <col min="3" max="3" width="15.1640625" style="1" customWidth="1"/>
    <col min="4" max="4" width="17" style="1" customWidth="1"/>
    <col min="5" max="5" width="15.33203125" style="1" customWidth="1"/>
    <col min="6" max="6" width="19.6640625" style="1" customWidth="1"/>
    <col min="7" max="7" width="10.83203125" style="1"/>
  </cols>
  <sheetData>
    <row r="1" spans="1:10" x14ac:dyDescent="0.2">
      <c r="A1" s="2" t="s">
        <v>6</v>
      </c>
      <c r="B1" s="4"/>
      <c r="D1" s="5"/>
      <c r="H1" s="4"/>
    </row>
    <row r="2" spans="1:10" x14ac:dyDescent="0.2">
      <c r="B2" s="4"/>
      <c r="D2" s="5"/>
      <c r="H2" s="4"/>
    </row>
    <row r="4" spans="1:10" x14ac:dyDescent="0.2">
      <c r="C4" s="1" t="s">
        <v>10</v>
      </c>
      <c r="D4" s="1" t="s">
        <v>13</v>
      </c>
      <c r="E4" s="1" t="s">
        <v>11</v>
      </c>
      <c r="F4" s="1" t="s">
        <v>12</v>
      </c>
      <c r="G4" s="1" t="s">
        <v>16</v>
      </c>
      <c r="H4" t="s">
        <v>45</v>
      </c>
      <c r="I4" t="s">
        <v>46</v>
      </c>
      <c r="J4" t="s">
        <v>47</v>
      </c>
    </row>
    <row r="5" spans="1:10" x14ac:dyDescent="0.2">
      <c r="C5" s="1">
        <v>1</v>
      </c>
      <c r="D5" s="1" t="s">
        <v>14</v>
      </c>
      <c r="E5" s="1" t="s">
        <v>14</v>
      </c>
    </row>
    <row r="6" spans="1:10" x14ac:dyDescent="0.2">
      <c r="C6" s="1">
        <v>2</v>
      </c>
      <c r="D6" s="1" t="s">
        <v>14</v>
      </c>
      <c r="E6" s="1" t="s">
        <v>1</v>
      </c>
      <c r="F6" s="1">
        <v>58.8</v>
      </c>
      <c r="G6" s="1">
        <v>1</v>
      </c>
      <c r="H6" s="1">
        <v>1</v>
      </c>
      <c r="I6">
        <f>F6*H6</f>
        <v>58.8</v>
      </c>
      <c r="J6">
        <v>58.8</v>
      </c>
    </row>
    <row r="7" spans="1:10" x14ac:dyDescent="0.2">
      <c r="C7" s="1">
        <v>3</v>
      </c>
      <c r="D7" s="1" t="s">
        <v>14</v>
      </c>
      <c r="E7" s="1" t="s">
        <v>1</v>
      </c>
      <c r="F7" s="1">
        <v>0.3</v>
      </c>
      <c r="G7" s="1">
        <v>1</v>
      </c>
      <c r="H7" s="1">
        <v>-1</v>
      </c>
      <c r="I7">
        <f>F7*H7</f>
        <v>-0.3</v>
      </c>
      <c r="J7">
        <v>-0.3</v>
      </c>
    </row>
    <row r="8" spans="1:10" x14ac:dyDescent="0.2">
      <c r="C8" s="1">
        <v>4</v>
      </c>
      <c r="D8" s="1" t="s">
        <v>14</v>
      </c>
      <c r="E8" s="1" t="s">
        <v>14</v>
      </c>
    </row>
    <row r="9" spans="1:10" x14ac:dyDescent="0.2">
      <c r="C9" s="1">
        <v>5</v>
      </c>
      <c r="D9" s="1" t="s">
        <v>14</v>
      </c>
      <c r="E9" s="1" t="s">
        <v>1</v>
      </c>
      <c r="F9" s="1">
        <v>68.3</v>
      </c>
      <c r="G9" s="1">
        <v>1</v>
      </c>
      <c r="H9" s="1">
        <v>1</v>
      </c>
      <c r="I9">
        <f t="shared" ref="I9:I12" si="0">F9*H9</f>
        <v>68.3</v>
      </c>
      <c r="J9">
        <v>68.3</v>
      </c>
    </row>
    <row r="10" spans="1:10" x14ac:dyDescent="0.2">
      <c r="C10" s="1">
        <v>6</v>
      </c>
      <c r="D10" s="1" t="s">
        <v>14</v>
      </c>
      <c r="E10" s="1" t="s">
        <v>1</v>
      </c>
      <c r="F10" s="1">
        <v>45.2</v>
      </c>
      <c r="G10" s="1">
        <v>2</v>
      </c>
      <c r="H10" s="1">
        <v>1</v>
      </c>
      <c r="I10">
        <f t="shared" si="0"/>
        <v>45.2</v>
      </c>
      <c r="J10">
        <v>45.2</v>
      </c>
    </row>
    <row r="11" spans="1:10" x14ac:dyDescent="0.2">
      <c r="C11" s="1">
        <v>7</v>
      </c>
      <c r="D11" s="1" t="s">
        <v>14</v>
      </c>
      <c r="E11" s="1" t="s">
        <v>1</v>
      </c>
      <c r="F11" s="1">
        <v>18.399999999999999</v>
      </c>
      <c r="G11" s="1">
        <v>2</v>
      </c>
      <c r="H11" s="1">
        <v>1</v>
      </c>
      <c r="I11">
        <f t="shared" si="0"/>
        <v>18.399999999999999</v>
      </c>
      <c r="J11">
        <v>18.399999999999999</v>
      </c>
    </row>
    <row r="12" spans="1:10" x14ac:dyDescent="0.2">
      <c r="C12" s="1">
        <v>8</v>
      </c>
      <c r="D12" s="1" t="s">
        <v>14</v>
      </c>
      <c r="E12" s="1" t="s">
        <v>1</v>
      </c>
      <c r="F12" s="1">
        <v>48.1</v>
      </c>
      <c r="G12" s="1">
        <v>1</v>
      </c>
      <c r="H12" s="1">
        <v>1</v>
      </c>
      <c r="I12">
        <f t="shared" si="0"/>
        <v>48.1</v>
      </c>
      <c r="J12">
        <v>48.1</v>
      </c>
    </row>
    <row r="13" spans="1:10" x14ac:dyDescent="0.2">
      <c r="C13" s="1">
        <v>9</v>
      </c>
      <c r="D13" s="1" t="s">
        <v>14</v>
      </c>
      <c r="E13" s="1" t="s">
        <v>14</v>
      </c>
    </row>
    <row r="14" spans="1:10" x14ac:dyDescent="0.2">
      <c r="C14" s="1">
        <v>10</v>
      </c>
      <c r="D14" s="1" t="s">
        <v>14</v>
      </c>
      <c r="E14" s="1" t="s">
        <v>14</v>
      </c>
    </row>
    <row r="15" spans="1:10" x14ac:dyDescent="0.2">
      <c r="C15" s="1">
        <v>11</v>
      </c>
      <c r="D15" s="1" t="s">
        <v>14</v>
      </c>
      <c r="E15" s="1" t="s">
        <v>1</v>
      </c>
      <c r="F15" s="1">
        <v>3</v>
      </c>
      <c r="G15" s="1">
        <v>3</v>
      </c>
      <c r="H15" s="1">
        <v>1</v>
      </c>
      <c r="I15">
        <f>F15*H15</f>
        <v>3</v>
      </c>
      <c r="J15">
        <v>3</v>
      </c>
    </row>
    <row r="16" spans="1:10" x14ac:dyDescent="0.2">
      <c r="C16" s="1">
        <v>12</v>
      </c>
      <c r="D16" s="1" t="s">
        <v>14</v>
      </c>
      <c r="E16" s="1" t="s">
        <v>14</v>
      </c>
    </row>
    <row r="17" spans="3:10" x14ac:dyDescent="0.2">
      <c r="C17" s="1">
        <v>13</v>
      </c>
      <c r="D17" s="1" t="s">
        <v>14</v>
      </c>
      <c r="E17" s="1" t="s">
        <v>1</v>
      </c>
      <c r="F17" s="1">
        <v>74.099999999999994</v>
      </c>
      <c r="G17" s="1">
        <v>4</v>
      </c>
      <c r="H17" s="1">
        <v>1</v>
      </c>
      <c r="I17">
        <f>F17*H17</f>
        <v>74.099999999999994</v>
      </c>
      <c r="J17">
        <v>74.099999999999994</v>
      </c>
    </row>
    <row r="18" spans="3:10" x14ac:dyDescent="0.2">
      <c r="C18" s="1">
        <v>14</v>
      </c>
      <c r="D18" s="1" t="s">
        <v>14</v>
      </c>
      <c r="E18" s="1" t="s">
        <v>14</v>
      </c>
    </row>
    <row r="19" spans="3:10" x14ac:dyDescent="0.2">
      <c r="C19" s="1">
        <v>15</v>
      </c>
      <c r="D19" s="1" t="s">
        <v>14</v>
      </c>
      <c r="E19" s="1" t="s">
        <v>1</v>
      </c>
      <c r="F19" s="1">
        <v>61.5</v>
      </c>
      <c r="G19" s="1">
        <v>4</v>
      </c>
      <c r="H19" s="1">
        <v>1</v>
      </c>
      <c r="I19">
        <f>F19*H19</f>
        <v>61.5</v>
      </c>
      <c r="J19">
        <v>61.5</v>
      </c>
    </row>
    <row r="20" spans="3:10" x14ac:dyDescent="0.2">
      <c r="C20" s="1">
        <v>16</v>
      </c>
      <c r="D20" s="1" t="s">
        <v>14</v>
      </c>
      <c r="E20" s="1" t="s">
        <v>14</v>
      </c>
    </row>
    <row r="21" spans="3:10" x14ac:dyDescent="0.2">
      <c r="C21" s="1">
        <v>17</v>
      </c>
      <c r="D21" s="1" t="s">
        <v>14</v>
      </c>
      <c r="E21" s="1" t="s">
        <v>14</v>
      </c>
    </row>
    <row r="22" spans="3:10" x14ac:dyDescent="0.2">
      <c r="C22" s="1">
        <v>18</v>
      </c>
      <c r="D22" s="1" t="s">
        <v>14</v>
      </c>
      <c r="E22" s="1" t="s">
        <v>14</v>
      </c>
    </row>
    <row r="23" spans="3:10" x14ac:dyDescent="0.2">
      <c r="C23" s="1">
        <v>20</v>
      </c>
      <c r="D23" s="1" t="s">
        <v>14</v>
      </c>
      <c r="E23" s="1" t="s">
        <v>1</v>
      </c>
      <c r="F23" s="1">
        <v>89.9</v>
      </c>
      <c r="G23" s="1">
        <v>5</v>
      </c>
      <c r="H23" s="6">
        <v>-1</v>
      </c>
      <c r="I23">
        <f>F23*H23</f>
        <v>-89.9</v>
      </c>
      <c r="J23">
        <v>-89.9</v>
      </c>
    </row>
    <row r="24" spans="3:10" x14ac:dyDescent="0.2">
      <c r="C24" s="1">
        <v>21</v>
      </c>
      <c r="D24" s="1" t="s">
        <v>14</v>
      </c>
      <c r="E24" s="1" t="s">
        <v>14</v>
      </c>
    </row>
    <row r="25" spans="3:10" x14ac:dyDescent="0.2">
      <c r="C25" s="1">
        <v>22</v>
      </c>
      <c r="D25" s="1" t="s">
        <v>14</v>
      </c>
      <c r="E25" s="1" t="s">
        <v>1</v>
      </c>
      <c r="F25" s="1">
        <v>4</v>
      </c>
      <c r="G25" s="1">
        <v>6</v>
      </c>
      <c r="H25" s="6">
        <v>-1</v>
      </c>
      <c r="I25">
        <f t="shared" ref="I25:I26" si="1">F25*H25</f>
        <v>-4</v>
      </c>
      <c r="J25">
        <v>-4</v>
      </c>
    </row>
    <row r="26" spans="3:10" x14ac:dyDescent="0.2">
      <c r="C26" s="1">
        <v>23</v>
      </c>
      <c r="D26" s="1" t="s">
        <v>14</v>
      </c>
      <c r="E26" s="1" t="s">
        <v>1</v>
      </c>
      <c r="F26" s="1">
        <v>20.8</v>
      </c>
      <c r="G26" s="1">
        <v>6</v>
      </c>
      <c r="H26" s="1">
        <v>1</v>
      </c>
      <c r="I26">
        <f t="shared" si="1"/>
        <v>20.8</v>
      </c>
      <c r="J26">
        <v>20.8</v>
      </c>
    </row>
    <row r="27" spans="3:10" x14ac:dyDescent="0.2">
      <c r="C27" s="1">
        <v>25</v>
      </c>
      <c r="D27" s="1" t="s">
        <v>14</v>
      </c>
      <c r="E27" s="1" t="s">
        <v>14</v>
      </c>
    </row>
    <row r="28" spans="3:10" x14ac:dyDescent="0.2">
      <c r="C28" s="1">
        <v>26</v>
      </c>
      <c r="D28" s="1" t="s">
        <v>14</v>
      </c>
      <c r="E28" s="1" t="s">
        <v>1</v>
      </c>
      <c r="F28" s="1">
        <v>47.2</v>
      </c>
      <c r="G28" s="1">
        <v>7</v>
      </c>
      <c r="H28" s="6">
        <v>-1</v>
      </c>
      <c r="I28">
        <f t="shared" ref="I28:I34" si="2">F28*H28</f>
        <v>-47.2</v>
      </c>
      <c r="J28">
        <v>-47.2</v>
      </c>
    </row>
    <row r="29" spans="3:10" x14ac:dyDescent="0.2">
      <c r="C29" s="1">
        <v>27</v>
      </c>
      <c r="D29" s="1" t="s">
        <v>14</v>
      </c>
      <c r="E29" s="1" t="s">
        <v>1</v>
      </c>
      <c r="F29" s="1">
        <v>81.099999999999994</v>
      </c>
      <c r="G29" s="1">
        <v>7</v>
      </c>
      <c r="H29" s="6">
        <v>-1</v>
      </c>
      <c r="I29">
        <f t="shared" si="2"/>
        <v>-81.099999999999994</v>
      </c>
      <c r="J29">
        <v>-81.099999999999994</v>
      </c>
    </row>
    <row r="30" spans="3:10" x14ac:dyDescent="0.2">
      <c r="C30" s="1">
        <v>28</v>
      </c>
      <c r="D30" s="1" t="s">
        <v>14</v>
      </c>
      <c r="E30" s="1" t="s">
        <v>1</v>
      </c>
      <c r="F30" s="1">
        <v>144.6</v>
      </c>
      <c r="G30" s="1">
        <v>7</v>
      </c>
      <c r="H30" s="6">
        <v>-1</v>
      </c>
      <c r="I30">
        <f t="shared" si="2"/>
        <v>-144.6</v>
      </c>
      <c r="J30">
        <v>-144.6</v>
      </c>
    </row>
    <row r="31" spans="3:10" x14ac:dyDescent="0.2">
      <c r="C31" s="1">
        <v>29</v>
      </c>
      <c r="D31" s="1" t="s">
        <v>14</v>
      </c>
      <c r="E31" s="1" t="s">
        <v>1</v>
      </c>
      <c r="F31" s="1">
        <v>144</v>
      </c>
      <c r="G31" s="1">
        <v>7</v>
      </c>
      <c r="H31" s="6">
        <v>-1</v>
      </c>
      <c r="I31">
        <f t="shared" si="2"/>
        <v>-144</v>
      </c>
      <c r="J31">
        <v>-144</v>
      </c>
    </row>
    <row r="32" spans="3:10" x14ac:dyDescent="0.2">
      <c r="C32" s="1">
        <v>30</v>
      </c>
      <c r="D32" s="1" t="s">
        <v>14</v>
      </c>
      <c r="E32" s="1" t="s">
        <v>1</v>
      </c>
      <c r="F32" s="1">
        <v>138</v>
      </c>
      <c r="G32" s="1">
        <v>8</v>
      </c>
      <c r="H32" s="6">
        <v>-1</v>
      </c>
      <c r="I32">
        <f t="shared" si="2"/>
        <v>-138</v>
      </c>
      <c r="J32">
        <v>-138</v>
      </c>
    </row>
    <row r="33" spans="3:10" x14ac:dyDescent="0.2">
      <c r="C33" s="1">
        <v>31</v>
      </c>
      <c r="D33" s="1" t="s">
        <v>14</v>
      </c>
      <c r="E33" s="1" t="s">
        <v>1</v>
      </c>
      <c r="F33" s="1">
        <v>140.6</v>
      </c>
      <c r="G33" s="1">
        <v>9</v>
      </c>
      <c r="H33" s="6">
        <v>-1</v>
      </c>
      <c r="I33">
        <f t="shared" si="2"/>
        <v>-140.6</v>
      </c>
      <c r="J33">
        <v>-140.6</v>
      </c>
    </row>
    <row r="34" spans="3:10" x14ac:dyDescent="0.2">
      <c r="C34" s="1">
        <v>32</v>
      </c>
      <c r="D34" s="1" t="s">
        <v>14</v>
      </c>
      <c r="E34" s="1" t="s">
        <v>1</v>
      </c>
      <c r="F34" s="1">
        <v>141</v>
      </c>
      <c r="G34" s="1">
        <v>9</v>
      </c>
      <c r="H34" s="6">
        <v>-1</v>
      </c>
      <c r="I34">
        <f t="shared" si="2"/>
        <v>-141</v>
      </c>
      <c r="J34">
        <v>-141</v>
      </c>
    </row>
    <row r="35" spans="3:10" x14ac:dyDescent="0.2">
      <c r="C35" s="1">
        <v>34</v>
      </c>
      <c r="D35" s="1" t="s">
        <v>14</v>
      </c>
      <c r="E35" s="1" t="s">
        <v>14</v>
      </c>
    </row>
    <row r="36" spans="3:10" x14ac:dyDescent="0.2">
      <c r="C36" s="1">
        <v>35</v>
      </c>
      <c r="D36" s="1" t="s">
        <v>14</v>
      </c>
      <c r="E36" s="1" t="s">
        <v>1</v>
      </c>
      <c r="F36" s="1">
        <v>20.100000000000001</v>
      </c>
      <c r="G36" s="1">
        <v>2</v>
      </c>
      <c r="H36" s="1">
        <v>1</v>
      </c>
      <c r="I36">
        <f t="shared" ref="I36:I40" si="3">F36*H36</f>
        <v>20.100000000000001</v>
      </c>
      <c r="J36">
        <v>20.100000000000001</v>
      </c>
    </row>
    <row r="37" spans="3:10" x14ac:dyDescent="0.2">
      <c r="C37" s="1">
        <v>36</v>
      </c>
      <c r="D37" s="1" t="s">
        <v>14</v>
      </c>
      <c r="E37" s="1" t="s">
        <v>1</v>
      </c>
      <c r="F37" s="1">
        <v>30.5</v>
      </c>
      <c r="G37" s="1">
        <v>2</v>
      </c>
      <c r="H37" s="1">
        <v>1</v>
      </c>
      <c r="I37">
        <f t="shared" si="3"/>
        <v>30.5</v>
      </c>
      <c r="J37">
        <v>30.5</v>
      </c>
    </row>
    <row r="38" spans="3:10" x14ac:dyDescent="0.2">
      <c r="C38" s="1">
        <v>37</v>
      </c>
      <c r="D38" s="1" t="s">
        <v>14</v>
      </c>
      <c r="E38" s="1" t="s">
        <v>1</v>
      </c>
      <c r="F38" s="1">
        <v>26.3</v>
      </c>
      <c r="G38" s="1">
        <v>1</v>
      </c>
      <c r="H38" s="1">
        <v>1</v>
      </c>
      <c r="I38">
        <f t="shared" si="3"/>
        <v>26.3</v>
      </c>
      <c r="J38">
        <v>26.3</v>
      </c>
    </row>
    <row r="39" spans="3:10" x14ac:dyDescent="0.2">
      <c r="C39" s="1">
        <v>38</v>
      </c>
      <c r="D39" s="1" t="s">
        <v>14</v>
      </c>
      <c r="E39" s="1" t="s">
        <v>1</v>
      </c>
      <c r="F39" s="1">
        <v>1.74</v>
      </c>
      <c r="G39" s="1">
        <v>1</v>
      </c>
      <c r="H39" s="1">
        <v>-1</v>
      </c>
      <c r="I39">
        <f t="shared" si="3"/>
        <v>-1.74</v>
      </c>
      <c r="J39">
        <v>-1.74</v>
      </c>
    </row>
    <row r="40" spans="3:10" x14ac:dyDescent="0.2">
      <c r="C40" s="1">
        <v>39</v>
      </c>
      <c r="D40" s="1" t="s">
        <v>14</v>
      </c>
      <c r="E40" s="1" t="s">
        <v>1</v>
      </c>
      <c r="F40" s="1">
        <v>12.9</v>
      </c>
      <c r="G40" s="1">
        <v>10</v>
      </c>
      <c r="H40" s="1">
        <v>1</v>
      </c>
      <c r="I40">
        <f t="shared" si="3"/>
        <v>12.9</v>
      </c>
      <c r="J40">
        <v>12.9</v>
      </c>
    </row>
    <row r="41" spans="3:10" x14ac:dyDescent="0.2">
      <c r="C41" s="1">
        <v>40</v>
      </c>
      <c r="D41" s="1" t="s">
        <v>14</v>
      </c>
      <c r="E41" s="1" t="s">
        <v>14</v>
      </c>
    </row>
    <row r="42" spans="3:10" x14ac:dyDescent="0.2">
      <c r="C42" s="1">
        <v>41</v>
      </c>
      <c r="D42" s="1" t="s">
        <v>14</v>
      </c>
      <c r="E42" s="1" t="s">
        <v>1</v>
      </c>
      <c r="F42" s="1">
        <v>109</v>
      </c>
      <c r="G42" s="1">
        <v>10</v>
      </c>
      <c r="H42" s="1">
        <v>1</v>
      </c>
      <c r="I42">
        <f>F42*H42</f>
        <v>109</v>
      </c>
      <c r="J42">
        <v>109</v>
      </c>
    </row>
    <row r="43" spans="3:10" x14ac:dyDescent="0.2">
      <c r="C43" s="1">
        <v>42</v>
      </c>
      <c r="D43" s="1" t="s">
        <v>14</v>
      </c>
      <c r="E43" s="1" t="s">
        <v>14</v>
      </c>
    </row>
    <row r="44" spans="3:10" x14ac:dyDescent="0.2">
      <c r="C44" s="1">
        <v>43</v>
      </c>
      <c r="D44" s="1" t="s">
        <v>14</v>
      </c>
      <c r="E44" s="1" t="s">
        <v>14</v>
      </c>
    </row>
    <row r="45" spans="3:10" x14ac:dyDescent="0.2">
      <c r="C45" s="1">
        <v>44</v>
      </c>
      <c r="D45" s="1" t="s">
        <v>14</v>
      </c>
      <c r="E45" s="1" t="s">
        <v>14</v>
      </c>
    </row>
    <row r="46" spans="3:10" x14ac:dyDescent="0.2">
      <c r="C46" s="1">
        <v>45</v>
      </c>
      <c r="D46" s="1" t="s">
        <v>14</v>
      </c>
      <c r="E46" s="1" t="s">
        <v>14</v>
      </c>
    </row>
    <row r="47" spans="3:10" x14ac:dyDescent="0.2">
      <c r="C47" s="1">
        <v>47</v>
      </c>
      <c r="D47" s="1" t="s">
        <v>14</v>
      </c>
      <c r="E47" s="1" t="s">
        <v>14</v>
      </c>
    </row>
    <row r="48" spans="3:10" x14ac:dyDescent="0.2">
      <c r="C48" s="1">
        <v>48</v>
      </c>
      <c r="D48" s="1" t="s">
        <v>14</v>
      </c>
      <c r="E48" s="1" t="s">
        <v>14</v>
      </c>
    </row>
  </sheetData>
  <autoFilter ref="C4:J48" xr:uid="{3A4FA7C1-110A-FE42-A57D-EAC4295E846B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C5E64-E598-524F-984B-FE45E26B9D00}">
  <sheetPr codeName="Sheet16"/>
  <dimension ref="A1:J74"/>
  <sheetViews>
    <sheetView workbookViewId="0">
      <selection activeCell="D1" sqref="D1:E2"/>
    </sheetView>
  </sheetViews>
  <sheetFormatPr baseColWidth="10" defaultRowHeight="16" x14ac:dyDescent="0.2"/>
  <cols>
    <col min="1" max="1" width="35.33203125" customWidth="1"/>
    <col min="3" max="3" width="13.5" style="1" customWidth="1"/>
    <col min="4" max="4" width="13.83203125" style="1" customWidth="1"/>
    <col min="5" max="5" width="14.5" style="1" customWidth="1"/>
    <col min="6" max="6" width="15.6640625" style="1" customWidth="1"/>
    <col min="7" max="7" width="10.83203125" style="1"/>
  </cols>
  <sheetData>
    <row r="1" spans="1:10" x14ac:dyDescent="0.2">
      <c r="A1" s="2" t="s">
        <v>7</v>
      </c>
      <c r="B1" s="4"/>
      <c r="C1" s="5"/>
      <c r="D1" s="5"/>
      <c r="H1" s="4"/>
    </row>
    <row r="2" spans="1:10" x14ac:dyDescent="0.2">
      <c r="B2" s="4"/>
      <c r="C2" s="5"/>
      <c r="D2" s="5"/>
      <c r="H2" s="4"/>
    </row>
    <row r="4" spans="1:10" x14ac:dyDescent="0.2">
      <c r="C4" s="1" t="s">
        <v>10</v>
      </c>
      <c r="D4" s="1" t="s">
        <v>13</v>
      </c>
      <c r="E4" s="1" t="s">
        <v>11</v>
      </c>
      <c r="F4" s="1" t="s">
        <v>12</v>
      </c>
      <c r="G4" s="1" t="s">
        <v>16</v>
      </c>
      <c r="H4" t="s">
        <v>45</v>
      </c>
      <c r="I4" t="s">
        <v>46</v>
      </c>
      <c r="J4" t="s">
        <v>47</v>
      </c>
    </row>
    <row r="5" spans="1:10" x14ac:dyDescent="0.2">
      <c r="C5" s="1">
        <v>1</v>
      </c>
      <c r="D5" s="1" t="s">
        <v>14</v>
      </c>
      <c r="E5" s="1" t="s">
        <v>1</v>
      </c>
      <c r="F5" s="1">
        <v>50.4</v>
      </c>
      <c r="G5" s="1">
        <v>1</v>
      </c>
      <c r="H5" s="1">
        <v>1</v>
      </c>
      <c r="I5">
        <f>F5*H5</f>
        <v>50.4</v>
      </c>
      <c r="J5">
        <v>50.4</v>
      </c>
    </row>
    <row r="6" spans="1:10" x14ac:dyDescent="0.2">
      <c r="C6" s="1">
        <v>2</v>
      </c>
      <c r="D6" s="1" t="s">
        <v>14</v>
      </c>
      <c r="E6" s="1" t="s">
        <v>1</v>
      </c>
      <c r="F6" s="1">
        <v>12.3</v>
      </c>
      <c r="G6" s="1">
        <v>1</v>
      </c>
      <c r="H6" s="6">
        <v>-1</v>
      </c>
      <c r="I6">
        <f t="shared" ref="I6:I7" si="0">F6*H6</f>
        <v>-12.3</v>
      </c>
      <c r="J6">
        <v>-12.3</v>
      </c>
    </row>
    <row r="7" spans="1:10" x14ac:dyDescent="0.2">
      <c r="C7" s="1">
        <v>3</v>
      </c>
      <c r="D7" s="1" t="s">
        <v>14</v>
      </c>
      <c r="E7" s="1" t="s">
        <v>1</v>
      </c>
      <c r="F7" s="1">
        <v>24.6</v>
      </c>
      <c r="G7" s="1">
        <v>1</v>
      </c>
      <c r="H7" s="6">
        <v>-1</v>
      </c>
      <c r="I7">
        <f t="shared" si="0"/>
        <v>-24.6</v>
      </c>
      <c r="J7">
        <v>-24.6</v>
      </c>
    </row>
    <row r="8" spans="1:10" x14ac:dyDescent="0.2">
      <c r="C8" s="1">
        <v>4</v>
      </c>
      <c r="D8" s="1" t="s">
        <v>14</v>
      </c>
      <c r="E8" s="1" t="s">
        <v>14</v>
      </c>
    </row>
    <row r="9" spans="1:10" x14ac:dyDescent="0.2">
      <c r="C9" s="1">
        <v>5</v>
      </c>
      <c r="D9" s="1" t="s">
        <v>14</v>
      </c>
      <c r="E9" s="1" t="s">
        <v>1</v>
      </c>
      <c r="F9" s="1">
        <v>31.9</v>
      </c>
      <c r="G9" s="1">
        <v>1</v>
      </c>
      <c r="H9" s="1">
        <v>1</v>
      </c>
      <c r="I9">
        <f t="shared" ref="I9:I13" si="1">F9*H9</f>
        <v>31.9</v>
      </c>
      <c r="J9">
        <v>31.9</v>
      </c>
    </row>
    <row r="10" spans="1:10" x14ac:dyDescent="0.2">
      <c r="C10" s="1">
        <v>6</v>
      </c>
      <c r="D10" s="1" t="s">
        <v>14</v>
      </c>
      <c r="E10" s="1" t="s">
        <v>1</v>
      </c>
      <c r="F10" s="1">
        <v>4.0999999999999996</v>
      </c>
      <c r="G10" s="1">
        <v>2</v>
      </c>
      <c r="H10" s="6">
        <v>-1</v>
      </c>
      <c r="I10">
        <f t="shared" si="1"/>
        <v>-4.0999999999999996</v>
      </c>
      <c r="J10">
        <v>-4.0999999999999996</v>
      </c>
    </row>
    <row r="11" spans="1:10" x14ac:dyDescent="0.2">
      <c r="C11" s="1">
        <v>7</v>
      </c>
      <c r="D11" s="1" t="s">
        <v>14</v>
      </c>
      <c r="E11" s="1" t="s">
        <v>1</v>
      </c>
      <c r="F11" s="1">
        <v>16.7</v>
      </c>
      <c r="G11" s="1">
        <v>1</v>
      </c>
      <c r="H11" s="1">
        <v>1</v>
      </c>
      <c r="I11">
        <f t="shared" si="1"/>
        <v>16.7</v>
      </c>
      <c r="J11">
        <v>16.7</v>
      </c>
    </row>
    <row r="12" spans="1:10" x14ac:dyDescent="0.2">
      <c r="C12" s="1">
        <v>8</v>
      </c>
      <c r="D12" s="1" t="s">
        <v>14</v>
      </c>
      <c r="E12" s="1" t="s">
        <v>1</v>
      </c>
      <c r="F12" s="1">
        <v>56.9</v>
      </c>
      <c r="G12" s="1">
        <v>1</v>
      </c>
      <c r="H12" s="6">
        <v>-1</v>
      </c>
      <c r="I12">
        <f t="shared" si="1"/>
        <v>-56.9</v>
      </c>
      <c r="J12">
        <v>-56.9</v>
      </c>
    </row>
    <row r="13" spans="1:10" x14ac:dyDescent="0.2">
      <c r="C13" s="1">
        <v>9</v>
      </c>
      <c r="D13" s="1" t="s">
        <v>14</v>
      </c>
      <c r="E13" s="1" t="s">
        <v>1</v>
      </c>
      <c r="F13" s="1">
        <v>13.1</v>
      </c>
      <c r="G13" s="1">
        <v>1</v>
      </c>
      <c r="H13" s="6">
        <v>-1</v>
      </c>
      <c r="I13">
        <f t="shared" si="1"/>
        <v>-13.1</v>
      </c>
      <c r="J13">
        <v>-13.1</v>
      </c>
    </row>
    <row r="14" spans="1:10" x14ac:dyDescent="0.2">
      <c r="C14" s="1">
        <v>10</v>
      </c>
      <c r="D14" s="1" t="s">
        <v>14</v>
      </c>
      <c r="E14" s="1" t="s">
        <v>14</v>
      </c>
    </row>
    <row r="15" spans="1:10" x14ac:dyDescent="0.2">
      <c r="C15" s="1">
        <v>11</v>
      </c>
      <c r="D15" s="1" t="s">
        <v>14</v>
      </c>
      <c r="E15" s="1" t="s">
        <v>1</v>
      </c>
      <c r="F15" s="1">
        <v>10.1</v>
      </c>
      <c r="G15" s="1">
        <v>1</v>
      </c>
      <c r="H15" s="1">
        <v>1</v>
      </c>
      <c r="I15">
        <f>F15*H15</f>
        <v>10.1</v>
      </c>
      <c r="J15">
        <v>10.1</v>
      </c>
    </row>
    <row r="16" spans="1:10" x14ac:dyDescent="0.2">
      <c r="C16" s="1">
        <v>12</v>
      </c>
      <c r="D16" s="1" t="s">
        <v>14</v>
      </c>
      <c r="E16" s="1" t="s">
        <v>14</v>
      </c>
    </row>
    <row r="17" spans="3:10" x14ac:dyDescent="0.2">
      <c r="C17" s="1">
        <v>13</v>
      </c>
      <c r="D17" s="1" t="s">
        <v>14</v>
      </c>
      <c r="E17" s="1" t="s">
        <v>1</v>
      </c>
      <c r="F17" s="1">
        <v>0.62</v>
      </c>
      <c r="G17" s="1">
        <v>3</v>
      </c>
      <c r="H17" s="6">
        <v>-1</v>
      </c>
      <c r="I17">
        <f t="shared" ref="I17:I30" si="2">F17*H17</f>
        <v>-0.62</v>
      </c>
      <c r="J17">
        <v>-0.62</v>
      </c>
    </row>
    <row r="18" spans="3:10" x14ac:dyDescent="0.2">
      <c r="C18" s="1">
        <v>14</v>
      </c>
      <c r="D18" s="1" t="s">
        <v>14</v>
      </c>
      <c r="E18" s="1" t="s">
        <v>1</v>
      </c>
      <c r="F18" s="1">
        <v>7.4</v>
      </c>
      <c r="G18" s="1">
        <v>3</v>
      </c>
      <c r="H18" s="1">
        <v>1</v>
      </c>
      <c r="I18">
        <f t="shared" si="2"/>
        <v>7.4</v>
      </c>
      <c r="J18">
        <v>7.4</v>
      </c>
    </row>
    <row r="19" spans="3:10" x14ac:dyDescent="0.2">
      <c r="C19" s="1">
        <v>15</v>
      </c>
      <c r="D19" s="1" t="s">
        <v>14</v>
      </c>
      <c r="E19" s="1" t="s">
        <v>1</v>
      </c>
      <c r="F19" s="1">
        <v>6.7</v>
      </c>
      <c r="G19" s="1">
        <v>3</v>
      </c>
      <c r="H19" s="1">
        <v>1</v>
      </c>
      <c r="I19">
        <f t="shared" si="2"/>
        <v>6.7</v>
      </c>
      <c r="J19">
        <v>6.7</v>
      </c>
    </row>
    <row r="20" spans="3:10" x14ac:dyDescent="0.2">
      <c r="C20" s="1">
        <v>16</v>
      </c>
      <c r="D20" s="1" t="s">
        <v>14</v>
      </c>
      <c r="E20" s="1" t="s">
        <v>1</v>
      </c>
      <c r="F20" s="1">
        <v>5.7</v>
      </c>
      <c r="G20" s="1">
        <v>3</v>
      </c>
      <c r="H20" s="1">
        <v>1</v>
      </c>
      <c r="I20">
        <f t="shared" si="2"/>
        <v>5.7</v>
      </c>
      <c r="J20">
        <v>5.7</v>
      </c>
    </row>
    <row r="21" spans="3:10" x14ac:dyDescent="0.2">
      <c r="C21" s="1">
        <v>17</v>
      </c>
      <c r="D21" s="1" t="s">
        <v>14</v>
      </c>
      <c r="E21" s="1" t="s">
        <v>1</v>
      </c>
      <c r="F21" s="1">
        <v>6.3</v>
      </c>
      <c r="G21" s="1">
        <v>3</v>
      </c>
      <c r="H21" s="1">
        <v>1</v>
      </c>
      <c r="I21">
        <f t="shared" si="2"/>
        <v>6.3</v>
      </c>
      <c r="J21">
        <v>6.3</v>
      </c>
    </row>
    <row r="22" spans="3:10" x14ac:dyDescent="0.2">
      <c r="C22" s="1">
        <v>18</v>
      </c>
      <c r="D22" s="1" t="s">
        <v>14</v>
      </c>
      <c r="E22" s="1" t="s">
        <v>1</v>
      </c>
      <c r="F22" s="1">
        <v>4</v>
      </c>
      <c r="G22" s="1">
        <v>3</v>
      </c>
      <c r="H22" s="1">
        <v>1</v>
      </c>
      <c r="I22">
        <f t="shared" si="2"/>
        <v>4</v>
      </c>
      <c r="J22">
        <v>4</v>
      </c>
    </row>
    <row r="23" spans="3:10" x14ac:dyDescent="0.2">
      <c r="C23" s="1">
        <v>19</v>
      </c>
      <c r="D23" s="1" t="s">
        <v>14</v>
      </c>
      <c r="E23" s="1" t="s">
        <v>1</v>
      </c>
      <c r="F23" s="1">
        <v>5.6</v>
      </c>
      <c r="G23" s="1">
        <v>3</v>
      </c>
      <c r="H23" s="1">
        <v>1</v>
      </c>
      <c r="I23">
        <f t="shared" si="2"/>
        <v>5.6</v>
      </c>
      <c r="J23">
        <v>5.6</v>
      </c>
    </row>
    <row r="24" spans="3:10" x14ac:dyDescent="0.2">
      <c r="C24" s="1">
        <v>20</v>
      </c>
      <c r="D24" s="1" t="s">
        <v>14</v>
      </c>
      <c r="E24" s="1" t="s">
        <v>1</v>
      </c>
      <c r="F24" s="1">
        <v>37.5</v>
      </c>
      <c r="G24" s="1">
        <v>3</v>
      </c>
      <c r="H24" s="6">
        <v>-1</v>
      </c>
      <c r="I24">
        <f t="shared" si="2"/>
        <v>-37.5</v>
      </c>
      <c r="J24">
        <v>-37.5</v>
      </c>
    </row>
    <row r="25" spans="3:10" x14ac:dyDescent="0.2">
      <c r="C25" s="1">
        <v>21</v>
      </c>
      <c r="D25" s="1" t="s">
        <v>14</v>
      </c>
      <c r="E25" s="1" t="s">
        <v>1</v>
      </c>
      <c r="F25" s="1">
        <v>18.100000000000001</v>
      </c>
      <c r="G25" s="1">
        <v>3</v>
      </c>
      <c r="H25" s="6">
        <v>-1</v>
      </c>
      <c r="I25">
        <f t="shared" si="2"/>
        <v>-18.100000000000001</v>
      </c>
      <c r="J25">
        <v>-18.100000000000001</v>
      </c>
    </row>
    <row r="26" spans="3:10" x14ac:dyDescent="0.2">
      <c r="C26" s="1">
        <v>22</v>
      </c>
      <c r="D26" s="1" t="s">
        <v>14</v>
      </c>
      <c r="E26" s="1" t="s">
        <v>1</v>
      </c>
      <c r="F26" s="1">
        <v>57.8</v>
      </c>
      <c r="G26" s="1">
        <v>4</v>
      </c>
      <c r="H26" s="6">
        <v>-1</v>
      </c>
      <c r="I26">
        <f t="shared" si="2"/>
        <v>-57.8</v>
      </c>
      <c r="J26">
        <v>-57.8</v>
      </c>
    </row>
    <row r="27" spans="3:10" x14ac:dyDescent="0.2">
      <c r="C27" s="1">
        <v>23</v>
      </c>
      <c r="D27" s="1" t="s">
        <v>14</v>
      </c>
      <c r="E27" s="1" t="s">
        <v>1</v>
      </c>
      <c r="F27" s="1">
        <v>166</v>
      </c>
      <c r="G27" s="1">
        <v>4</v>
      </c>
      <c r="H27" s="6">
        <v>-1</v>
      </c>
      <c r="I27">
        <f t="shared" si="2"/>
        <v>-166</v>
      </c>
      <c r="J27">
        <v>-166</v>
      </c>
    </row>
    <row r="28" spans="3:10" x14ac:dyDescent="0.2">
      <c r="C28" s="1">
        <v>24</v>
      </c>
      <c r="D28" s="1" t="s">
        <v>14</v>
      </c>
      <c r="E28" s="1" t="s">
        <v>1</v>
      </c>
      <c r="F28" s="1">
        <v>29</v>
      </c>
      <c r="G28" s="1">
        <v>4</v>
      </c>
      <c r="H28" s="6">
        <v>-1</v>
      </c>
      <c r="I28">
        <f t="shared" si="2"/>
        <v>-29</v>
      </c>
      <c r="J28">
        <v>-29</v>
      </c>
    </row>
    <row r="29" spans="3:10" x14ac:dyDescent="0.2">
      <c r="C29" s="1">
        <v>25</v>
      </c>
      <c r="D29" s="1" t="s">
        <v>14</v>
      </c>
      <c r="E29" s="1" t="s">
        <v>1</v>
      </c>
      <c r="F29" s="1">
        <v>27.2</v>
      </c>
      <c r="G29" s="1">
        <v>4</v>
      </c>
      <c r="H29" s="6">
        <v>1</v>
      </c>
      <c r="I29">
        <f t="shared" si="2"/>
        <v>27.2</v>
      </c>
      <c r="J29">
        <v>27.2</v>
      </c>
    </row>
    <row r="30" spans="3:10" x14ac:dyDescent="0.2">
      <c r="C30" s="1">
        <v>26</v>
      </c>
      <c r="D30" s="1" t="s">
        <v>14</v>
      </c>
      <c r="E30" s="1" t="s">
        <v>1</v>
      </c>
      <c r="F30" s="1">
        <v>15.5</v>
      </c>
      <c r="G30" s="1">
        <v>5</v>
      </c>
      <c r="H30" s="6">
        <v>-1</v>
      </c>
      <c r="I30">
        <f t="shared" si="2"/>
        <v>-15.5</v>
      </c>
      <c r="J30">
        <v>-15.5</v>
      </c>
    </row>
    <row r="31" spans="3:10" x14ac:dyDescent="0.2">
      <c r="C31" s="1">
        <v>27</v>
      </c>
      <c r="D31" s="1" t="s">
        <v>14</v>
      </c>
      <c r="E31" s="1" t="s">
        <v>14</v>
      </c>
    </row>
    <row r="32" spans="3:10" x14ac:dyDescent="0.2">
      <c r="C32" s="1">
        <v>28</v>
      </c>
      <c r="D32" s="1" t="s">
        <v>14</v>
      </c>
      <c r="E32" s="1" t="s">
        <v>14</v>
      </c>
    </row>
    <row r="33" spans="3:10" x14ac:dyDescent="0.2">
      <c r="C33" s="1">
        <v>29</v>
      </c>
      <c r="D33" s="1" t="s">
        <v>14</v>
      </c>
      <c r="E33" s="1" t="s">
        <v>1</v>
      </c>
      <c r="F33" s="1">
        <v>6.3</v>
      </c>
      <c r="G33" s="1">
        <v>5</v>
      </c>
      <c r="H33" s="1">
        <v>1</v>
      </c>
      <c r="I33">
        <f>F33*H33</f>
        <v>6.3</v>
      </c>
      <c r="J33">
        <v>6.3</v>
      </c>
    </row>
    <row r="34" spans="3:10" x14ac:dyDescent="0.2">
      <c r="C34" s="1">
        <v>30</v>
      </c>
      <c r="D34" s="1" t="s">
        <v>14</v>
      </c>
      <c r="E34" s="1" t="s">
        <v>14</v>
      </c>
    </row>
    <row r="35" spans="3:10" x14ac:dyDescent="0.2">
      <c r="C35" s="1">
        <v>31</v>
      </c>
      <c r="D35" s="1" t="s">
        <v>14</v>
      </c>
      <c r="E35" s="1" t="s">
        <v>1</v>
      </c>
      <c r="F35" s="1">
        <v>19.399999999999999</v>
      </c>
      <c r="G35" s="1">
        <v>1</v>
      </c>
      <c r="H35" s="6">
        <v>-1</v>
      </c>
      <c r="I35">
        <f>F35*H35</f>
        <v>-19.399999999999999</v>
      </c>
      <c r="J35">
        <v>-19.399999999999999</v>
      </c>
    </row>
    <row r="36" spans="3:10" x14ac:dyDescent="0.2">
      <c r="C36" s="1">
        <v>32</v>
      </c>
      <c r="D36" s="1" t="s">
        <v>14</v>
      </c>
      <c r="E36" s="1" t="s">
        <v>14</v>
      </c>
    </row>
    <row r="37" spans="3:10" x14ac:dyDescent="0.2">
      <c r="C37" s="1">
        <v>33</v>
      </c>
      <c r="D37" s="1" t="s">
        <v>14</v>
      </c>
      <c r="E37" s="1" t="s">
        <v>14</v>
      </c>
    </row>
    <row r="38" spans="3:10" x14ac:dyDescent="0.2">
      <c r="C38" s="1">
        <v>34</v>
      </c>
      <c r="D38" s="1" t="s">
        <v>14</v>
      </c>
      <c r="E38" s="1" t="s">
        <v>1</v>
      </c>
      <c r="F38" s="1">
        <v>31.2</v>
      </c>
      <c r="G38" s="1">
        <v>2</v>
      </c>
      <c r="H38" s="1">
        <v>1</v>
      </c>
      <c r="I38">
        <f t="shared" ref="I38:I40" si="3">F38*H38</f>
        <v>31.2</v>
      </c>
      <c r="J38">
        <v>31.2</v>
      </c>
    </row>
    <row r="39" spans="3:10" x14ac:dyDescent="0.2">
      <c r="C39" s="1">
        <v>35</v>
      </c>
      <c r="D39" s="1" t="s">
        <v>14</v>
      </c>
      <c r="E39" s="1" t="s">
        <v>1</v>
      </c>
      <c r="F39" s="1">
        <v>31.7</v>
      </c>
      <c r="G39" s="1">
        <v>3</v>
      </c>
      <c r="H39" s="1">
        <v>1</v>
      </c>
      <c r="I39">
        <f t="shared" si="3"/>
        <v>31.7</v>
      </c>
      <c r="J39">
        <v>31.7</v>
      </c>
    </row>
    <row r="40" spans="3:10" x14ac:dyDescent="0.2">
      <c r="C40" s="1">
        <v>36</v>
      </c>
      <c r="D40" s="1" t="s">
        <v>14</v>
      </c>
      <c r="E40" s="1" t="s">
        <v>1</v>
      </c>
      <c r="F40" s="1">
        <v>0.3</v>
      </c>
      <c r="G40" s="1">
        <v>3</v>
      </c>
      <c r="H40" s="1">
        <v>1</v>
      </c>
      <c r="I40">
        <f t="shared" si="3"/>
        <v>0.3</v>
      </c>
      <c r="J40">
        <v>0.3</v>
      </c>
    </row>
    <row r="41" spans="3:10" x14ac:dyDescent="0.2">
      <c r="C41" s="1">
        <v>37</v>
      </c>
      <c r="D41" s="1" t="s">
        <v>14</v>
      </c>
      <c r="E41" s="1" t="s">
        <v>14</v>
      </c>
    </row>
    <row r="42" spans="3:10" x14ac:dyDescent="0.2">
      <c r="C42" s="1">
        <v>39</v>
      </c>
      <c r="D42" s="1" t="s">
        <v>14</v>
      </c>
      <c r="E42" s="1" t="s">
        <v>14</v>
      </c>
    </row>
    <row r="43" spans="3:10" x14ac:dyDescent="0.2">
      <c r="C43" s="1">
        <v>40</v>
      </c>
      <c r="D43" s="1" t="s">
        <v>14</v>
      </c>
      <c r="E43" s="1" t="s">
        <v>14</v>
      </c>
    </row>
    <row r="44" spans="3:10" x14ac:dyDescent="0.2">
      <c r="C44" s="1">
        <v>41</v>
      </c>
      <c r="D44" s="1" t="s">
        <v>14</v>
      </c>
      <c r="E44" s="1" t="s">
        <v>1</v>
      </c>
      <c r="F44" s="1">
        <v>52.6</v>
      </c>
      <c r="G44" s="1">
        <v>6</v>
      </c>
      <c r="H44" s="1">
        <v>1</v>
      </c>
      <c r="I44">
        <f t="shared" ref="I44:I45" si="4">F44*H44</f>
        <v>52.6</v>
      </c>
      <c r="J44">
        <v>52.6</v>
      </c>
    </row>
    <row r="45" spans="3:10" x14ac:dyDescent="0.2">
      <c r="C45" s="1">
        <v>42</v>
      </c>
      <c r="D45" s="1" t="s">
        <v>14</v>
      </c>
      <c r="E45" s="1" t="s">
        <v>1</v>
      </c>
      <c r="F45" s="1">
        <v>8</v>
      </c>
      <c r="G45" s="1">
        <v>7</v>
      </c>
      <c r="H45" s="1">
        <v>1</v>
      </c>
      <c r="I45">
        <f t="shared" si="4"/>
        <v>8</v>
      </c>
      <c r="J45">
        <v>8</v>
      </c>
    </row>
    <row r="46" spans="3:10" x14ac:dyDescent="0.2">
      <c r="C46" s="1">
        <v>43</v>
      </c>
      <c r="D46" s="1" t="s">
        <v>14</v>
      </c>
      <c r="E46" s="1" t="s">
        <v>14</v>
      </c>
    </row>
    <row r="47" spans="3:10" x14ac:dyDescent="0.2">
      <c r="C47" s="1">
        <v>44</v>
      </c>
      <c r="D47" s="1" t="s">
        <v>14</v>
      </c>
      <c r="E47" s="1" t="s">
        <v>14</v>
      </c>
    </row>
    <row r="48" spans="3:10" x14ac:dyDescent="0.2">
      <c r="C48" s="1">
        <v>45</v>
      </c>
      <c r="D48" s="1" t="s">
        <v>14</v>
      </c>
      <c r="E48" s="1" t="s">
        <v>14</v>
      </c>
    </row>
    <row r="49" spans="3:10" x14ac:dyDescent="0.2">
      <c r="C49" s="1">
        <v>46</v>
      </c>
      <c r="D49" s="1" t="s">
        <v>14</v>
      </c>
      <c r="E49" s="1" t="s">
        <v>1</v>
      </c>
      <c r="F49" s="1">
        <v>73.3</v>
      </c>
      <c r="G49" s="1">
        <v>8</v>
      </c>
      <c r="H49" s="6">
        <v>-1</v>
      </c>
      <c r="I49">
        <f>F49*H49</f>
        <v>-73.3</v>
      </c>
      <c r="J49">
        <v>-73.3</v>
      </c>
    </row>
    <row r="50" spans="3:10" x14ac:dyDescent="0.2">
      <c r="C50" s="1">
        <v>47</v>
      </c>
      <c r="D50" s="1" t="s">
        <v>14</v>
      </c>
      <c r="E50" s="1" t="s">
        <v>14</v>
      </c>
    </row>
    <row r="51" spans="3:10" x14ac:dyDescent="0.2">
      <c r="C51" s="1">
        <v>48</v>
      </c>
      <c r="D51" s="1" t="s">
        <v>14</v>
      </c>
      <c r="E51" s="1" t="s">
        <v>14</v>
      </c>
    </row>
    <row r="52" spans="3:10" x14ac:dyDescent="0.2">
      <c r="C52" s="1">
        <v>49</v>
      </c>
      <c r="D52" s="1" t="s">
        <v>14</v>
      </c>
      <c r="E52" s="1" t="s">
        <v>14</v>
      </c>
    </row>
    <row r="53" spans="3:10" x14ac:dyDescent="0.2">
      <c r="C53" s="1">
        <v>50</v>
      </c>
      <c r="D53" s="1" t="s">
        <v>14</v>
      </c>
      <c r="E53" s="1" t="s">
        <v>14</v>
      </c>
    </row>
    <row r="54" spans="3:10" x14ac:dyDescent="0.2">
      <c r="C54" s="1">
        <v>51</v>
      </c>
      <c r="D54" s="1" t="s">
        <v>14</v>
      </c>
      <c r="E54" s="1" t="s">
        <v>14</v>
      </c>
    </row>
    <row r="55" spans="3:10" x14ac:dyDescent="0.2">
      <c r="C55" s="1">
        <v>52</v>
      </c>
      <c r="D55" s="1" t="s">
        <v>14</v>
      </c>
      <c r="E55" s="1" t="s">
        <v>14</v>
      </c>
    </row>
    <row r="56" spans="3:10" x14ac:dyDescent="0.2">
      <c r="C56" s="1">
        <v>53</v>
      </c>
      <c r="D56" s="1" t="s">
        <v>14</v>
      </c>
      <c r="E56" s="1" t="s">
        <v>1</v>
      </c>
      <c r="F56" s="1">
        <v>25.4</v>
      </c>
      <c r="G56" s="1">
        <v>8</v>
      </c>
      <c r="H56" s="1">
        <v>1</v>
      </c>
      <c r="I56">
        <f>F56*H56</f>
        <v>25.4</v>
      </c>
      <c r="J56">
        <v>25.4</v>
      </c>
    </row>
    <row r="57" spans="3:10" x14ac:dyDescent="0.2">
      <c r="C57" s="1">
        <v>54</v>
      </c>
      <c r="D57" s="1" t="s">
        <v>14</v>
      </c>
      <c r="E57" s="1" t="s">
        <v>14</v>
      </c>
    </row>
    <row r="58" spans="3:10" x14ac:dyDescent="0.2">
      <c r="C58" s="1">
        <v>55</v>
      </c>
      <c r="D58" s="1" t="s">
        <v>14</v>
      </c>
      <c r="E58" s="1" t="s">
        <v>14</v>
      </c>
    </row>
    <row r="59" spans="3:10" x14ac:dyDescent="0.2">
      <c r="C59" s="1">
        <v>56</v>
      </c>
      <c r="D59" s="1" t="s">
        <v>14</v>
      </c>
      <c r="E59" s="1" t="s">
        <v>14</v>
      </c>
    </row>
    <row r="60" spans="3:10" x14ac:dyDescent="0.2">
      <c r="C60" s="1">
        <v>57</v>
      </c>
      <c r="D60" s="1" t="s">
        <v>14</v>
      </c>
      <c r="E60" s="1" t="s">
        <v>1</v>
      </c>
      <c r="F60" s="1">
        <v>31</v>
      </c>
      <c r="G60" s="1">
        <v>8</v>
      </c>
      <c r="H60" s="1">
        <v>1</v>
      </c>
      <c r="I60">
        <f t="shared" ref="I60:I62" si="5">F60*H60</f>
        <v>31</v>
      </c>
      <c r="J60">
        <v>31</v>
      </c>
    </row>
    <row r="61" spans="3:10" x14ac:dyDescent="0.2">
      <c r="C61" s="1">
        <v>58</v>
      </c>
      <c r="D61" s="1" t="s">
        <v>14</v>
      </c>
      <c r="E61" s="1" t="s">
        <v>1</v>
      </c>
      <c r="F61" s="1">
        <v>84</v>
      </c>
      <c r="G61" s="1">
        <v>9</v>
      </c>
      <c r="H61" s="6">
        <v>-1</v>
      </c>
      <c r="I61">
        <f t="shared" si="5"/>
        <v>-84</v>
      </c>
      <c r="J61">
        <v>-84</v>
      </c>
    </row>
    <row r="62" spans="3:10" x14ac:dyDescent="0.2">
      <c r="C62" s="1">
        <v>59</v>
      </c>
      <c r="D62" s="1" t="s">
        <v>14</v>
      </c>
      <c r="E62" s="1" t="s">
        <v>1</v>
      </c>
      <c r="F62" s="1">
        <v>126</v>
      </c>
      <c r="G62" s="1">
        <v>10</v>
      </c>
      <c r="H62" s="6">
        <v>-1</v>
      </c>
      <c r="I62">
        <f t="shared" si="5"/>
        <v>-126</v>
      </c>
      <c r="J62">
        <v>-126</v>
      </c>
    </row>
    <row r="63" spans="3:10" x14ac:dyDescent="0.2">
      <c r="C63" s="1">
        <v>60</v>
      </c>
      <c r="D63" s="1" t="s">
        <v>14</v>
      </c>
      <c r="E63" s="1" t="s">
        <v>14</v>
      </c>
    </row>
    <row r="64" spans="3:10" x14ac:dyDescent="0.2">
      <c r="C64" s="1">
        <v>61</v>
      </c>
      <c r="D64" s="1" t="s">
        <v>14</v>
      </c>
      <c r="E64" s="1" t="s">
        <v>1</v>
      </c>
      <c r="F64" s="1">
        <v>103</v>
      </c>
      <c r="G64" s="1">
        <v>11</v>
      </c>
      <c r="H64" s="1">
        <v>1</v>
      </c>
      <c r="I64">
        <f>F64*H64</f>
        <v>103</v>
      </c>
      <c r="J64">
        <v>103</v>
      </c>
    </row>
    <row r="65" spans="3:10" x14ac:dyDescent="0.2">
      <c r="C65" s="1">
        <v>62</v>
      </c>
      <c r="D65" s="1" t="s">
        <v>14</v>
      </c>
      <c r="E65" s="1" t="s">
        <v>14</v>
      </c>
    </row>
    <row r="66" spans="3:10" x14ac:dyDescent="0.2">
      <c r="C66" s="1">
        <v>63</v>
      </c>
      <c r="D66" s="1" t="s">
        <v>14</v>
      </c>
      <c r="E66" s="1" t="s">
        <v>1</v>
      </c>
      <c r="F66" s="1">
        <v>121.3</v>
      </c>
      <c r="G66" s="1">
        <v>11</v>
      </c>
      <c r="H66" s="1">
        <v>1</v>
      </c>
      <c r="I66">
        <f t="shared" ref="I66:I67" si="6">F66*H66</f>
        <v>121.3</v>
      </c>
      <c r="J66">
        <v>121.3</v>
      </c>
    </row>
    <row r="67" spans="3:10" x14ac:dyDescent="0.2">
      <c r="C67" s="1">
        <v>64</v>
      </c>
      <c r="D67" s="1" t="s">
        <v>14</v>
      </c>
      <c r="E67" s="1" t="s">
        <v>1</v>
      </c>
      <c r="F67" s="1">
        <v>29.3</v>
      </c>
      <c r="G67" s="1">
        <v>12</v>
      </c>
      <c r="H67" s="6">
        <v>-1</v>
      </c>
      <c r="I67">
        <f t="shared" si="6"/>
        <v>-29.3</v>
      </c>
      <c r="J67">
        <v>-29.3</v>
      </c>
    </row>
    <row r="68" spans="3:10" x14ac:dyDescent="0.2">
      <c r="C68" s="1">
        <v>65</v>
      </c>
      <c r="D68" s="1" t="s">
        <v>14</v>
      </c>
      <c r="E68" s="1" t="s">
        <v>14</v>
      </c>
    </row>
    <row r="69" spans="3:10" x14ac:dyDescent="0.2">
      <c r="C69" s="1">
        <v>66</v>
      </c>
      <c r="D69" s="1" t="s">
        <v>14</v>
      </c>
      <c r="E69" s="1" t="s">
        <v>14</v>
      </c>
    </row>
    <row r="70" spans="3:10" x14ac:dyDescent="0.2">
      <c r="C70" s="1">
        <v>67</v>
      </c>
      <c r="D70" s="1" t="s">
        <v>14</v>
      </c>
      <c r="E70" s="1" t="s">
        <v>1</v>
      </c>
      <c r="F70" s="1">
        <v>101</v>
      </c>
      <c r="G70" s="1">
        <v>12</v>
      </c>
      <c r="H70" s="1">
        <v>1</v>
      </c>
      <c r="I70">
        <f t="shared" ref="I70:I71" si="7">F70*H70</f>
        <v>101</v>
      </c>
      <c r="J70">
        <v>101</v>
      </c>
    </row>
    <row r="71" spans="3:10" x14ac:dyDescent="0.2">
      <c r="C71" s="1">
        <v>68</v>
      </c>
      <c r="D71" s="1" t="s">
        <v>14</v>
      </c>
      <c r="E71" s="1" t="s">
        <v>1</v>
      </c>
      <c r="F71" s="1">
        <v>31.1</v>
      </c>
      <c r="G71" s="1">
        <v>13</v>
      </c>
      <c r="H71" s="6">
        <v>-1</v>
      </c>
      <c r="I71">
        <f t="shared" si="7"/>
        <v>-31.1</v>
      </c>
      <c r="J71">
        <v>-31.1</v>
      </c>
    </row>
    <row r="72" spans="3:10" x14ac:dyDescent="0.2">
      <c r="C72" s="1">
        <v>69</v>
      </c>
      <c r="D72" s="1" t="s">
        <v>14</v>
      </c>
      <c r="E72" s="1" t="s">
        <v>14</v>
      </c>
    </row>
    <row r="73" spans="3:10" x14ac:dyDescent="0.2">
      <c r="C73" s="1">
        <v>70</v>
      </c>
      <c r="D73" s="1" t="s">
        <v>14</v>
      </c>
      <c r="E73" s="1" t="s">
        <v>14</v>
      </c>
    </row>
    <row r="74" spans="3:10" x14ac:dyDescent="0.2">
      <c r="C74" s="1">
        <v>71</v>
      </c>
      <c r="D74" s="1" t="s">
        <v>14</v>
      </c>
      <c r="E74" s="1" t="s">
        <v>14</v>
      </c>
    </row>
  </sheetData>
  <autoFilter ref="C4:J74" xr:uid="{3E18E20C-CD7A-7B4C-8F5E-1254968B3393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443F1-EFA0-1143-B618-5C3DD0425FE1}">
  <sheetPr codeName="Sheet17"/>
  <dimension ref="A1:J32"/>
  <sheetViews>
    <sheetView workbookViewId="0">
      <selection activeCell="D1" sqref="D1:D2"/>
    </sheetView>
  </sheetViews>
  <sheetFormatPr baseColWidth="10" defaultRowHeight="16" x14ac:dyDescent="0.2"/>
  <cols>
    <col min="1" max="1" width="28.6640625" customWidth="1"/>
    <col min="3" max="3" width="13.83203125" style="1" customWidth="1"/>
    <col min="4" max="4" width="14.1640625" style="1" customWidth="1"/>
    <col min="5" max="5" width="12" style="1" customWidth="1"/>
    <col min="6" max="6" width="16.1640625" style="1" customWidth="1"/>
    <col min="7" max="7" width="10.83203125" style="1"/>
  </cols>
  <sheetData>
    <row r="1" spans="1:10" x14ac:dyDescent="0.2">
      <c r="A1" s="2" t="s">
        <v>8</v>
      </c>
      <c r="B1" s="4"/>
      <c r="C1" s="5"/>
      <c r="D1" s="5"/>
      <c r="E1" s="5"/>
      <c r="F1" s="5"/>
      <c r="G1" s="5"/>
      <c r="H1" s="4"/>
    </row>
    <row r="2" spans="1:10" x14ac:dyDescent="0.2">
      <c r="B2" s="4"/>
      <c r="C2" s="5"/>
      <c r="D2" s="5"/>
      <c r="E2" s="5"/>
      <c r="F2" s="5"/>
      <c r="G2" s="5"/>
      <c r="H2" s="4"/>
    </row>
    <row r="4" spans="1:10" x14ac:dyDescent="0.2">
      <c r="C4" s="1" t="s">
        <v>10</v>
      </c>
      <c r="D4" s="1" t="s">
        <v>13</v>
      </c>
      <c r="E4" s="1" t="s">
        <v>11</v>
      </c>
      <c r="F4" s="1" t="s">
        <v>12</v>
      </c>
      <c r="G4" s="1" t="s">
        <v>16</v>
      </c>
      <c r="H4" t="s">
        <v>45</v>
      </c>
      <c r="I4" t="s">
        <v>46</v>
      </c>
      <c r="J4" t="s">
        <v>47</v>
      </c>
    </row>
    <row r="5" spans="1:10" x14ac:dyDescent="0.2">
      <c r="C5" s="1">
        <v>1</v>
      </c>
      <c r="D5" s="1" t="s">
        <v>14</v>
      </c>
      <c r="E5" s="1" t="s">
        <v>1</v>
      </c>
      <c r="F5" s="1">
        <v>10</v>
      </c>
      <c r="G5" s="1">
        <v>1</v>
      </c>
      <c r="H5" s="1">
        <v>1</v>
      </c>
      <c r="I5">
        <f>F5*H5</f>
        <v>10</v>
      </c>
      <c r="J5">
        <v>10</v>
      </c>
    </row>
    <row r="6" spans="1:10" x14ac:dyDescent="0.2">
      <c r="C6" s="1">
        <v>2</v>
      </c>
      <c r="D6" s="1" t="s">
        <v>14</v>
      </c>
      <c r="E6" s="1" t="s">
        <v>14</v>
      </c>
    </row>
    <row r="7" spans="1:10" x14ac:dyDescent="0.2">
      <c r="C7" s="1">
        <v>3</v>
      </c>
      <c r="D7" s="1" t="s">
        <v>14</v>
      </c>
      <c r="E7" s="1" t="s">
        <v>14</v>
      </c>
    </row>
    <row r="8" spans="1:10" x14ac:dyDescent="0.2">
      <c r="C8" s="1">
        <v>4</v>
      </c>
      <c r="D8" s="1" t="s">
        <v>14</v>
      </c>
      <c r="E8" s="1" t="s">
        <v>1</v>
      </c>
      <c r="F8" s="1">
        <v>137.19999999999999</v>
      </c>
      <c r="G8" s="1">
        <v>1</v>
      </c>
      <c r="H8" s="1">
        <v>-1</v>
      </c>
      <c r="I8">
        <f t="shared" ref="I8:I10" si="0">F8*H8</f>
        <v>-137.19999999999999</v>
      </c>
      <c r="J8">
        <v>-137.19999999999999</v>
      </c>
    </row>
    <row r="9" spans="1:10" x14ac:dyDescent="0.2">
      <c r="C9" s="1">
        <v>5</v>
      </c>
      <c r="D9" s="1" t="s">
        <v>14</v>
      </c>
      <c r="E9" s="1" t="s">
        <v>1</v>
      </c>
      <c r="F9" s="1">
        <v>169.8</v>
      </c>
      <c r="G9" s="1">
        <v>1</v>
      </c>
      <c r="H9" s="1">
        <v>-1</v>
      </c>
      <c r="I9">
        <f t="shared" si="0"/>
        <v>-169.8</v>
      </c>
      <c r="J9">
        <v>-169.8</v>
      </c>
    </row>
    <row r="10" spans="1:10" x14ac:dyDescent="0.2">
      <c r="C10" s="1">
        <v>6</v>
      </c>
      <c r="D10" s="1" t="s">
        <v>14</v>
      </c>
      <c r="E10" s="1" t="s">
        <v>1</v>
      </c>
      <c r="F10" s="1">
        <v>33.799999999999997</v>
      </c>
      <c r="G10" s="1">
        <v>2</v>
      </c>
      <c r="H10" s="1">
        <v>-1</v>
      </c>
      <c r="I10">
        <f t="shared" si="0"/>
        <v>-33.799999999999997</v>
      </c>
      <c r="J10">
        <v>-33.799999999999997</v>
      </c>
    </row>
    <row r="11" spans="1:10" x14ac:dyDescent="0.2">
      <c r="C11" s="1">
        <v>7</v>
      </c>
      <c r="D11" s="1" t="s">
        <v>14</v>
      </c>
      <c r="E11" s="1" t="s">
        <v>14</v>
      </c>
    </row>
    <row r="12" spans="1:10" x14ac:dyDescent="0.2">
      <c r="C12" s="1">
        <v>8</v>
      </c>
      <c r="D12" s="1" t="s">
        <v>14</v>
      </c>
      <c r="E12" s="1" t="s">
        <v>1</v>
      </c>
      <c r="F12" s="1">
        <v>71.2</v>
      </c>
      <c r="G12" s="1">
        <v>3</v>
      </c>
      <c r="H12" s="1">
        <v>-1</v>
      </c>
      <c r="I12">
        <f t="shared" ref="I12:I16" si="1">F12*H12</f>
        <v>-71.2</v>
      </c>
      <c r="J12">
        <v>-71.2</v>
      </c>
    </row>
    <row r="13" spans="1:10" x14ac:dyDescent="0.2">
      <c r="C13" s="1">
        <v>9</v>
      </c>
      <c r="D13" s="1" t="s">
        <v>14</v>
      </c>
      <c r="E13" s="1" t="s">
        <v>1</v>
      </c>
      <c r="F13" s="1">
        <v>83.3</v>
      </c>
      <c r="G13" s="1">
        <v>4</v>
      </c>
      <c r="H13" s="6">
        <v>-1</v>
      </c>
      <c r="I13">
        <f t="shared" si="1"/>
        <v>-83.3</v>
      </c>
      <c r="J13">
        <v>-83.3</v>
      </c>
    </row>
    <row r="14" spans="1:10" x14ac:dyDescent="0.2">
      <c r="C14" s="1">
        <v>10</v>
      </c>
      <c r="D14" s="1" t="s">
        <v>14</v>
      </c>
      <c r="E14" s="1" t="s">
        <v>1</v>
      </c>
      <c r="F14" s="1">
        <v>31</v>
      </c>
      <c r="G14" s="1">
        <v>5</v>
      </c>
      <c r="H14" s="6">
        <v>-1</v>
      </c>
      <c r="I14">
        <f t="shared" si="1"/>
        <v>-31</v>
      </c>
      <c r="J14">
        <v>-31</v>
      </c>
    </row>
    <row r="15" spans="1:10" x14ac:dyDescent="0.2">
      <c r="C15" s="1">
        <v>11</v>
      </c>
      <c r="D15" s="1" t="s">
        <v>14</v>
      </c>
      <c r="E15" s="1" t="s">
        <v>1</v>
      </c>
      <c r="F15" s="1">
        <v>102.4</v>
      </c>
      <c r="G15" s="1">
        <v>5</v>
      </c>
      <c r="H15" s="6">
        <v>-1</v>
      </c>
      <c r="I15">
        <f t="shared" si="1"/>
        <v>-102.4</v>
      </c>
      <c r="J15">
        <v>-102.4</v>
      </c>
    </row>
    <row r="16" spans="1:10" x14ac:dyDescent="0.2">
      <c r="C16" s="1">
        <v>12</v>
      </c>
      <c r="D16" s="1" t="s">
        <v>14</v>
      </c>
      <c r="E16" s="1" t="s">
        <v>1</v>
      </c>
      <c r="F16" s="1">
        <v>85.1</v>
      </c>
      <c r="G16" s="1">
        <v>4</v>
      </c>
      <c r="H16" s="6">
        <v>-1</v>
      </c>
      <c r="I16">
        <f t="shared" si="1"/>
        <v>-85.1</v>
      </c>
      <c r="J16">
        <v>-85.1</v>
      </c>
    </row>
    <row r="17" spans="3:10" x14ac:dyDescent="0.2">
      <c r="C17" s="1">
        <v>13</v>
      </c>
      <c r="D17" s="1" t="s">
        <v>14</v>
      </c>
      <c r="E17" s="1" t="s">
        <v>14</v>
      </c>
    </row>
    <row r="18" spans="3:10" x14ac:dyDescent="0.2">
      <c r="C18" s="1">
        <v>14</v>
      </c>
      <c r="D18" s="1" t="s">
        <v>14</v>
      </c>
      <c r="E18" s="1" t="s">
        <v>1</v>
      </c>
      <c r="F18" s="1">
        <v>164.6</v>
      </c>
      <c r="G18" s="1">
        <v>2</v>
      </c>
      <c r="H18" s="1">
        <v>1</v>
      </c>
      <c r="I18">
        <f>F18*H18</f>
        <v>164.6</v>
      </c>
      <c r="J18">
        <v>164.6</v>
      </c>
    </row>
    <row r="19" spans="3:10" x14ac:dyDescent="0.2">
      <c r="C19" s="1">
        <v>15</v>
      </c>
      <c r="D19" s="1" t="s">
        <v>14</v>
      </c>
      <c r="E19" s="1" t="s">
        <v>14</v>
      </c>
    </row>
    <row r="20" spans="3:10" x14ac:dyDescent="0.2">
      <c r="C20" s="1">
        <v>16</v>
      </c>
      <c r="D20" s="1" t="s">
        <v>14</v>
      </c>
      <c r="E20" s="1" t="s">
        <v>1</v>
      </c>
      <c r="F20" s="1">
        <v>177.3</v>
      </c>
      <c r="G20" s="1">
        <v>6</v>
      </c>
      <c r="H20" s="6">
        <v>-1</v>
      </c>
      <c r="I20">
        <f t="shared" ref="I20:I23" si="2">F20*H20</f>
        <v>-177.3</v>
      </c>
      <c r="J20">
        <v>-177.3</v>
      </c>
    </row>
    <row r="21" spans="3:10" x14ac:dyDescent="0.2">
      <c r="C21" s="1">
        <v>17</v>
      </c>
      <c r="D21" s="1" t="s">
        <v>14</v>
      </c>
      <c r="E21" s="1" t="s">
        <v>1</v>
      </c>
      <c r="F21" s="1">
        <v>86.5</v>
      </c>
      <c r="G21" s="1">
        <v>5</v>
      </c>
      <c r="H21" s="6">
        <v>-1</v>
      </c>
      <c r="I21">
        <f t="shared" si="2"/>
        <v>-86.5</v>
      </c>
      <c r="J21">
        <v>-86.5</v>
      </c>
    </row>
    <row r="22" spans="3:10" x14ac:dyDescent="0.2">
      <c r="C22" s="1">
        <v>18</v>
      </c>
      <c r="D22" s="1" t="s">
        <v>14</v>
      </c>
      <c r="E22" s="1" t="s">
        <v>1</v>
      </c>
      <c r="F22" s="1">
        <v>72.599999999999994</v>
      </c>
      <c r="G22" s="1">
        <v>3</v>
      </c>
      <c r="H22" s="6">
        <v>-1</v>
      </c>
      <c r="I22">
        <f t="shared" si="2"/>
        <v>-72.599999999999994</v>
      </c>
      <c r="J22">
        <v>-72.599999999999994</v>
      </c>
    </row>
    <row r="23" spans="3:10" x14ac:dyDescent="0.2">
      <c r="C23" s="1">
        <v>19</v>
      </c>
      <c r="D23" s="1" t="s">
        <v>14</v>
      </c>
      <c r="E23" s="1" t="s">
        <v>1</v>
      </c>
      <c r="F23" s="1">
        <v>75.2</v>
      </c>
      <c r="G23" s="1">
        <v>3</v>
      </c>
      <c r="H23" s="6">
        <v>-1</v>
      </c>
      <c r="I23">
        <f t="shared" si="2"/>
        <v>-75.2</v>
      </c>
      <c r="J23">
        <v>-75.2</v>
      </c>
    </row>
    <row r="24" spans="3:10" x14ac:dyDescent="0.2">
      <c r="C24" s="1">
        <v>20</v>
      </c>
      <c r="D24" s="1" t="s">
        <v>14</v>
      </c>
      <c r="E24" s="1" t="s">
        <v>14</v>
      </c>
    </row>
    <row r="25" spans="3:10" x14ac:dyDescent="0.2">
      <c r="C25" s="1">
        <v>21</v>
      </c>
      <c r="D25" s="1" t="s">
        <v>14</v>
      </c>
      <c r="E25" s="1" t="s">
        <v>1</v>
      </c>
      <c r="F25" s="1">
        <v>162</v>
      </c>
      <c r="G25" s="1">
        <v>7</v>
      </c>
      <c r="H25" s="6">
        <v>-1</v>
      </c>
      <c r="I25">
        <f t="shared" ref="I25:I29" si="3">F25*H25</f>
        <v>-162</v>
      </c>
      <c r="J25">
        <v>-162</v>
      </c>
    </row>
    <row r="26" spans="3:10" x14ac:dyDescent="0.2">
      <c r="C26" s="1">
        <v>23</v>
      </c>
      <c r="D26" s="1" t="s">
        <v>14</v>
      </c>
      <c r="E26" s="1" t="s">
        <v>1</v>
      </c>
      <c r="F26" s="1">
        <v>25.6</v>
      </c>
      <c r="G26" s="1">
        <v>8</v>
      </c>
      <c r="H26" s="6">
        <v>-1</v>
      </c>
      <c r="I26">
        <f t="shared" si="3"/>
        <v>-25.6</v>
      </c>
      <c r="J26">
        <v>-25.6</v>
      </c>
    </row>
    <row r="27" spans="3:10" x14ac:dyDescent="0.2">
      <c r="C27" s="1">
        <v>24</v>
      </c>
      <c r="D27" s="1" t="s">
        <v>14</v>
      </c>
      <c r="E27" s="1" t="s">
        <v>1</v>
      </c>
      <c r="F27" s="1">
        <v>43</v>
      </c>
      <c r="G27" s="1">
        <v>8</v>
      </c>
      <c r="H27" s="6">
        <v>-1</v>
      </c>
      <c r="I27">
        <f t="shared" si="3"/>
        <v>-43</v>
      </c>
      <c r="J27">
        <v>-43</v>
      </c>
    </row>
    <row r="28" spans="3:10" x14ac:dyDescent="0.2">
      <c r="C28" s="1">
        <v>25</v>
      </c>
      <c r="D28" s="1" t="s">
        <v>14</v>
      </c>
      <c r="E28" s="1" t="s">
        <v>1</v>
      </c>
      <c r="F28" s="1">
        <v>136.80000000000001</v>
      </c>
      <c r="G28" s="1">
        <v>6</v>
      </c>
      <c r="H28" s="6">
        <v>-1</v>
      </c>
      <c r="I28">
        <f t="shared" si="3"/>
        <v>-136.80000000000001</v>
      </c>
      <c r="J28">
        <v>-136.80000000000001</v>
      </c>
    </row>
    <row r="29" spans="3:10" x14ac:dyDescent="0.2">
      <c r="C29" s="1">
        <v>26</v>
      </c>
      <c r="D29" s="1" t="s">
        <v>14</v>
      </c>
      <c r="E29" s="1" t="s">
        <v>1</v>
      </c>
      <c r="F29" s="1">
        <v>69.400000000000006</v>
      </c>
      <c r="G29" s="1">
        <v>3</v>
      </c>
      <c r="H29" s="1">
        <v>-1</v>
      </c>
      <c r="I29">
        <f t="shared" si="3"/>
        <v>-69.400000000000006</v>
      </c>
      <c r="J29">
        <v>-69.400000000000006</v>
      </c>
    </row>
    <row r="30" spans="3:10" x14ac:dyDescent="0.2">
      <c r="C30" s="1">
        <v>27</v>
      </c>
      <c r="D30" s="1" t="s">
        <v>14</v>
      </c>
      <c r="E30" s="1" t="s">
        <v>14</v>
      </c>
    </row>
    <row r="31" spans="3:10" x14ac:dyDescent="0.2">
      <c r="C31" s="1">
        <v>28</v>
      </c>
      <c r="D31" s="1" t="s">
        <v>14</v>
      </c>
      <c r="E31" s="1" t="s">
        <v>1</v>
      </c>
      <c r="F31" s="1">
        <v>89.1</v>
      </c>
      <c r="G31" s="1">
        <v>3</v>
      </c>
      <c r="H31" s="1">
        <v>1</v>
      </c>
      <c r="I31">
        <f t="shared" ref="I31:I32" si="4">F31*H31</f>
        <v>89.1</v>
      </c>
      <c r="J31">
        <v>89.1</v>
      </c>
    </row>
    <row r="32" spans="3:10" x14ac:dyDescent="0.2">
      <c r="C32" s="1">
        <v>29</v>
      </c>
      <c r="D32" s="1" t="s">
        <v>14</v>
      </c>
      <c r="E32" s="1" t="s">
        <v>1</v>
      </c>
      <c r="F32" s="1">
        <v>157.9</v>
      </c>
      <c r="G32" s="1">
        <v>2</v>
      </c>
      <c r="H32" s="1">
        <v>-1</v>
      </c>
      <c r="I32">
        <f t="shared" si="4"/>
        <v>-157.9</v>
      </c>
      <c r="J32">
        <v>-157.9</v>
      </c>
    </row>
  </sheetData>
  <autoFilter ref="C4:J32" xr:uid="{C4868F4F-9993-5D48-8A34-EDFECA4F8F1C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7C33E-E249-D44A-9666-0A8E6BD1DBD6}">
  <sheetPr codeName="Sheet1"/>
  <dimension ref="B3:CL81"/>
  <sheetViews>
    <sheetView tabSelected="1" workbookViewId="0">
      <selection activeCell="L33" sqref="L33"/>
    </sheetView>
  </sheetViews>
  <sheetFormatPr baseColWidth="10" defaultRowHeight="16" x14ac:dyDescent="0.2"/>
  <cols>
    <col min="44" max="44" width="18.33203125" customWidth="1"/>
    <col min="54" max="54" width="15.33203125" customWidth="1"/>
  </cols>
  <sheetData>
    <row r="3" spans="2:90" x14ac:dyDescent="0.2">
      <c r="AR3" t="s">
        <v>52</v>
      </c>
    </row>
    <row r="4" spans="2:90" x14ac:dyDescent="0.2">
      <c r="C4" t="s">
        <v>26</v>
      </c>
      <c r="M4" t="s">
        <v>51</v>
      </c>
      <c r="X4" t="s">
        <v>53</v>
      </c>
      <c r="AH4" t="s">
        <v>54</v>
      </c>
      <c r="AR4" t="s">
        <v>50</v>
      </c>
      <c r="BB4" t="s">
        <v>49</v>
      </c>
    </row>
    <row r="5" spans="2:90" x14ac:dyDescent="0.2">
      <c r="B5" t="s">
        <v>27</v>
      </c>
      <c r="C5" t="s">
        <v>17</v>
      </c>
      <c r="D5" t="s">
        <v>18</v>
      </c>
      <c r="E5" t="s">
        <v>20</v>
      </c>
      <c r="F5" t="s">
        <v>22</v>
      </c>
      <c r="G5" t="s">
        <v>23</v>
      </c>
      <c r="H5" t="s">
        <v>24</v>
      </c>
      <c r="I5" t="s">
        <v>25</v>
      </c>
      <c r="M5" t="s">
        <v>27</v>
      </c>
      <c r="N5" t="s">
        <v>17</v>
      </c>
      <c r="O5" t="s">
        <v>18</v>
      </c>
      <c r="P5" t="s">
        <v>20</v>
      </c>
      <c r="Q5" t="s">
        <v>22</v>
      </c>
      <c r="R5" t="s">
        <v>23</v>
      </c>
      <c r="S5" t="s">
        <v>24</v>
      </c>
      <c r="T5" t="s">
        <v>25</v>
      </c>
      <c r="X5" t="s">
        <v>27</v>
      </c>
      <c r="Y5" t="s">
        <v>17</v>
      </c>
      <c r="Z5" t="s">
        <v>18</v>
      </c>
      <c r="AA5" t="s">
        <v>20</v>
      </c>
      <c r="AB5" t="s">
        <v>22</v>
      </c>
      <c r="AC5" t="s">
        <v>23</v>
      </c>
      <c r="AD5" t="s">
        <v>24</v>
      </c>
      <c r="AE5" t="s">
        <v>25</v>
      </c>
      <c r="AH5" t="s">
        <v>27</v>
      </c>
      <c r="AI5" t="s">
        <v>17</v>
      </c>
      <c r="AJ5" t="s">
        <v>18</v>
      </c>
      <c r="AK5" t="s">
        <v>20</v>
      </c>
      <c r="AL5" t="s">
        <v>22</v>
      </c>
      <c r="AM5" t="s">
        <v>23</v>
      </c>
      <c r="AN5" t="s">
        <v>24</v>
      </c>
      <c r="AO5" t="s">
        <v>25</v>
      </c>
      <c r="AR5" t="s">
        <v>27</v>
      </c>
      <c r="AS5" t="s">
        <v>17</v>
      </c>
      <c r="AT5" t="s">
        <v>18</v>
      </c>
      <c r="AU5" t="s">
        <v>20</v>
      </c>
      <c r="AV5" t="s">
        <v>22</v>
      </c>
      <c r="AW5" t="s">
        <v>23</v>
      </c>
      <c r="AX5" t="s">
        <v>24</v>
      </c>
      <c r="AY5" t="s">
        <v>25</v>
      </c>
      <c r="BB5" t="s">
        <v>27</v>
      </c>
      <c r="BC5" t="s">
        <v>17</v>
      </c>
      <c r="BD5" t="s">
        <v>18</v>
      </c>
      <c r="BE5" t="s">
        <v>20</v>
      </c>
      <c r="BF5" t="s">
        <v>22</v>
      </c>
      <c r="BG5" t="s">
        <v>23</v>
      </c>
      <c r="BH5" t="s">
        <v>24</v>
      </c>
      <c r="BI5" t="s">
        <v>25</v>
      </c>
    </row>
    <row r="6" spans="2:90" x14ac:dyDescent="0.2">
      <c r="C6">
        <v>-0.216</v>
      </c>
      <c r="D6">
        <v>5.6</v>
      </c>
      <c r="E6">
        <v>-88.2</v>
      </c>
      <c r="F6">
        <v>-30.2</v>
      </c>
      <c r="G6">
        <v>-36.5</v>
      </c>
      <c r="H6">
        <v>-12.76</v>
      </c>
      <c r="I6">
        <v>-19</v>
      </c>
      <c r="N6">
        <f t="shared" ref="N6:T7" si="0">RADIANS(C6)</f>
        <v>-3.7699111843077517E-3</v>
      </c>
      <c r="O6">
        <f t="shared" si="0"/>
        <v>9.7738438111682452E-2</v>
      </c>
      <c r="P6">
        <f t="shared" si="0"/>
        <v>-1.5393804002589988</v>
      </c>
      <c r="Q6">
        <f t="shared" si="0"/>
        <v>-0.52708943410228748</v>
      </c>
      <c r="R6">
        <f t="shared" si="0"/>
        <v>-0.63704517697793028</v>
      </c>
      <c r="S6">
        <f t="shared" si="0"/>
        <v>-0.22270401255447644</v>
      </c>
      <c r="T6">
        <f t="shared" si="0"/>
        <v>-0.33161255787892263</v>
      </c>
      <c r="Y6">
        <f>COS(N6)</f>
        <v>0.9999928938932473</v>
      </c>
      <c r="Z6">
        <f t="shared" ref="Y6:AE7" si="1">COS(O6)</f>
        <v>0.99522739998183118</v>
      </c>
      <c r="AA6">
        <f t="shared" si="1"/>
        <v>3.1410759078128174E-2</v>
      </c>
      <c r="AB6">
        <f t="shared" si="1"/>
        <v>0.86427480195370476</v>
      </c>
      <c r="AC6">
        <f t="shared" si="1"/>
        <v>0.80385686061721728</v>
      </c>
      <c r="AD6">
        <f t="shared" si="1"/>
        <v>0.97530378668447693</v>
      </c>
      <c r="AE6">
        <f t="shared" si="1"/>
        <v>0.94551857559931685</v>
      </c>
      <c r="AI6">
        <f>SIN(N6)</f>
        <v>-3.7699022545064132E-3</v>
      </c>
      <c r="AJ6">
        <f t="shared" ref="AJ6:AO8" si="2">SIN(O6)</f>
        <v>9.7582899759149466E-2</v>
      </c>
      <c r="AK6">
        <f t="shared" si="2"/>
        <v>-0.9995065603657316</v>
      </c>
      <c r="AL6">
        <f t="shared" si="2"/>
        <v>-0.50301994663023497</v>
      </c>
      <c r="AM6">
        <f t="shared" si="2"/>
        <v>-0.59482278675134126</v>
      </c>
      <c r="AN6">
        <f t="shared" si="2"/>
        <v>-0.22086766100749183</v>
      </c>
      <c r="AO6">
        <f t="shared" si="2"/>
        <v>-0.3255681544571567</v>
      </c>
      <c r="AS6">
        <f>SUM(Y6:Y9)</f>
        <v>3.6732260639856666</v>
      </c>
      <c r="AT6">
        <f t="shared" ref="AT6:AY6" si="3">SUM(Z6:Z9)</f>
        <v>2.9665253423396702</v>
      </c>
      <c r="AU6">
        <f>SUM(AA6:AA7)</f>
        <v>-0.58425071624753011</v>
      </c>
      <c r="AV6">
        <f t="shared" si="3"/>
        <v>2.7424001653006718</v>
      </c>
      <c r="AW6">
        <f t="shared" si="3"/>
        <v>1.7459143134045139</v>
      </c>
      <c r="AX6">
        <f t="shared" si="3"/>
        <v>0.69798913338209934</v>
      </c>
      <c r="AY6">
        <f t="shared" si="3"/>
        <v>2.6344781997181932</v>
      </c>
      <c r="BC6">
        <f>SUM(AI6:AI9)</f>
        <v>-0.24680059080636962</v>
      </c>
      <c r="BD6">
        <f t="shared" ref="BD6" si="4">SUM(AJ6:AJ9)</f>
        <v>0.39624159306044726</v>
      </c>
      <c r="BE6">
        <f>SUM(AK6:AK7)</f>
        <v>-1.7875173139724536</v>
      </c>
      <c r="BF6">
        <f t="shared" ref="BF6" si="5">SUM(AL6:AL9)</f>
        <v>-1.1905020816269558</v>
      </c>
      <c r="BG6">
        <f t="shared" ref="BG6" si="6">SUM(AM6:AM9)</f>
        <v>-0.25937121700108623</v>
      </c>
      <c r="BH6">
        <f t="shared" ref="BH6" si="7">SUM(AN6:AN9)</f>
        <v>0.7399114931501023</v>
      </c>
      <c r="BI6">
        <f t="shared" ref="BI6" si="8">SUM(AO6:AO9)</f>
        <v>-1.3585376467688115</v>
      </c>
      <c r="BN6" t="s">
        <v>62</v>
      </c>
      <c r="BO6" t="s">
        <v>63</v>
      </c>
      <c r="BP6" s="1" t="s">
        <v>58</v>
      </c>
      <c r="BQ6" s="1" t="s">
        <v>49</v>
      </c>
      <c r="BR6" s="1" t="s">
        <v>50</v>
      </c>
      <c r="BT6" s="1" t="s">
        <v>59</v>
      </c>
      <c r="BW6" t="s">
        <v>62</v>
      </c>
      <c r="BX6" t="s">
        <v>63</v>
      </c>
      <c r="BY6" t="s">
        <v>58</v>
      </c>
      <c r="BZ6" t="s">
        <v>49</v>
      </c>
      <c r="CA6" t="s">
        <v>50</v>
      </c>
      <c r="CC6" t="s">
        <v>59</v>
      </c>
    </row>
    <row r="7" spans="2:90" x14ac:dyDescent="0.2">
      <c r="C7">
        <v>33.229999999999997</v>
      </c>
      <c r="D7">
        <v>13.13</v>
      </c>
      <c r="E7">
        <v>-128</v>
      </c>
      <c r="F7">
        <v>-20.21</v>
      </c>
      <c r="G7">
        <v>19.600000000000001</v>
      </c>
      <c r="H7">
        <v>106.1</v>
      </c>
      <c r="I7">
        <v>-39.6</v>
      </c>
      <c r="N7">
        <f t="shared" si="0"/>
        <v>0.57997291043771571</v>
      </c>
      <c r="O7">
        <f t="shared" si="0"/>
        <v>0.22916173078685548</v>
      </c>
      <c r="P7">
        <f t="shared" si="0"/>
        <v>-2.2340214425527418</v>
      </c>
      <c r="Q7">
        <f t="shared" si="0"/>
        <v>-0.35273104182805404</v>
      </c>
      <c r="R7">
        <f t="shared" si="0"/>
        <v>0.34208453339088862</v>
      </c>
      <c r="S7">
        <f t="shared" si="0"/>
        <v>1.8517943363659835</v>
      </c>
      <c r="T7">
        <f t="shared" si="0"/>
        <v>-0.69115038378975457</v>
      </c>
      <c r="Y7">
        <f t="shared" si="1"/>
        <v>0.83647749533683746</v>
      </c>
      <c r="Z7">
        <f t="shared" si="1"/>
        <v>0.97385715942689477</v>
      </c>
      <c r="AA7">
        <f t="shared" si="1"/>
        <v>-0.61566147532565829</v>
      </c>
      <c r="AB7">
        <f t="shared" si="1"/>
        <v>0.93843274256105846</v>
      </c>
      <c r="AC7">
        <f t="shared" si="1"/>
        <v>0.94205745278729669</v>
      </c>
      <c r="AD7">
        <f t="shared" si="1"/>
        <v>-0.27731465330237759</v>
      </c>
      <c r="AE7">
        <f t="shared" si="1"/>
        <v>0.77051324277578914</v>
      </c>
      <c r="AI7">
        <f>SIN(N7)</f>
        <v>0.54800127718374081</v>
      </c>
      <c r="AJ7">
        <f t="shared" si="2"/>
        <v>0.22716124896861187</v>
      </c>
      <c r="AK7">
        <f t="shared" si="2"/>
        <v>-0.78801075360672201</v>
      </c>
      <c r="AL7">
        <f t="shared" si="2"/>
        <v>-0.34546199167105224</v>
      </c>
      <c r="AM7">
        <f t="shared" si="2"/>
        <v>0.33545156975025503</v>
      </c>
      <c r="AN7">
        <f t="shared" si="2"/>
        <v>0.96077915415759418</v>
      </c>
      <c r="AO7">
        <f t="shared" si="2"/>
        <v>-0.63742398974868975</v>
      </c>
      <c r="BN7" t="s">
        <v>27</v>
      </c>
      <c r="BO7" t="s">
        <v>17</v>
      </c>
      <c r="BP7">
        <v>4</v>
      </c>
      <c r="BQ7">
        <v>-6.1700147701592406E-2</v>
      </c>
      <c r="BR7">
        <v>0.91830651599641666</v>
      </c>
      <c r="BT7">
        <f>SQRT((BQ7^2)+(BR7^2))</f>
        <v>0.92037696926198409</v>
      </c>
      <c r="BW7" t="s">
        <v>27</v>
      </c>
      <c r="BX7" t="s">
        <v>17</v>
      </c>
      <c r="BY7">
        <v>4</v>
      </c>
      <c r="BZ7">
        <v>-6.1700147701592406E-2</v>
      </c>
      <c r="CA7">
        <v>0.91830651599641666</v>
      </c>
      <c r="CC7">
        <v>0.92037696926198398</v>
      </c>
      <c r="CH7" t="s">
        <v>15</v>
      </c>
      <c r="CI7" t="s">
        <v>64</v>
      </c>
      <c r="CK7" t="s">
        <v>15</v>
      </c>
    </row>
    <row r="8" spans="2:90" x14ac:dyDescent="0.2">
      <c r="C8">
        <v>-24</v>
      </c>
      <c r="D8">
        <v>4.0999999999999996</v>
      </c>
      <c r="F8">
        <v>-20</v>
      </c>
      <c r="I8">
        <v>-23.3</v>
      </c>
      <c r="N8">
        <f>RADIANS(C8)</f>
        <v>-0.41887902047863912</v>
      </c>
      <c r="O8">
        <f>RADIANS(D8)</f>
        <v>7.15584993317675E-2</v>
      </c>
      <c r="Q8">
        <f>RADIANS(F8)</f>
        <v>-0.3490658503988659</v>
      </c>
      <c r="T8">
        <f>RADIANS(I8)</f>
        <v>-0.4066617157146788</v>
      </c>
      <c r="Y8">
        <f>COS(N8)</f>
        <v>0.91354545764260087</v>
      </c>
      <c r="Z8">
        <f>COS(O8)</f>
        <v>0.99744078293094396</v>
      </c>
      <c r="AB8">
        <f>COS(Q8)</f>
        <v>0.93969262078590843</v>
      </c>
      <c r="AE8">
        <f>COS(T8)</f>
        <v>0.9184463813430872</v>
      </c>
      <c r="AI8">
        <f t="shared" ref="AI8:AI9" si="9">SIN(N8)</f>
        <v>-0.40673664307580021</v>
      </c>
      <c r="AJ8">
        <f t="shared" si="2"/>
        <v>7.1497444332685914E-2</v>
      </c>
      <c r="AL8">
        <f t="shared" si="2"/>
        <v>-0.34202014332566871</v>
      </c>
      <c r="AO8">
        <f t="shared" si="2"/>
        <v>-0.39554550256296495</v>
      </c>
      <c r="AR8" t="s">
        <v>55</v>
      </c>
      <c r="AS8">
        <f>COUNT(AI6:AI9)</f>
        <v>4</v>
      </c>
      <c r="AT8">
        <f t="shared" ref="AT8:AY8" si="10">COUNT(AJ6:AJ9)</f>
        <v>3</v>
      </c>
      <c r="AU8">
        <f t="shared" si="10"/>
        <v>2</v>
      </c>
      <c r="AV8">
        <f t="shared" si="10"/>
        <v>3</v>
      </c>
      <c r="AW8">
        <f t="shared" si="10"/>
        <v>2</v>
      </c>
      <c r="AX8">
        <f t="shared" si="10"/>
        <v>2</v>
      </c>
      <c r="AY8">
        <f t="shared" si="10"/>
        <v>3</v>
      </c>
      <c r="BN8" t="s">
        <v>27</v>
      </c>
      <c r="BO8" t="s">
        <v>18</v>
      </c>
      <c r="BP8">
        <v>3</v>
      </c>
      <c r="BQ8">
        <v>0.13208053102014908</v>
      </c>
      <c r="BR8">
        <v>0.98884178077989004</v>
      </c>
      <c r="BT8">
        <f t="shared" ref="BT8:BT50" si="11">SQRT((BQ8^2)+(BR8^2))</f>
        <v>0.99762384398655424</v>
      </c>
      <c r="BW8" t="s">
        <v>27</v>
      </c>
      <c r="BX8" t="s">
        <v>18</v>
      </c>
      <c r="BY8">
        <v>3</v>
      </c>
      <c r="BZ8">
        <v>0.13208053102014908</v>
      </c>
      <c r="CA8">
        <v>0.98884178077989004</v>
      </c>
      <c r="CC8">
        <v>0.99762384398655424</v>
      </c>
      <c r="CH8">
        <v>0.1</v>
      </c>
      <c r="CI8">
        <f t="array" ref="CI8:CI17">FREQUENCY(CC7:CC50,CH8:CH17)</f>
        <v>0</v>
      </c>
      <c r="CK8">
        <v>0.2</v>
      </c>
      <c r="CL8">
        <f t="array" ref="CL8:CL12">FREQUENCY(CC7:CC50,CK8:CK12)</f>
        <v>0</v>
      </c>
    </row>
    <row r="9" spans="2:90" x14ac:dyDescent="0.2">
      <c r="C9">
        <v>-22.6</v>
      </c>
      <c r="N9">
        <f>RADIANS(C9)</f>
        <v>-0.39444441095071853</v>
      </c>
      <c r="Y9">
        <f>COS(N9)</f>
        <v>0.9232102171129809</v>
      </c>
      <c r="AI9">
        <f t="shared" si="9"/>
        <v>-0.38429532265980376</v>
      </c>
      <c r="AR9" t="s">
        <v>56</v>
      </c>
      <c r="AS9">
        <f>AS6/AS8</f>
        <v>0.91830651599641666</v>
      </c>
      <c r="AT9">
        <f t="shared" ref="AT9:AY9" si="12">AT6/AT8</f>
        <v>0.98884178077989004</v>
      </c>
      <c r="AU9">
        <f t="shared" si="12"/>
        <v>-0.29212535812376506</v>
      </c>
      <c r="AV9">
        <f t="shared" si="12"/>
        <v>0.91413338843355729</v>
      </c>
      <c r="AW9">
        <f t="shared" si="12"/>
        <v>0.87295715670225693</v>
      </c>
      <c r="AX9">
        <f t="shared" si="12"/>
        <v>0.34899456669104967</v>
      </c>
      <c r="AY9">
        <f t="shared" si="12"/>
        <v>0.8781593999060644</v>
      </c>
      <c r="BB9" t="s">
        <v>57</v>
      </c>
      <c r="BC9">
        <f>BC6/AS8</f>
        <v>-6.1700147701592406E-2</v>
      </c>
      <c r="BD9">
        <f t="shared" ref="BD9:BH9" si="13">BD6/AT8</f>
        <v>0.13208053102014908</v>
      </c>
      <c r="BE9">
        <f t="shared" si="13"/>
        <v>-0.89375865698622681</v>
      </c>
      <c r="BF9">
        <f t="shared" si="13"/>
        <v>-0.39683402720898525</v>
      </c>
      <c r="BG9">
        <f t="shared" si="13"/>
        <v>-0.12968560850054311</v>
      </c>
      <c r="BH9">
        <f t="shared" si="13"/>
        <v>0.36995574657505115</v>
      </c>
      <c r="BI9">
        <f>BI6/AY8</f>
        <v>-0.45284588225627048</v>
      </c>
      <c r="BN9" t="s">
        <v>29</v>
      </c>
      <c r="BO9" t="s">
        <v>20</v>
      </c>
      <c r="BP9">
        <v>2</v>
      </c>
      <c r="BQ9">
        <v>-0.89375865698622681</v>
      </c>
      <c r="BR9">
        <v>-0.29212535812376506</v>
      </c>
      <c r="BT9">
        <f t="shared" si="11"/>
        <v>0.94028812701041897</v>
      </c>
      <c r="BW9" t="s">
        <v>29</v>
      </c>
      <c r="BX9" t="s">
        <v>20</v>
      </c>
      <c r="BY9">
        <v>2</v>
      </c>
      <c r="BZ9">
        <v>-0.89375865698622681</v>
      </c>
      <c r="CA9">
        <v>-0.29212535812376506</v>
      </c>
      <c r="CC9">
        <v>0.94028812701041897</v>
      </c>
      <c r="CH9">
        <v>0.2</v>
      </c>
      <c r="CI9">
        <v>0</v>
      </c>
      <c r="CK9">
        <v>0.4</v>
      </c>
      <c r="CL9">
        <v>2</v>
      </c>
    </row>
    <row r="10" spans="2:90" x14ac:dyDescent="0.2">
      <c r="BN10" t="s">
        <v>31</v>
      </c>
      <c r="BO10" t="s">
        <v>22</v>
      </c>
      <c r="BP10">
        <v>3</v>
      </c>
      <c r="BQ10">
        <v>-0.39683402720898525</v>
      </c>
      <c r="BR10">
        <v>0.91413338843355729</v>
      </c>
      <c r="BT10">
        <f t="shared" si="11"/>
        <v>0.99655260623808439</v>
      </c>
      <c r="BW10" t="s">
        <v>31</v>
      </c>
      <c r="BX10" t="s">
        <v>22</v>
      </c>
      <c r="BY10">
        <v>3</v>
      </c>
      <c r="BZ10">
        <v>-0.39683402720898525</v>
      </c>
      <c r="CA10">
        <v>0.91413338843355729</v>
      </c>
      <c r="CC10">
        <v>0.99655260623808439</v>
      </c>
      <c r="CH10">
        <v>0.3</v>
      </c>
      <c r="CI10">
        <v>1</v>
      </c>
      <c r="CK10">
        <v>0.6</v>
      </c>
      <c r="CL10">
        <v>7</v>
      </c>
    </row>
    <row r="11" spans="2:90" x14ac:dyDescent="0.2">
      <c r="BN11" t="s">
        <v>60</v>
      </c>
      <c r="BO11" t="s">
        <v>23</v>
      </c>
      <c r="BP11">
        <v>2</v>
      </c>
      <c r="BQ11">
        <v>-0.12968560850054311</v>
      </c>
      <c r="BR11">
        <v>0.87295715670225693</v>
      </c>
      <c r="BT11">
        <f t="shared" si="11"/>
        <v>0.88253756548367102</v>
      </c>
      <c r="BW11" t="s">
        <v>60</v>
      </c>
      <c r="BX11" t="s">
        <v>23</v>
      </c>
      <c r="BY11">
        <v>2</v>
      </c>
      <c r="BZ11">
        <v>-0.12968560850054311</v>
      </c>
      <c r="CA11">
        <v>0.87295715670225693</v>
      </c>
      <c r="CC11">
        <v>0.88253756548367102</v>
      </c>
      <c r="CH11">
        <v>0.4</v>
      </c>
      <c r="CI11">
        <v>1</v>
      </c>
      <c r="CK11">
        <v>0.8</v>
      </c>
      <c r="CL11">
        <v>6</v>
      </c>
    </row>
    <row r="12" spans="2:90" x14ac:dyDescent="0.2">
      <c r="BN12" t="s">
        <v>61</v>
      </c>
      <c r="BO12" t="s">
        <v>24</v>
      </c>
      <c r="BP12">
        <v>2</v>
      </c>
      <c r="BQ12">
        <v>0.36995574657505115</v>
      </c>
      <c r="BR12">
        <v>0.34899456669104967</v>
      </c>
      <c r="BT12">
        <f t="shared" si="11"/>
        <v>0.50859066252122342</v>
      </c>
      <c r="BW12" t="s">
        <v>61</v>
      </c>
      <c r="BX12" t="s">
        <v>24</v>
      </c>
      <c r="BY12">
        <v>2</v>
      </c>
      <c r="BZ12">
        <v>0.36995574657505115</v>
      </c>
      <c r="CA12">
        <v>0.34899456669104967</v>
      </c>
      <c r="CC12">
        <v>0.50859066252122342</v>
      </c>
      <c r="CH12">
        <v>0.5</v>
      </c>
      <c r="CI12">
        <v>4</v>
      </c>
      <c r="CK12">
        <v>1</v>
      </c>
      <c r="CL12">
        <v>29</v>
      </c>
    </row>
    <row r="13" spans="2:90" x14ac:dyDescent="0.2">
      <c r="BN13" t="s">
        <v>32</v>
      </c>
      <c r="BO13" t="s">
        <v>25</v>
      </c>
      <c r="BP13">
        <v>3</v>
      </c>
      <c r="BQ13">
        <v>-0.45284588225627048</v>
      </c>
      <c r="BR13">
        <v>0.8781593999060644</v>
      </c>
      <c r="BT13">
        <f t="shared" si="11"/>
        <v>0.98804520378363214</v>
      </c>
      <c r="BW13" t="s">
        <v>32</v>
      </c>
      <c r="BX13" t="s">
        <v>25</v>
      </c>
      <c r="BY13">
        <v>3</v>
      </c>
      <c r="BZ13">
        <v>-0.45284588225627048</v>
      </c>
      <c r="CA13">
        <v>0.8781593999060644</v>
      </c>
      <c r="CC13">
        <v>0.98804520378363214</v>
      </c>
      <c r="CH13">
        <v>0.6</v>
      </c>
      <c r="CI13">
        <v>3</v>
      </c>
    </row>
    <row r="14" spans="2:90" x14ac:dyDescent="0.2">
      <c r="B14" t="s">
        <v>29</v>
      </c>
      <c r="C14" t="s">
        <v>17</v>
      </c>
      <c r="D14" t="s">
        <v>18</v>
      </c>
      <c r="E14" t="s">
        <v>19</v>
      </c>
      <c r="F14" t="s">
        <v>21</v>
      </c>
      <c r="G14" t="s">
        <v>22</v>
      </c>
      <c r="H14" t="s">
        <v>23</v>
      </c>
      <c r="I14" t="s">
        <v>24</v>
      </c>
      <c r="J14" t="s">
        <v>25</v>
      </c>
      <c r="M14" t="s">
        <v>29</v>
      </c>
      <c r="N14" t="s">
        <v>17</v>
      </c>
      <c r="O14" t="s">
        <v>18</v>
      </c>
      <c r="P14" t="s">
        <v>19</v>
      </c>
      <c r="Q14" t="s">
        <v>21</v>
      </c>
      <c r="R14" t="s">
        <v>22</v>
      </c>
      <c r="S14" t="s">
        <v>23</v>
      </c>
      <c r="T14" t="s">
        <v>24</v>
      </c>
      <c r="U14" t="s">
        <v>25</v>
      </c>
      <c r="X14" t="s">
        <v>29</v>
      </c>
      <c r="Y14" t="s">
        <v>17</v>
      </c>
      <c r="Z14" t="s">
        <v>18</v>
      </c>
      <c r="AA14" t="s">
        <v>19</v>
      </c>
      <c r="AB14" t="s">
        <v>21</v>
      </c>
      <c r="AC14" t="s">
        <v>22</v>
      </c>
      <c r="AD14" t="s">
        <v>23</v>
      </c>
      <c r="AE14" t="s">
        <v>24</v>
      </c>
      <c r="AF14" t="s">
        <v>25</v>
      </c>
      <c r="AH14" t="s">
        <v>29</v>
      </c>
      <c r="AI14" t="s">
        <v>17</v>
      </c>
      <c r="AJ14" t="s">
        <v>18</v>
      </c>
      <c r="AK14" t="s">
        <v>19</v>
      </c>
      <c r="AL14" t="s">
        <v>21</v>
      </c>
      <c r="AM14" t="s">
        <v>22</v>
      </c>
      <c r="AN14" t="s">
        <v>23</v>
      </c>
      <c r="AO14" t="s">
        <v>24</v>
      </c>
      <c r="AP14" t="s">
        <v>25</v>
      </c>
      <c r="AR14" t="s">
        <v>29</v>
      </c>
      <c r="AS14" t="s">
        <v>17</v>
      </c>
      <c r="AT14" t="s">
        <v>18</v>
      </c>
      <c r="AU14" t="s">
        <v>19</v>
      </c>
      <c r="AV14" t="s">
        <v>21</v>
      </c>
      <c r="AW14" t="s">
        <v>22</v>
      </c>
      <c r="AX14" t="s">
        <v>23</v>
      </c>
      <c r="AY14" t="s">
        <v>24</v>
      </c>
      <c r="AZ14" t="s">
        <v>25</v>
      </c>
      <c r="BB14" t="s">
        <v>29</v>
      </c>
      <c r="BC14" t="s">
        <v>17</v>
      </c>
      <c r="BD14" t="s">
        <v>18</v>
      </c>
      <c r="BE14" t="s">
        <v>19</v>
      </c>
      <c r="BF14" t="s">
        <v>21</v>
      </c>
      <c r="BG14" t="s">
        <v>22</v>
      </c>
      <c r="BH14" t="s">
        <v>23</v>
      </c>
      <c r="BI14" t="s">
        <v>24</v>
      </c>
      <c r="BJ14" t="s">
        <v>25</v>
      </c>
      <c r="BN14" t="s">
        <v>29</v>
      </c>
      <c r="BO14" t="s">
        <v>17</v>
      </c>
      <c r="BP14">
        <v>4</v>
      </c>
      <c r="BQ14">
        <v>0.11472925613459092</v>
      </c>
      <c r="BR14">
        <v>0.58631341970186668</v>
      </c>
      <c r="BT14">
        <f t="shared" si="11"/>
        <v>0.59743303251133828</v>
      </c>
      <c r="BW14" t="s">
        <v>29</v>
      </c>
      <c r="BX14" t="s">
        <v>17</v>
      </c>
      <c r="BY14">
        <v>4</v>
      </c>
      <c r="BZ14">
        <v>0.11472925613459092</v>
      </c>
      <c r="CA14">
        <v>0.58631341970186668</v>
      </c>
      <c r="CC14">
        <v>0.59743303251133828</v>
      </c>
      <c r="CH14">
        <v>0.7</v>
      </c>
      <c r="CI14">
        <v>5</v>
      </c>
      <c r="CL14">
        <f>SUM(CL8:CL13)</f>
        <v>44</v>
      </c>
    </row>
    <row r="15" spans="2:90" x14ac:dyDescent="0.2">
      <c r="C15">
        <v>-9.1999999999999993</v>
      </c>
      <c r="D15">
        <v>-8.6999999999999993</v>
      </c>
      <c r="E15">
        <v>11.5</v>
      </c>
      <c r="F15">
        <v>-62.3</v>
      </c>
      <c r="G15">
        <v>-104.9</v>
      </c>
      <c r="H15">
        <v>-10.5</v>
      </c>
      <c r="I15">
        <v>12.7</v>
      </c>
      <c r="J15">
        <v>27</v>
      </c>
      <c r="N15">
        <f t="shared" ref="N15:U15" si="14">RADIANS(C15)</f>
        <v>-0.16057029118347832</v>
      </c>
      <c r="O15">
        <f t="shared" si="14"/>
        <v>-0.15184364492350666</v>
      </c>
      <c r="P15">
        <f t="shared" si="14"/>
        <v>0.2007128639793479</v>
      </c>
      <c r="Q15">
        <f t="shared" si="14"/>
        <v>-1.0873401239924672</v>
      </c>
      <c r="R15">
        <f t="shared" si="14"/>
        <v>-1.8308503853420517</v>
      </c>
      <c r="S15">
        <f t="shared" si="14"/>
        <v>-0.18325957145940461</v>
      </c>
      <c r="T15">
        <f t="shared" si="14"/>
        <v>0.22165681500327983</v>
      </c>
      <c r="U15">
        <f t="shared" si="14"/>
        <v>0.47123889803846897</v>
      </c>
      <c r="Y15">
        <f t="shared" ref="Y15:AF16" si="15">COS(N15)</f>
        <v>0.98713626507298791</v>
      </c>
      <c r="Z15">
        <f t="shared" si="15"/>
        <v>0.98849388680868355</v>
      </c>
      <c r="AA15">
        <f t="shared" si="15"/>
        <v>0.97992470462082959</v>
      </c>
      <c r="AB15">
        <f t="shared" si="15"/>
        <v>0.46484204572461979</v>
      </c>
      <c r="AC15">
        <f t="shared" si="15"/>
        <v>-0.25713279315469617</v>
      </c>
      <c r="AD15">
        <f t="shared" si="15"/>
        <v>0.98325490756395462</v>
      </c>
      <c r="AE15">
        <f t="shared" si="15"/>
        <v>0.97553454394585659</v>
      </c>
      <c r="AF15">
        <f t="shared" si="15"/>
        <v>0.8910065241883679</v>
      </c>
      <c r="AI15">
        <f>SIN(N15)</f>
        <v>-0.15988118769183485</v>
      </c>
      <c r="AJ15">
        <f t="shared" ref="AJ15:AJ16" si="16">SIN(O15)</f>
        <v>-0.15126082024721921</v>
      </c>
      <c r="AK15">
        <f t="shared" ref="AK15:AK17" si="17">SIN(P15)</f>
        <v>0.19936793441719719</v>
      </c>
      <c r="AL15">
        <f t="shared" ref="AL15:AL18" si="18">SIN(Q15)</f>
        <v>-0.88539362575441583</v>
      </c>
      <c r="AM15">
        <f t="shared" ref="AM15:AM23" si="19">SIN(R15)</f>
        <v>-0.9663760793213293</v>
      </c>
      <c r="AN15">
        <f t="shared" ref="AN15:AN16" si="20">SIN(S15)</f>
        <v>-0.18223552549214747</v>
      </c>
      <c r="AO15">
        <f t="shared" ref="AO15:AP17" si="21">SIN(T15)</f>
        <v>0.2198462043528375</v>
      </c>
      <c r="AP15">
        <f t="shared" si="21"/>
        <v>0.45399049973954675</v>
      </c>
      <c r="AS15">
        <f>SUM(Y15:Y23)</f>
        <v>2.3452536788074667</v>
      </c>
      <c r="AT15">
        <f t="shared" ref="AT15:AZ15" si="22">SUM(Z15:Z23)</f>
        <v>3.2435961929010997</v>
      </c>
      <c r="AU15">
        <f t="shared" si="22"/>
        <v>1.5964063313928261</v>
      </c>
      <c r="AV15">
        <f t="shared" si="22"/>
        <v>-0.20574381274763937</v>
      </c>
      <c r="AW15">
        <f t="shared" si="22"/>
        <v>-1.250762189407574</v>
      </c>
      <c r="AX15">
        <f t="shared" si="22"/>
        <v>1.9811705258361336</v>
      </c>
      <c r="AY15">
        <f t="shared" si="22"/>
        <v>2.6403929198838245</v>
      </c>
      <c r="AZ15">
        <f t="shared" si="22"/>
        <v>1.8897258813725542</v>
      </c>
      <c r="BC15">
        <f>SUM(AI15:AI23)</f>
        <v>0.45891702453836369</v>
      </c>
      <c r="BD15">
        <f t="shared" ref="BD15" si="23">SUM(AJ15:AJ23)</f>
        <v>-0.60682481055828186</v>
      </c>
      <c r="BE15">
        <f t="shared" ref="BE15" si="24">SUM(AK15:AK23)</f>
        <v>-1.3303196219460802</v>
      </c>
      <c r="BF15">
        <f t="shared" ref="BF15" si="25">SUM(AL15:AL23)</f>
        <v>-2.2158408212247229</v>
      </c>
      <c r="BG15">
        <f t="shared" ref="BG15" si="26">SUM(AM15:AM23)</f>
        <v>-2.0955933362602277</v>
      </c>
      <c r="BH15">
        <f t="shared" ref="BH15" si="27">SUM(AN15:AN23)</f>
        <v>-0.11770321723918949</v>
      </c>
      <c r="BI15">
        <f t="shared" ref="BI15" si="28">SUM(AO15:AO23)</f>
        <v>-0.14924401164900303</v>
      </c>
      <c r="BJ15">
        <f t="shared" ref="BJ15" si="29">SUM(AP15:AP23)</f>
        <v>0.50458343981626008</v>
      </c>
      <c r="BN15" t="s">
        <v>29</v>
      </c>
      <c r="BO15" t="s">
        <v>18</v>
      </c>
      <c r="BP15">
        <v>4</v>
      </c>
      <c r="BQ15">
        <v>-0.15170620263957046</v>
      </c>
      <c r="BR15">
        <v>0.81089904822527492</v>
      </c>
      <c r="BT15">
        <f t="shared" si="11"/>
        <v>0.82496790139494225</v>
      </c>
      <c r="BW15" t="s">
        <v>29</v>
      </c>
      <c r="BX15" t="s">
        <v>18</v>
      </c>
      <c r="BY15">
        <v>4</v>
      </c>
      <c r="BZ15">
        <v>-0.15170620263957046</v>
      </c>
      <c r="CA15">
        <v>0.81089904822527492</v>
      </c>
      <c r="CC15">
        <v>0.82496790139494225</v>
      </c>
      <c r="CH15">
        <v>0.8</v>
      </c>
      <c r="CI15">
        <v>1</v>
      </c>
      <c r="CL15">
        <f>SUM(CL11:CL12)</f>
        <v>35</v>
      </c>
    </row>
    <row r="16" spans="2:90" x14ac:dyDescent="0.2">
      <c r="C16">
        <v>-12.8</v>
      </c>
      <c r="D16">
        <v>27.7</v>
      </c>
      <c r="E16">
        <v>-33.6</v>
      </c>
      <c r="F16">
        <v>170</v>
      </c>
      <c r="G16">
        <v>88</v>
      </c>
      <c r="H16">
        <v>3.7</v>
      </c>
      <c r="I16">
        <v>19</v>
      </c>
      <c r="J16">
        <v>2.9</v>
      </c>
      <c r="N16">
        <f t="shared" ref="N16:O18" si="30">RADIANS(C16)</f>
        <v>-0.22340214425527419</v>
      </c>
      <c r="O16">
        <f t="shared" si="30"/>
        <v>0.48345620280242929</v>
      </c>
      <c r="P16">
        <f t="shared" ref="P16:P17" si="31">RADIANS(E16)</f>
        <v>-0.58643062867009477</v>
      </c>
      <c r="Q16">
        <f t="shared" ref="Q16:Q18" si="32">RADIANS(F16)</f>
        <v>2.9670597283903604</v>
      </c>
      <c r="R16">
        <f t="shared" ref="R16:R23" si="33">RADIANS(G16)</f>
        <v>1.5358897417550099</v>
      </c>
      <c r="S16">
        <f>RADIANS(H16)</f>
        <v>6.45771823237902E-2</v>
      </c>
      <c r="T16">
        <f t="shared" ref="T16:T17" si="34">RADIANS(I16)</f>
        <v>0.33161255787892263</v>
      </c>
      <c r="U16">
        <f>RADIANS(J16)</f>
        <v>5.0614548307835558E-2</v>
      </c>
      <c r="Y16">
        <f t="shared" si="15"/>
        <v>0.97514935430556327</v>
      </c>
      <c r="Z16">
        <f t="shared" si="15"/>
        <v>0.88539362575441583</v>
      </c>
      <c r="AA16">
        <f t="shared" si="15"/>
        <v>0.83292124071009943</v>
      </c>
      <c r="AB16">
        <f t="shared" si="15"/>
        <v>-0.98480775301220802</v>
      </c>
      <c r="AC16">
        <f t="shared" si="15"/>
        <v>3.489949670250108E-2</v>
      </c>
      <c r="AD16">
        <f t="shared" si="15"/>
        <v>0.99791561827217901</v>
      </c>
      <c r="AE16">
        <f t="shared" si="15"/>
        <v>0.94551857559931685</v>
      </c>
      <c r="AF16">
        <f t="shared" si="15"/>
        <v>0.99871935718418625</v>
      </c>
      <c r="AI16">
        <f>SIN(N16)</f>
        <v>-0.22154849761946729</v>
      </c>
      <c r="AJ16">
        <f t="shared" si="16"/>
        <v>0.46484204572461962</v>
      </c>
      <c r="AK16">
        <f t="shared" si="17"/>
        <v>-0.55339154924334411</v>
      </c>
      <c r="AL16">
        <f t="shared" si="18"/>
        <v>0.17364817766693028</v>
      </c>
      <c r="AM16">
        <f t="shared" si="19"/>
        <v>0.99939082701909576</v>
      </c>
      <c r="AN16">
        <f t="shared" si="20"/>
        <v>6.4532308252957984E-2</v>
      </c>
      <c r="AO16">
        <f t="shared" si="21"/>
        <v>0.3255681544571567</v>
      </c>
      <c r="AP16">
        <f t="shared" si="21"/>
        <v>5.0592940076713312E-2</v>
      </c>
      <c r="BN16" t="s">
        <v>29</v>
      </c>
      <c r="BO16" t="s">
        <v>19</v>
      </c>
      <c r="BP16">
        <v>3</v>
      </c>
      <c r="BQ16">
        <v>-0.44343987398202672</v>
      </c>
      <c r="BR16">
        <v>0.53213544379760869</v>
      </c>
      <c r="BT16">
        <f t="shared" si="11"/>
        <v>0.69268106108285776</v>
      </c>
      <c r="BW16" t="s">
        <v>29</v>
      </c>
      <c r="BX16" t="s">
        <v>19</v>
      </c>
      <c r="BY16">
        <v>3</v>
      </c>
      <c r="BZ16">
        <v>-0.44343987398202672</v>
      </c>
      <c r="CA16">
        <v>0.53213544379760869</v>
      </c>
      <c r="CC16">
        <v>0.69268106108285776</v>
      </c>
      <c r="CH16">
        <v>0.9</v>
      </c>
      <c r="CI16">
        <v>8</v>
      </c>
    </row>
    <row r="17" spans="2:87" x14ac:dyDescent="0.2">
      <c r="C17">
        <v>3</v>
      </c>
      <c r="D17">
        <v>0.5</v>
      </c>
      <c r="E17">
        <v>-102.5</v>
      </c>
      <c r="F17">
        <v>-38.4</v>
      </c>
      <c r="G17">
        <v>83.9</v>
      </c>
      <c r="I17">
        <v>-44</v>
      </c>
      <c r="N17">
        <f t="shared" si="30"/>
        <v>5.235987755982989E-2</v>
      </c>
      <c r="O17">
        <f t="shared" si="30"/>
        <v>8.7266462599716477E-3</v>
      </c>
      <c r="P17">
        <f t="shared" si="31"/>
        <v>-1.7889624832941877</v>
      </c>
      <c r="Q17">
        <f t="shared" si="32"/>
        <v>-0.67020643276582248</v>
      </c>
      <c r="R17">
        <f t="shared" si="33"/>
        <v>1.4643312424232426</v>
      </c>
      <c r="T17">
        <f t="shared" si="34"/>
        <v>-0.76794487087750496</v>
      </c>
      <c r="Y17">
        <f>COS(N17)</f>
        <v>0.99862953475457383</v>
      </c>
      <c r="Z17">
        <f>COS(O17)</f>
        <v>0.99996192306417131</v>
      </c>
      <c r="AA17">
        <f>COS(P17)</f>
        <v>-0.21643961393810279</v>
      </c>
      <c r="AB17">
        <f t="shared" ref="AB17:AB18" si="35">COS(Q17)</f>
        <v>0.78369345732583984</v>
      </c>
      <c r="AC17">
        <f t="shared" ref="AC17:AC23" si="36">COS(R17)</f>
        <v>0.10626407133623308</v>
      </c>
      <c r="AE17">
        <f>COS(T17)</f>
        <v>0.71933980033865119</v>
      </c>
      <c r="AI17">
        <f>SIN(N17)</f>
        <v>5.2335956242943835E-2</v>
      </c>
      <c r="AJ17">
        <f t="shared" ref="AJ17:AJ18" si="37">SIN(O17)</f>
        <v>8.7265354983739347E-3</v>
      </c>
      <c r="AK17">
        <f t="shared" si="17"/>
        <v>-0.97629600711993336</v>
      </c>
      <c r="AL17">
        <f t="shared" si="18"/>
        <v>-0.6211477802783103</v>
      </c>
      <c r="AM17">
        <f t="shared" si="19"/>
        <v>0.99433794413320464</v>
      </c>
      <c r="AO17">
        <f t="shared" si="21"/>
        <v>-0.69465837045899725</v>
      </c>
      <c r="AR17" t="s">
        <v>55</v>
      </c>
      <c r="AS17">
        <f>COUNT(AI15:AI23)</f>
        <v>4</v>
      </c>
      <c r="AT17">
        <f t="shared" ref="AT17:AZ17" si="38">COUNT(AJ15:AJ23)</f>
        <v>4</v>
      </c>
      <c r="AU17">
        <f t="shared" si="38"/>
        <v>3</v>
      </c>
      <c r="AV17">
        <f t="shared" si="38"/>
        <v>4</v>
      </c>
      <c r="AW17">
        <f t="shared" si="38"/>
        <v>9</v>
      </c>
      <c r="AX17">
        <f t="shared" si="38"/>
        <v>2</v>
      </c>
      <c r="AY17">
        <f t="shared" si="38"/>
        <v>3</v>
      </c>
      <c r="AZ17">
        <f t="shared" si="38"/>
        <v>2</v>
      </c>
      <c r="BN17" t="s">
        <v>29</v>
      </c>
      <c r="BO17" t="s">
        <v>21</v>
      </c>
      <c r="BP17">
        <v>4</v>
      </c>
      <c r="BQ17">
        <v>-0.55396020530618073</v>
      </c>
      <c r="BR17">
        <v>-5.1435953186909841E-2</v>
      </c>
      <c r="BT17">
        <f t="shared" si="11"/>
        <v>0.55634302938305236</v>
      </c>
      <c r="BW17" t="s">
        <v>29</v>
      </c>
      <c r="BX17" t="s">
        <v>21</v>
      </c>
      <c r="BY17">
        <v>4</v>
      </c>
      <c r="BZ17">
        <v>-0.55396020530618073</v>
      </c>
      <c r="CA17">
        <v>-5.1435953186909841E-2</v>
      </c>
      <c r="CC17">
        <v>0.55634302938305236</v>
      </c>
      <c r="CH17">
        <v>1</v>
      </c>
      <c r="CI17">
        <v>21</v>
      </c>
    </row>
    <row r="18" spans="2:87" x14ac:dyDescent="0.2">
      <c r="C18">
        <v>128</v>
      </c>
      <c r="D18">
        <v>-68.3</v>
      </c>
      <c r="F18">
        <v>-118</v>
      </c>
      <c r="G18">
        <v>-154.80000000000001</v>
      </c>
      <c r="N18">
        <f t="shared" si="30"/>
        <v>2.2340214425527418</v>
      </c>
      <c r="O18">
        <f t="shared" si="30"/>
        <v>-1.1920598791121271</v>
      </c>
      <c r="Q18">
        <f t="shared" si="32"/>
        <v>-2.0594885173533091</v>
      </c>
      <c r="R18">
        <f t="shared" si="33"/>
        <v>-2.7017696820872223</v>
      </c>
      <c r="Y18">
        <f>COS(N18)</f>
        <v>-0.61566147532565829</v>
      </c>
      <c r="Z18">
        <f>COS(O18)</f>
        <v>0.36974675727382933</v>
      </c>
      <c r="AB18">
        <f t="shared" si="35"/>
        <v>-0.46947156278589092</v>
      </c>
      <c r="AC18">
        <f t="shared" si="36"/>
        <v>-0.90482705246601958</v>
      </c>
      <c r="AI18">
        <f>SIN(N18)</f>
        <v>0.78801075360672201</v>
      </c>
      <c r="AJ18">
        <f t="shared" si="37"/>
        <v>-0.92913257153405615</v>
      </c>
      <c r="AL18">
        <f t="shared" si="18"/>
        <v>-0.88294759285892688</v>
      </c>
      <c r="AM18">
        <f t="shared" si="19"/>
        <v>-0.42577929156507249</v>
      </c>
      <c r="AR18" t="s">
        <v>56</v>
      </c>
      <c r="AS18">
        <f>AS15/AS17</f>
        <v>0.58631341970186668</v>
      </c>
      <c r="AT18">
        <f t="shared" ref="AT18" si="39">AT15/AT17</f>
        <v>0.81089904822527492</v>
      </c>
      <c r="AU18">
        <f t="shared" ref="AU18" si="40">AU15/AU17</f>
        <v>0.53213544379760869</v>
      </c>
      <c r="AV18">
        <f t="shared" ref="AV18" si="41">AV15/AV17</f>
        <v>-5.1435953186909841E-2</v>
      </c>
      <c r="AW18">
        <f t="shared" ref="AW18" si="42">AW15/AW17</f>
        <v>-0.13897357660084156</v>
      </c>
      <c r="AX18">
        <f t="shared" ref="AX18" si="43">AX15/AX17</f>
        <v>0.99058526291806681</v>
      </c>
      <c r="AY18">
        <f t="shared" ref="AY18:AZ18" si="44">AY15/AY17</f>
        <v>0.88013097329460821</v>
      </c>
      <c r="AZ18">
        <f t="shared" si="44"/>
        <v>0.94486294068627708</v>
      </c>
      <c r="BB18" t="s">
        <v>57</v>
      </c>
      <c r="BC18">
        <f>BC15/AS17</f>
        <v>0.11472925613459092</v>
      </c>
      <c r="BD18">
        <f t="shared" ref="BD18" si="45">BD15/AT17</f>
        <v>-0.15170620263957046</v>
      </c>
      <c r="BE18">
        <f t="shared" ref="BE18" si="46">BE15/AU17</f>
        <v>-0.44343987398202672</v>
      </c>
      <c r="BF18">
        <f t="shared" ref="BF18" si="47">BF15/AV17</f>
        <v>-0.55396020530618073</v>
      </c>
      <c r="BG18">
        <f t="shared" ref="BG18" si="48">BG15/AW17</f>
        <v>-0.23284370402891419</v>
      </c>
      <c r="BH18">
        <f t="shared" ref="BH18" si="49">BH15/AX17</f>
        <v>-5.8851608619594743E-2</v>
      </c>
      <c r="BI18">
        <f>BI15/AY17</f>
        <v>-4.9748003883001012E-2</v>
      </c>
      <c r="BJ18">
        <f>BJ15/AZ17</f>
        <v>0.25229171990813004</v>
      </c>
      <c r="BN18" t="s">
        <v>29</v>
      </c>
      <c r="BO18" t="s">
        <v>22</v>
      </c>
      <c r="BP18">
        <v>9</v>
      </c>
      <c r="BQ18">
        <v>-0.23284370402891419</v>
      </c>
      <c r="BR18">
        <v>-0.13897357660084156</v>
      </c>
      <c r="BT18">
        <f t="shared" si="11"/>
        <v>0.2711638720389104</v>
      </c>
      <c r="BW18" t="s">
        <v>29</v>
      </c>
      <c r="BX18" t="s">
        <v>22</v>
      </c>
      <c r="BY18">
        <v>9</v>
      </c>
      <c r="BZ18">
        <v>-0.23284370402891419</v>
      </c>
      <c r="CA18">
        <v>-0.13897357660084156</v>
      </c>
      <c r="CC18">
        <v>0.2711638720389104</v>
      </c>
    </row>
    <row r="19" spans="2:87" x14ac:dyDescent="0.2">
      <c r="G19">
        <v>-74.599999999999994</v>
      </c>
      <c r="R19">
        <f t="shared" si="33"/>
        <v>-1.3020156219877697</v>
      </c>
      <c r="AC19">
        <f t="shared" si="36"/>
        <v>0.26555611748680902</v>
      </c>
      <c r="AM19">
        <f t="shared" si="19"/>
        <v>-0.96409540423411011</v>
      </c>
      <c r="BN19" t="s">
        <v>29</v>
      </c>
      <c r="BO19" t="s">
        <v>23</v>
      </c>
      <c r="BP19">
        <v>2</v>
      </c>
      <c r="BQ19">
        <v>-5.8851608619594743E-2</v>
      </c>
      <c r="BR19">
        <v>0.99058526291806681</v>
      </c>
      <c r="BT19">
        <f t="shared" si="11"/>
        <v>0.99233193788548879</v>
      </c>
      <c r="BW19" t="s">
        <v>29</v>
      </c>
      <c r="BX19" t="s">
        <v>23</v>
      </c>
      <c r="BY19">
        <v>2</v>
      </c>
      <c r="BZ19">
        <v>-5.8851608619594743E-2</v>
      </c>
      <c r="CA19">
        <v>0.99058526291806681</v>
      </c>
      <c r="CC19">
        <v>0.99233193788548879</v>
      </c>
    </row>
    <row r="20" spans="2:87" x14ac:dyDescent="0.2">
      <c r="G20">
        <v>-74</v>
      </c>
      <c r="R20">
        <f t="shared" si="33"/>
        <v>-1.2915436464758039</v>
      </c>
      <c r="AC20">
        <f t="shared" si="36"/>
        <v>0.27563735581699916</v>
      </c>
      <c r="AM20">
        <f t="shared" si="19"/>
        <v>-0.96126169593831889</v>
      </c>
      <c r="BN20" t="s">
        <v>29</v>
      </c>
      <c r="BO20" t="s">
        <v>24</v>
      </c>
      <c r="BP20">
        <v>3</v>
      </c>
      <c r="BQ20">
        <v>-4.9748003883001012E-2</v>
      </c>
      <c r="BR20">
        <v>0.88013097329460821</v>
      </c>
      <c r="BT20">
        <f t="shared" si="11"/>
        <v>0.8815358155190619</v>
      </c>
      <c r="BW20" t="s">
        <v>29</v>
      </c>
      <c r="BX20" t="s">
        <v>24</v>
      </c>
      <c r="BY20">
        <v>3</v>
      </c>
      <c r="BZ20">
        <v>-4.9748003883001012E-2</v>
      </c>
      <c r="CA20">
        <v>0.88013097329460821</v>
      </c>
      <c r="CC20">
        <v>0.8815358155190619</v>
      </c>
    </row>
    <row r="21" spans="2:87" x14ac:dyDescent="0.2">
      <c r="G21">
        <v>-119</v>
      </c>
      <c r="R21">
        <f t="shared" si="33"/>
        <v>-2.0769418098732522</v>
      </c>
      <c r="AC21">
        <f t="shared" si="36"/>
        <v>-0.484809620246337</v>
      </c>
      <c r="AM21">
        <f t="shared" si="19"/>
        <v>-0.87461970713939585</v>
      </c>
      <c r="BN21" t="s">
        <v>29</v>
      </c>
      <c r="BO21" t="s">
        <v>25</v>
      </c>
      <c r="BP21">
        <v>2</v>
      </c>
      <c r="BQ21">
        <v>0.25229171990813004</v>
      </c>
      <c r="BR21">
        <v>0.94486294068627708</v>
      </c>
      <c r="BT21">
        <f t="shared" si="11"/>
        <v>0.97796579112795223</v>
      </c>
      <c r="BW21" t="s">
        <v>29</v>
      </c>
      <c r="BX21" t="s">
        <v>25</v>
      </c>
      <c r="BY21">
        <v>2</v>
      </c>
      <c r="BZ21">
        <v>0.25229171990813004</v>
      </c>
      <c r="CA21">
        <v>0.94486294068627708</v>
      </c>
      <c r="CC21">
        <v>0.97796579112795223</v>
      </c>
    </row>
    <row r="22" spans="2:87" x14ac:dyDescent="0.2">
      <c r="G22">
        <v>79</v>
      </c>
      <c r="R22">
        <f t="shared" si="33"/>
        <v>1.3788101090755203</v>
      </c>
      <c r="AC22">
        <f t="shared" si="36"/>
        <v>0.19080899537654492</v>
      </c>
      <c r="AM22">
        <f t="shared" si="19"/>
        <v>0.98162718344766398</v>
      </c>
      <c r="BN22" t="s">
        <v>31</v>
      </c>
      <c r="BO22" t="s">
        <v>18</v>
      </c>
      <c r="BP22">
        <v>2</v>
      </c>
      <c r="BQ22">
        <v>0.63509793265637671</v>
      </c>
      <c r="BR22">
        <v>0.51337515089112173</v>
      </c>
      <c r="BT22">
        <f t="shared" si="11"/>
        <v>0.81664155516167902</v>
      </c>
      <c r="BW22" t="s">
        <v>31</v>
      </c>
      <c r="BX22" t="s">
        <v>18</v>
      </c>
      <c r="BY22">
        <v>2</v>
      </c>
      <c r="BZ22">
        <v>0.63509793265637671</v>
      </c>
      <c r="CA22">
        <v>0.51337515089112173</v>
      </c>
      <c r="CC22">
        <v>0.81664155516167902</v>
      </c>
    </row>
    <row r="23" spans="2:87" x14ac:dyDescent="0.2">
      <c r="G23">
        <v>-118.5</v>
      </c>
      <c r="R23">
        <f t="shared" si="33"/>
        <v>-2.0682151636132806</v>
      </c>
      <c r="AC23">
        <f t="shared" si="36"/>
        <v>-0.47715876025960846</v>
      </c>
      <c r="AM23">
        <f t="shared" si="19"/>
        <v>-0.87881711266196538</v>
      </c>
      <c r="BN23" t="s">
        <v>31</v>
      </c>
      <c r="BO23" t="s">
        <v>19</v>
      </c>
      <c r="BP23">
        <v>2</v>
      </c>
      <c r="BQ23">
        <v>0.13958771516952123</v>
      </c>
      <c r="BR23">
        <v>0.93400321114901552</v>
      </c>
      <c r="BT23">
        <f t="shared" si="11"/>
        <v>0.94437637023748111</v>
      </c>
      <c r="BW23" t="s">
        <v>31</v>
      </c>
      <c r="BX23" t="s">
        <v>19</v>
      </c>
      <c r="BY23">
        <v>2</v>
      </c>
      <c r="BZ23">
        <v>0.13958771516952123</v>
      </c>
      <c r="CA23">
        <v>0.93400321114901552</v>
      </c>
      <c r="CC23">
        <v>0.94437637023748111</v>
      </c>
    </row>
    <row r="24" spans="2:87" x14ac:dyDescent="0.2">
      <c r="BN24" t="s">
        <v>31</v>
      </c>
      <c r="BO24" t="s">
        <v>20</v>
      </c>
      <c r="BP24">
        <v>3</v>
      </c>
      <c r="BQ24">
        <v>-0.13875326627555656</v>
      </c>
      <c r="BR24">
        <v>0.90547456695202089</v>
      </c>
      <c r="BT24">
        <f t="shared" si="11"/>
        <v>0.91604402748944624</v>
      </c>
      <c r="BW24" t="s">
        <v>31</v>
      </c>
      <c r="BX24" t="s">
        <v>20</v>
      </c>
      <c r="BY24">
        <v>3</v>
      </c>
      <c r="BZ24">
        <v>-0.13875326627555656</v>
      </c>
      <c r="CA24">
        <v>0.90547456695202089</v>
      </c>
      <c r="CC24">
        <v>0.91604402748944624</v>
      </c>
    </row>
    <row r="25" spans="2:87" x14ac:dyDescent="0.2">
      <c r="BN25" t="s">
        <v>31</v>
      </c>
      <c r="BO25" t="s">
        <v>21</v>
      </c>
      <c r="BP25">
        <v>5</v>
      </c>
      <c r="BQ25">
        <v>-0.5851435484252927</v>
      </c>
      <c r="BR25">
        <v>0.58946222794209802</v>
      </c>
      <c r="BT25">
        <f t="shared" si="11"/>
        <v>0.83057732357331115</v>
      </c>
      <c r="BW25" t="s">
        <v>31</v>
      </c>
      <c r="BX25" t="s">
        <v>21</v>
      </c>
      <c r="BY25">
        <v>5</v>
      </c>
      <c r="BZ25">
        <v>-0.5851435484252927</v>
      </c>
      <c r="CA25">
        <v>0.58946222794209802</v>
      </c>
      <c r="CC25">
        <v>0.83057732357331115</v>
      </c>
    </row>
    <row r="26" spans="2:87" x14ac:dyDescent="0.2">
      <c r="BN26" t="s">
        <v>31</v>
      </c>
      <c r="BO26" t="s">
        <v>22</v>
      </c>
      <c r="BP26">
        <v>3</v>
      </c>
      <c r="BQ26">
        <v>0.64939782880245456</v>
      </c>
      <c r="BR26">
        <v>-0.12902706664167443</v>
      </c>
      <c r="BT26">
        <f t="shared" si="11"/>
        <v>0.66209177912091399</v>
      </c>
      <c r="BW26" t="s">
        <v>31</v>
      </c>
      <c r="BX26" t="s">
        <v>22</v>
      </c>
      <c r="BY26">
        <v>3</v>
      </c>
      <c r="BZ26">
        <v>0.64939782880245456</v>
      </c>
      <c r="CA26">
        <v>-0.12902706664167443</v>
      </c>
      <c r="CC26">
        <v>0.66209177912091399</v>
      </c>
    </row>
    <row r="27" spans="2:87" x14ac:dyDescent="0.2">
      <c r="BN27" t="s">
        <v>31</v>
      </c>
      <c r="BO27" t="s">
        <v>23</v>
      </c>
      <c r="BP27">
        <v>3</v>
      </c>
      <c r="BQ27">
        <v>0.39102268264442336</v>
      </c>
      <c r="BR27">
        <v>0.29800018989631344</v>
      </c>
      <c r="BT27">
        <f t="shared" si="11"/>
        <v>0.49163284219087749</v>
      </c>
      <c r="BW27" t="s">
        <v>31</v>
      </c>
      <c r="BX27" t="s">
        <v>23</v>
      </c>
      <c r="BY27">
        <v>3</v>
      </c>
      <c r="BZ27">
        <v>0.39102268264442336</v>
      </c>
      <c r="CA27">
        <v>0.29800018989631344</v>
      </c>
      <c r="CC27">
        <v>0.49163284219087749</v>
      </c>
    </row>
    <row r="28" spans="2:87" x14ac:dyDescent="0.2">
      <c r="BN28" t="s">
        <v>41</v>
      </c>
      <c r="BO28" t="s">
        <v>17</v>
      </c>
      <c r="BP28">
        <v>6</v>
      </c>
      <c r="BQ28">
        <v>0.48937992394905677</v>
      </c>
      <c r="BR28">
        <v>0.74193632505630569</v>
      </c>
      <c r="BT28">
        <f t="shared" si="11"/>
        <v>0.888798188793407</v>
      </c>
      <c r="BW28" t="s">
        <v>41</v>
      </c>
      <c r="BX28" t="s">
        <v>17</v>
      </c>
      <c r="BY28">
        <v>6</v>
      </c>
      <c r="BZ28">
        <v>0.48937992394905677</v>
      </c>
      <c r="CA28">
        <v>0.74193632505630569</v>
      </c>
      <c r="CC28">
        <v>0.888798188793407</v>
      </c>
    </row>
    <row r="29" spans="2:87" x14ac:dyDescent="0.2">
      <c r="B29" t="s">
        <v>31</v>
      </c>
      <c r="C29" t="s">
        <v>18</v>
      </c>
      <c r="D29" t="s">
        <v>19</v>
      </c>
      <c r="E29" t="s">
        <v>20</v>
      </c>
      <c r="F29" t="s">
        <v>21</v>
      </c>
      <c r="G29" t="s">
        <v>22</v>
      </c>
      <c r="H29" t="s">
        <v>23</v>
      </c>
      <c r="M29" t="s">
        <v>31</v>
      </c>
      <c r="N29" t="s">
        <v>18</v>
      </c>
      <c r="O29" t="s">
        <v>19</v>
      </c>
      <c r="P29" t="s">
        <v>20</v>
      </c>
      <c r="Q29" t="s">
        <v>21</v>
      </c>
      <c r="R29" t="s">
        <v>22</v>
      </c>
      <c r="S29" t="s">
        <v>23</v>
      </c>
      <c r="X29" t="s">
        <v>31</v>
      </c>
      <c r="Y29" t="s">
        <v>18</v>
      </c>
      <c r="Z29" t="s">
        <v>19</v>
      </c>
      <c r="AA29" t="s">
        <v>20</v>
      </c>
      <c r="AB29" t="s">
        <v>21</v>
      </c>
      <c r="AC29" t="s">
        <v>22</v>
      </c>
      <c r="AD29" t="s">
        <v>23</v>
      </c>
      <c r="AH29" t="s">
        <v>31</v>
      </c>
      <c r="AI29" t="s">
        <v>18</v>
      </c>
      <c r="AJ29" t="s">
        <v>19</v>
      </c>
      <c r="AK29" t="s">
        <v>20</v>
      </c>
      <c r="AL29" t="s">
        <v>21</v>
      </c>
      <c r="AM29" t="s">
        <v>22</v>
      </c>
      <c r="AN29" t="s">
        <v>23</v>
      </c>
      <c r="AR29" t="s">
        <v>31</v>
      </c>
      <c r="AS29" t="s">
        <v>18</v>
      </c>
      <c r="AT29" t="s">
        <v>19</v>
      </c>
      <c r="AU29" t="s">
        <v>20</v>
      </c>
      <c r="AV29" t="s">
        <v>21</v>
      </c>
      <c r="AW29" t="s">
        <v>22</v>
      </c>
      <c r="AX29" t="s">
        <v>23</v>
      </c>
      <c r="BB29" t="s">
        <v>31</v>
      </c>
      <c r="BC29" t="s">
        <v>18</v>
      </c>
      <c r="BD29" t="s">
        <v>19</v>
      </c>
      <c r="BE29" t="s">
        <v>20</v>
      </c>
      <c r="BF29" t="s">
        <v>21</v>
      </c>
      <c r="BG29" t="s">
        <v>22</v>
      </c>
      <c r="BH29" t="s">
        <v>23</v>
      </c>
      <c r="BN29" t="s">
        <v>41</v>
      </c>
      <c r="BO29" t="s">
        <v>18</v>
      </c>
      <c r="BP29">
        <v>4</v>
      </c>
      <c r="BQ29">
        <v>0.46910445775748588</v>
      </c>
      <c r="BR29">
        <v>0.86355840853608146</v>
      </c>
      <c r="BT29">
        <f t="shared" si="11"/>
        <v>0.98274722957702332</v>
      </c>
      <c r="BW29" t="s">
        <v>41</v>
      </c>
      <c r="BX29" t="s">
        <v>18</v>
      </c>
      <c r="BY29">
        <v>4</v>
      </c>
      <c r="BZ29">
        <v>0.46910445775748588</v>
      </c>
      <c r="CA29">
        <v>0.86355840853608146</v>
      </c>
      <c r="CC29">
        <v>0.98274722957702332</v>
      </c>
    </row>
    <row r="30" spans="2:87" x14ac:dyDescent="0.2">
      <c r="C30" s="1">
        <v>86.3</v>
      </c>
      <c r="D30">
        <v>-10.7</v>
      </c>
      <c r="E30">
        <v>24.8</v>
      </c>
      <c r="F30">
        <v>-91.4</v>
      </c>
      <c r="G30">
        <v>31.4</v>
      </c>
      <c r="H30" s="1">
        <v>158.5</v>
      </c>
      <c r="J30" s="1"/>
      <c r="N30">
        <f t="shared" ref="N30:S31" si="50">RADIANS(C30)</f>
        <v>1.5062191444711064</v>
      </c>
      <c r="O30">
        <f t="shared" si="50"/>
        <v>-0.18675022996339324</v>
      </c>
      <c r="P30">
        <f t="shared" si="50"/>
        <v>0.43284165449459372</v>
      </c>
      <c r="Q30">
        <f t="shared" si="50"/>
        <v>-1.5952309363228172</v>
      </c>
      <c r="R30">
        <f t="shared" si="50"/>
        <v>0.54803338512621946</v>
      </c>
      <c r="S30">
        <f t="shared" si="50"/>
        <v>2.7663468644110125</v>
      </c>
      <c r="Y30">
        <f t="shared" ref="Y30:AD31" si="51">COS(N30)</f>
        <v>6.4532308252958012E-2</v>
      </c>
      <c r="Z30">
        <f t="shared" si="51"/>
        <v>0.98261279654361522</v>
      </c>
      <c r="AA30">
        <f t="shared" si="51"/>
        <v>0.90777747853290869</v>
      </c>
      <c r="AB30">
        <f t="shared" si="51"/>
        <v>-2.4432178152653125E-2</v>
      </c>
      <c r="AC30">
        <f t="shared" si="51"/>
        <v>0.85355079727532746</v>
      </c>
      <c r="AD30">
        <f t="shared" si="51"/>
        <v>-0.93041756798202457</v>
      </c>
      <c r="AI30">
        <f>SIN(N30)</f>
        <v>0.99791561827217901</v>
      </c>
      <c r="AJ30">
        <f t="shared" ref="AJ30:AJ31" si="52">SIN(O30)</f>
        <v>-0.18566661538557719</v>
      </c>
      <c r="AK30">
        <f t="shared" ref="AK30:AK32" si="53">SIN(P30)</f>
        <v>0.4194520824461771</v>
      </c>
      <c r="AL30">
        <f t="shared" ref="AL30:AL34" si="54">SIN(Q30)</f>
        <v>-0.99970148978118312</v>
      </c>
      <c r="AM30">
        <f t="shared" ref="AM30:AM31" si="55">SIN(R30)</f>
        <v>0.52100963184057636</v>
      </c>
      <c r="AN30">
        <f t="shared" ref="AN30:AN31" si="56">SIN(S30)</f>
        <v>0.36650122672429714</v>
      </c>
      <c r="AS30">
        <f>SUM(Y30:Y38)</f>
        <v>1.0267503017822435</v>
      </c>
      <c r="AT30">
        <f t="shared" ref="AT30:AX30" si="57">SUM(Z30:Z38)</f>
        <v>1.868006422298031</v>
      </c>
      <c r="AU30">
        <f t="shared" si="57"/>
        <v>2.7164237008560628</v>
      </c>
      <c r="AV30">
        <f t="shared" si="57"/>
        <v>2.9473111397104903</v>
      </c>
      <c r="AW30">
        <f t="shared" si="57"/>
        <v>-0.38708119992502332</v>
      </c>
      <c r="AX30">
        <f t="shared" si="57"/>
        <v>0.89400056968894037</v>
      </c>
      <c r="BC30">
        <f>SUM(AI30:AI38)</f>
        <v>1.2701958653127534</v>
      </c>
      <c r="BD30">
        <f>SUM(AJ30:AJ38)</f>
        <v>0.27917543033904246</v>
      </c>
      <c r="BE30">
        <f t="shared" ref="BE30" si="58">SUM(AK30:AK38)</f>
        <v>-0.41625979882666969</v>
      </c>
      <c r="BF30">
        <f t="shared" ref="BF30" si="59">SUM(AL30:AL38)</f>
        <v>-2.9257177421264635</v>
      </c>
      <c r="BG30">
        <f t="shared" ref="BG30" si="60">SUM(AM30:AM38)</f>
        <v>1.9481934864073638</v>
      </c>
      <c r="BH30">
        <f t="shared" ref="BH30" si="61">SUM(AN30:AN38)</f>
        <v>1.17306804793327</v>
      </c>
      <c r="BN30" t="s">
        <v>41</v>
      </c>
      <c r="BO30" t="s">
        <v>20</v>
      </c>
      <c r="BP30">
        <v>2</v>
      </c>
      <c r="BQ30">
        <v>0.92027921110558841</v>
      </c>
      <c r="BR30">
        <v>0.37555898947602051</v>
      </c>
      <c r="BT30">
        <f t="shared" si="11"/>
        <v>0.99396095545517971</v>
      </c>
      <c r="BW30" t="s">
        <v>41</v>
      </c>
      <c r="BX30" t="s">
        <v>20</v>
      </c>
      <c r="BY30">
        <v>2</v>
      </c>
      <c r="BZ30">
        <v>0.92027921110558841</v>
      </c>
      <c r="CA30">
        <v>0.37555898947602051</v>
      </c>
      <c r="CC30">
        <v>0.99396095545517971</v>
      </c>
    </row>
    <row r="31" spans="2:87" x14ac:dyDescent="0.2">
      <c r="C31" s="1">
        <v>15.8</v>
      </c>
      <c r="D31">
        <v>27.7</v>
      </c>
      <c r="E31">
        <v>-29.8</v>
      </c>
      <c r="F31">
        <v>-63.2</v>
      </c>
      <c r="G31">
        <v>112</v>
      </c>
      <c r="H31" s="1">
        <v>19.7</v>
      </c>
      <c r="N31">
        <f t="shared" si="50"/>
        <v>0.27576202181510406</v>
      </c>
      <c r="O31">
        <f t="shared" si="50"/>
        <v>0.48345620280242929</v>
      </c>
      <c r="P31">
        <f t="shared" si="50"/>
        <v>-0.52010811709431026</v>
      </c>
      <c r="Q31">
        <f t="shared" si="50"/>
        <v>-1.1030480872604163</v>
      </c>
      <c r="R31">
        <f t="shared" si="50"/>
        <v>1.9547687622336491</v>
      </c>
      <c r="S31">
        <f t="shared" si="50"/>
        <v>0.3438298626428829</v>
      </c>
      <c r="Y31">
        <f t="shared" si="51"/>
        <v>0.96221799352928539</v>
      </c>
      <c r="Z31">
        <f t="shared" si="51"/>
        <v>0.88539362575441583</v>
      </c>
      <c r="AA31">
        <f t="shared" si="51"/>
        <v>0.86776545336892841</v>
      </c>
      <c r="AB31">
        <f t="shared" si="51"/>
        <v>0.45087754068943081</v>
      </c>
      <c r="AC31">
        <f t="shared" si="51"/>
        <v>-0.37460659341591207</v>
      </c>
      <c r="AD31">
        <f t="shared" si="51"/>
        <v>0.94147054481203796</v>
      </c>
      <c r="AI31">
        <f>SIN(N31)</f>
        <v>0.27228024704057435</v>
      </c>
      <c r="AJ31">
        <f t="shared" si="52"/>
        <v>0.46484204572461962</v>
      </c>
      <c r="AK31">
        <f t="shared" si="53"/>
        <v>-0.49697396102755537</v>
      </c>
      <c r="AL31">
        <f t="shared" si="54"/>
        <v>-0.89258581845212548</v>
      </c>
      <c r="AM31">
        <f t="shared" si="55"/>
        <v>0.92718385456678742</v>
      </c>
      <c r="AN31">
        <f t="shared" si="56"/>
        <v>0.33709525842308208</v>
      </c>
      <c r="BN31" t="s">
        <v>41</v>
      </c>
      <c r="BO31" t="s">
        <v>22</v>
      </c>
      <c r="BP31">
        <v>2</v>
      </c>
      <c r="BQ31">
        <v>0.14267524433200587</v>
      </c>
      <c r="BR31">
        <v>0.96619486332791937</v>
      </c>
      <c r="BT31">
        <f t="shared" si="11"/>
        <v>0.97667227833416792</v>
      </c>
      <c r="BW31" t="s">
        <v>41</v>
      </c>
      <c r="BX31" t="s">
        <v>22</v>
      </c>
      <c r="BY31">
        <v>2</v>
      </c>
      <c r="BZ31">
        <v>0.14267524433200587</v>
      </c>
      <c r="CA31">
        <v>0.96619486332791937</v>
      </c>
      <c r="CC31">
        <v>0.97667227833416792</v>
      </c>
    </row>
    <row r="32" spans="2:87" x14ac:dyDescent="0.2">
      <c r="E32">
        <v>-19.8</v>
      </c>
      <c r="F32">
        <v>-57.9</v>
      </c>
      <c r="G32">
        <v>150</v>
      </c>
      <c r="H32" s="1">
        <v>28</v>
      </c>
      <c r="P32">
        <f>RADIANS(E32)</f>
        <v>-0.34557519189487729</v>
      </c>
      <c r="Q32">
        <f t="shared" ref="Q32:Q34" si="62">RADIANS(F32)</f>
        <v>-1.0105456369047168</v>
      </c>
      <c r="R32">
        <f>RADIANS(G32)</f>
        <v>2.6179938779914944</v>
      </c>
      <c r="S32">
        <f>RADIANS(H32)</f>
        <v>0.48869219055841229</v>
      </c>
      <c r="AA32">
        <f>COS(P32)</f>
        <v>0.94088076895422545</v>
      </c>
      <c r="AB32">
        <f t="shared" ref="AB32:AB34" si="63">COS(Q32)</f>
        <v>0.53139857951808289</v>
      </c>
      <c r="AC32">
        <f>COS(R32)</f>
        <v>-0.86602540378443871</v>
      </c>
      <c r="AD32">
        <f>COS(S32)</f>
        <v>0.88294759285892699</v>
      </c>
      <c r="AK32">
        <f t="shared" si="53"/>
        <v>-0.33873792024529142</v>
      </c>
      <c r="AL32">
        <f t="shared" si="54"/>
        <v>-0.84712192138213716</v>
      </c>
      <c r="AM32">
        <f t="shared" ref="AM32" si="64">SIN(R32)</f>
        <v>0.49999999999999994</v>
      </c>
      <c r="AN32">
        <f t="shared" ref="AN32" si="65">SIN(S32)</f>
        <v>0.46947156278589081</v>
      </c>
      <c r="AR32" t="s">
        <v>55</v>
      </c>
      <c r="AS32">
        <f>COUNT(AI30:AI38)</f>
        <v>2</v>
      </c>
      <c r="AT32">
        <f t="shared" ref="AT32" si="66">COUNT(AJ30:AJ38)</f>
        <v>2</v>
      </c>
      <c r="AU32">
        <f t="shared" ref="AU32" si="67">COUNT(AK30:AK38)</f>
        <v>3</v>
      </c>
      <c r="AV32">
        <f t="shared" ref="AV32" si="68">COUNT(AL30:AL38)</f>
        <v>5</v>
      </c>
      <c r="AW32">
        <f t="shared" ref="AW32" si="69">COUNT(AM30:AM38)</f>
        <v>3</v>
      </c>
      <c r="AX32">
        <f t="shared" ref="AX32" si="70">COUNT(AN30:AN38)</f>
        <v>3</v>
      </c>
      <c r="BN32" t="s">
        <v>41</v>
      </c>
      <c r="BO32" t="s">
        <v>23</v>
      </c>
      <c r="BP32">
        <v>4</v>
      </c>
      <c r="BQ32">
        <v>-0.72218903872685447</v>
      </c>
      <c r="BR32">
        <v>-0.19749827488562918</v>
      </c>
      <c r="BT32">
        <f t="shared" si="11"/>
        <v>0.74870727005954585</v>
      </c>
      <c r="BW32" t="s">
        <v>41</v>
      </c>
      <c r="BX32" t="s">
        <v>23</v>
      </c>
      <c r="BY32">
        <v>4</v>
      </c>
      <c r="BZ32">
        <v>-0.72218903872685447</v>
      </c>
      <c r="CA32">
        <v>-0.19749827488562918</v>
      </c>
      <c r="CC32">
        <v>0.74870727005954585</v>
      </c>
    </row>
    <row r="33" spans="2:81" x14ac:dyDescent="0.2">
      <c r="F33">
        <v>-7.8</v>
      </c>
      <c r="Q33">
        <f t="shared" si="62"/>
        <v>-0.1361356816555577</v>
      </c>
      <c r="AB33">
        <f t="shared" si="63"/>
        <v>0.9907478404714436</v>
      </c>
      <c r="AL33">
        <f t="shared" si="54"/>
        <v>-0.13571557243430438</v>
      </c>
      <c r="AR33" t="s">
        <v>56</v>
      </c>
      <c r="AS33">
        <f>AS30/AS32</f>
        <v>0.51337515089112173</v>
      </c>
      <c r="AT33">
        <f t="shared" ref="AT33" si="71">AT30/AT32</f>
        <v>0.93400321114901552</v>
      </c>
      <c r="AU33">
        <f t="shared" ref="AU33" si="72">AU30/AU32</f>
        <v>0.90547456695202089</v>
      </c>
      <c r="AV33">
        <f t="shared" ref="AV33" si="73">AV30/AV32</f>
        <v>0.58946222794209802</v>
      </c>
      <c r="AW33">
        <f t="shared" ref="AW33" si="74">AW30/AW32</f>
        <v>-0.12902706664167443</v>
      </c>
      <c r="AX33">
        <f t="shared" ref="AX33" si="75">AX30/AX32</f>
        <v>0.29800018989631344</v>
      </c>
      <c r="BB33" t="s">
        <v>57</v>
      </c>
      <c r="BC33">
        <f>BC30/AS32</f>
        <v>0.63509793265637671</v>
      </c>
      <c r="BD33">
        <f t="shared" ref="BD33" si="76">BD30/AT32</f>
        <v>0.13958771516952123</v>
      </c>
      <c r="BE33">
        <f t="shared" ref="BE33" si="77">BE30/AU32</f>
        <v>-0.13875326627555656</v>
      </c>
      <c r="BF33">
        <f t="shared" ref="BF33" si="78">BF30/AV32</f>
        <v>-0.5851435484252927</v>
      </c>
      <c r="BG33">
        <f t="shared" ref="BG33" si="79">BG30/AW32</f>
        <v>0.64939782880245456</v>
      </c>
      <c r="BH33">
        <f t="shared" ref="BH33" si="80">BH30/AX32</f>
        <v>0.39102268264442336</v>
      </c>
      <c r="BN33" t="s">
        <v>41</v>
      </c>
      <c r="BO33" t="s">
        <v>25</v>
      </c>
      <c r="BP33">
        <v>2</v>
      </c>
      <c r="BQ33">
        <v>-0.63202545212605243</v>
      </c>
      <c r="BR33">
        <v>-0.77493976747716098</v>
      </c>
      <c r="BT33">
        <f t="shared" si="11"/>
        <v>0.99999390765779039</v>
      </c>
      <c r="BW33" t="s">
        <v>41</v>
      </c>
      <c r="BX33" t="s">
        <v>25</v>
      </c>
      <c r="BY33">
        <v>2</v>
      </c>
      <c r="BZ33">
        <v>-0.63202545212605243</v>
      </c>
      <c r="CA33">
        <v>-0.77493976747716098</v>
      </c>
      <c r="CC33">
        <v>0.99999390765779039</v>
      </c>
    </row>
    <row r="34" spans="2:81" x14ac:dyDescent="0.2">
      <c r="F34">
        <v>-2.9</v>
      </c>
      <c r="Q34">
        <f t="shared" si="62"/>
        <v>-5.0614548307835558E-2</v>
      </c>
      <c r="AB34">
        <f t="shared" si="63"/>
        <v>0.99871935718418625</v>
      </c>
      <c r="AL34">
        <f t="shared" si="54"/>
        <v>-5.0592940076713312E-2</v>
      </c>
      <c r="BN34" t="s">
        <v>41</v>
      </c>
      <c r="BO34" t="s">
        <v>34</v>
      </c>
      <c r="BP34">
        <v>2</v>
      </c>
      <c r="BQ34">
        <v>0.5843843458051341</v>
      </c>
      <c r="BR34">
        <v>0.32459651986703253</v>
      </c>
      <c r="BT34">
        <f t="shared" si="11"/>
        <v>0.66848183545395112</v>
      </c>
      <c r="BW34" t="s">
        <v>41</v>
      </c>
      <c r="BX34" t="s">
        <v>34</v>
      </c>
      <c r="BY34">
        <v>2</v>
      </c>
      <c r="BZ34">
        <v>0.5843843458051341</v>
      </c>
      <c r="CA34">
        <v>0.32459651986703253</v>
      </c>
      <c r="CC34">
        <v>0.66848183545395112</v>
      </c>
    </row>
    <row r="35" spans="2:81" x14ac:dyDescent="0.2">
      <c r="BN35" t="s">
        <v>35</v>
      </c>
      <c r="BO35" t="s">
        <v>17</v>
      </c>
      <c r="BP35">
        <v>9</v>
      </c>
      <c r="BQ35">
        <v>-2.9351501226282144E-2</v>
      </c>
      <c r="BR35">
        <v>0.8642559579912219</v>
      </c>
      <c r="BT35">
        <f t="shared" si="11"/>
        <v>0.86475422609407415</v>
      </c>
      <c r="BW35" t="s">
        <v>35</v>
      </c>
      <c r="BX35" t="s">
        <v>17</v>
      </c>
      <c r="BY35">
        <v>9</v>
      </c>
      <c r="BZ35">
        <v>-2.9351501226282144E-2</v>
      </c>
      <c r="CA35">
        <v>0.8642559579912219</v>
      </c>
      <c r="CC35">
        <v>0.86475422609407415</v>
      </c>
    </row>
    <row r="36" spans="2:81" x14ac:dyDescent="0.2">
      <c r="BN36" t="s">
        <v>35</v>
      </c>
      <c r="BO36" t="s">
        <v>18</v>
      </c>
      <c r="BP36">
        <v>2</v>
      </c>
      <c r="BQ36">
        <v>0.22326478252022214</v>
      </c>
      <c r="BR36">
        <v>0.92640252154572522</v>
      </c>
      <c r="BT36">
        <f t="shared" si="11"/>
        <v>0.95292643737073424</v>
      </c>
      <c r="BW36" t="s">
        <v>35</v>
      </c>
      <c r="BX36" t="s">
        <v>18</v>
      </c>
      <c r="BY36">
        <v>2</v>
      </c>
      <c r="BZ36">
        <v>0.22326478252022214</v>
      </c>
      <c r="CA36">
        <v>0.92640252154572522</v>
      </c>
      <c r="CC36">
        <v>0.95292643737073424</v>
      </c>
    </row>
    <row r="37" spans="2:81" x14ac:dyDescent="0.2">
      <c r="BN37" t="s">
        <v>35</v>
      </c>
      <c r="BO37" t="s">
        <v>19</v>
      </c>
      <c r="BP37">
        <v>11</v>
      </c>
      <c r="BQ37">
        <v>2.0209881281546653E-2</v>
      </c>
      <c r="BR37">
        <v>0.96011433766121357</v>
      </c>
      <c r="BT37">
        <f t="shared" si="11"/>
        <v>0.96032701757476602</v>
      </c>
      <c r="BW37" t="s">
        <v>35</v>
      </c>
      <c r="BX37" t="s">
        <v>19</v>
      </c>
      <c r="BY37">
        <v>11</v>
      </c>
      <c r="BZ37">
        <v>2.0209881281546653E-2</v>
      </c>
      <c r="CA37">
        <v>0.96011433766121357</v>
      </c>
      <c r="CC37">
        <v>0.96032701757476602</v>
      </c>
    </row>
    <row r="38" spans="2:81" x14ac:dyDescent="0.2">
      <c r="B38" t="s">
        <v>33</v>
      </c>
      <c r="BN38" t="s">
        <v>35</v>
      </c>
      <c r="BO38" t="s">
        <v>20</v>
      </c>
      <c r="BP38">
        <v>4</v>
      </c>
      <c r="BQ38">
        <v>-0.27895668872871865</v>
      </c>
      <c r="BR38">
        <v>0.33165415755635674</v>
      </c>
      <c r="BT38">
        <f t="shared" si="11"/>
        <v>0.43337202772088085</v>
      </c>
      <c r="BW38" t="s">
        <v>35</v>
      </c>
      <c r="BX38" t="s">
        <v>20</v>
      </c>
      <c r="BY38">
        <v>4</v>
      </c>
      <c r="BZ38">
        <v>-0.27895668872871865</v>
      </c>
      <c r="CA38">
        <v>0.33165415755635674</v>
      </c>
      <c r="CC38">
        <v>0.43337202772088085</v>
      </c>
    </row>
    <row r="39" spans="2:81" x14ac:dyDescent="0.2">
      <c r="BN39" t="s">
        <v>35</v>
      </c>
      <c r="BO39" t="s">
        <v>21</v>
      </c>
      <c r="BP39">
        <v>2</v>
      </c>
      <c r="BQ39">
        <v>-7.8752032493605795E-2</v>
      </c>
      <c r="BR39">
        <v>0.97879570433190133</v>
      </c>
      <c r="BT39">
        <f t="shared" si="11"/>
        <v>0.98195871269644364</v>
      </c>
      <c r="BW39" t="s">
        <v>35</v>
      </c>
      <c r="BX39" t="s">
        <v>21</v>
      </c>
      <c r="BY39">
        <v>2</v>
      </c>
      <c r="BZ39">
        <v>-7.8752032493605795E-2</v>
      </c>
      <c r="CA39">
        <v>0.97879570433190133</v>
      </c>
      <c r="CC39">
        <v>0.98195871269644364</v>
      </c>
    </row>
    <row r="40" spans="2:81" x14ac:dyDescent="0.2">
      <c r="B40" t="s">
        <v>32</v>
      </c>
      <c r="C40" t="s">
        <v>17</v>
      </c>
      <c r="D40" t="s">
        <v>18</v>
      </c>
      <c r="E40" t="s">
        <v>20</v>
      </c>
      <c r="F40" t="s">
        <v>22</v>
      </c>
      <c r="G40" t="s">
        <v>23</v>
      </c>
      <c r="H40" t="s">
        <v>25</v>
      </c>
      <c r="I40" t="s">
        <v>34</v>
      </c>
      <c r="M40" t="s">
        <v>32</v>
      </c>
      <c r="N40" t="s">
        <v>17</v>
      </c>
      <c r="O40" t="s">
        <v>18</v>
      </c>
      <c r="P40" t="s">
        <v>20</v>
      </c>
      <c r="Q40" t="s">
        <v>22</v>
      </c>
      <c r="R40" t="s">
        <v>23</v>
      </c>
      <c r="S40" t="s">
        <v>25</v>
      </c>
      <c r="T40" t="s">
        <v>34</v>
      </c>
      <c r="X40" t="s">
        <v>32</v>
      </c>
      <c r="Y40" t="s">
        <v>17</v>
      </c>
      <c r="Z40" t="s">
        <v>18</v>
      </c>
      <c r="AA40" t="s">
        <v>20</v>
      </c>
      <c r="AB40" t="s">
        <v>22</v>
      </c>
      <c r="AC40" t="s">
        <v>23</v>
      </c>
      <c r="AD40" t="s">
        <v>25</v>
      </c>
      <c r="AE40" t="s">
        <v>34</v>
      </c>
      <c r="AH40" t="s">
        <v>32</v>
      </c>
      <c r="AI40" t="s">
        <v>17</v>
      </c>
      <c r="AJ40" t="s">
        <v>18</v>
      </c>
      <c r="AK40" t="s">
        <v>20</v>
      </c>
      <c r="AL40" t="s">
        <v>22</v>
      </c>
      <c r="AM40" t="s">
        <v>23</v>
      </c>
      <c r="AN40" t="s">
        <v>25</v>
      </c>
      <c r="AO40" t="s">
        <v>34</v>
      </c>
      <c r="AR40" t="s">
        <v>32</v>
      </c>
      <c r="AS40" t="s">
        <v>17</v>
      </c>
      <c r="AT40" t="s">
        <v>18</v>
      </c>
      <c r="AU40" t="s">
        <v>20</v>
      </c>
      <c r="AV40" t="s">
        <v>22</v>
      </c>
      <c r="AW40" t="s">
        <v>23</v>
      </c>
      <c r="AX40" t="s">
        <v>25</v>
      </c>
      <c r="AY40" t="s">
        <v>34</v>
      </c>
      <c r="BB40" t="s">
        <v>32</v>
      </c>
      <c r="BC40" t="s">
        <v>17</v>
      </c>
      <c r="BD40" t="s">
        <v>18</v>
      </c>
      <c r="BE40" t="s">
        <v>20</v>
      </c>
      <c r="BF40" t="s">
        <v>22</v>
      </c>
      <c r="BG40" t="s">
        <v>23</v>
      </c>
      <c r="BH40" t="s">
        <v>25</v>
      </c>
      <c r="BI40" t="s">
        <v>34</v>
      </c>
      <c r="BN40" t="s">
        <v>35</v>
      </c>
      <c r="BO40" t="s">
        <v>24</v>
      </c>
      <c r="BP40">
        <v>3</v>
      </c>
      <c r="BQ40">
        <v>-4.6164288440383077E-3</v>
      </c>
      <c r="BR40">
        <v>0.6826210378050418</v>
      </c>
      <c r="BT40">
        <f t="shared" si="11"/>
        <v>0.68263664761665444</v>
      </c>
      <c r="BW40" t="s">
        <v>35</v>
      </c>
      <c r="BX40" t="s">
        <v>24</v>
      </c>
      <c r="BY40">
        <v>3</v>
      </c>
      <c r="BZ40">
        <v>-4.6164288440383077E-3</v>
      </c>
      <c r="CA40">
        <v>0.6826210378050418</v>
      </c>
      <c r="CC40">
        <v>0.68263664761665444</v>
      </c>
    </row>
    <row r="41" spans="2:81" x14ac:dyDescent="0.2">
      <c r="C41">
        <v>58.8</v>
      </c>
      <c r="D41">
        <v>45.2</v>
      </c>
      <c r="E41" s="1">
        <v>74.099999999999994</v>
      </c>
      <c r="F41">
        <v>-4</v>
      </c>
      <c r="G41">
        <v>-47.2</v>
      </c>
      <c r="H41">
        <v>-140.6</v>
      </c>
      <c r="I41" s="1">
        <v>12.9</v>
      </c>
      <c r="M41" s="1"/>
      <c r="N41">
        <f t="shared" ref="N41:T42" si="81">RADIANS(C41)</f>
        <v>1.0262536001726656</v>
      </c>
      <c r="O41">
        <f t="shared" si="81"/>
        <v>0.78888882190143705</v>
      </c>
      <c r="P41">
        <f t="shared" si="81"/>
        <v>1.2932889757277981</v>
      </c>
      <c r="Q41">
        <f t="shared" si="81"/>
        <v>-6.9813170079773182E-2</v>
      </c>
      <c r="R41">
        <f t="shared" si="81"/>
        <v>-0.82379540694132358</v>
      </c>
      <c r="S41">
        <f t="shared" si="81"/>
        <v>-2.4539329283040274</v>
      </c>
      <c r="T41">
        <f t="shared" si="81"/>
        <v>0.22514747350726852</v>
      </c>
      <c r="Y41">
        <f t="shared" ref="Y41:AE42" si="82">COS(N41)</f>
        <v>0.51802700937313029</v>
      </c>
      <c r="Z41">
        <f t="shared" si="82"/>
        <v>0.7046342099635946</v>
      </c>
      <c r="AA41">
        <f t="shared" si="82"/>
        <v>0.27395921869243256</v>
      </c>
      <c r="AB41">
        <f t="shared" si="82"/>
        <v>0.9975640502598242</v>
      </c>
      <c r="AC41">
        <f t="shared" si="82"/>
        <v>0.6794413042615165</v>
      </c>
      <c r="AD41">
        <f t="shared" si="82"/>
        <v>-0.77273357349735106</v>
      </c>
      <c r="AE41">
        <f t="shared" si="82"/>
        <v>0.97476119419122176</v>
      </c>
      <c r="AI41">
        <f>SIN(N41)</f>
        <v>0.8553642601605066</v>
      </c>
      <c r="AJ41">
        <f t="shared" ref="AJ41:AJ44" si="83">SIN(O41)</f>
        <v>0.70957073653652103</v>
      </c>
      <c r="AK41">
        <f t="shared" ref="AK41:AK42" si="84">SIN(P41)</f>
        <v>0.96174130954921133</v>
      </c>
      <c r="AL41">
        <f t="shared" ref="AL41:AL42" si="85">SIN(Q41)</f>
        <v>-6.9756473744125302E-2</v>
      </c>
      <c r="AM41">
        <f t="shared" ref="AM41:AM44" si="86">SIN(R41)</f>
        <v>-0.73372986450287636</v>
      </c>
      <c r="AN41">
        <f t="shared" ref="AN41:AN42" si="87">SIN(S41)</f>
        <v>-0.63473051320226759</v>
      </c>
      <c r="AO41">
        <f>SIN(T41)</f>
        <v>0.22325011601095138</v>
      </c>
      <c r="AS41">
        <f>SUM(Y41:Y49)</f>
        <v>4.4516179503378339</v>
      </c>
      <c r="AT41">
        <f t="shared" ref="AT41:AY41" si="88">SUM(Z41:Z49)</f>
        <v>3.4542336341443258</v>
      </c>
      <c r="AU41">
        <f t="shared" si="88"/>
        <v>0.75111797895204102</v>
      </c>
      <c r="AV41">
        <f t="shared" si="88"/>
        <v>1.9323897266558387</v>
      </c>
      <c r="AW41">
        <f t="shared" si="88"/>
        <v>-0.78999309954251673</v>
      </c>
      <c r="AX41">
        <f t="shared" si="88"/>
        <v>-1.549879534954322</v>
      </c>
      <c r="AY41">
        <f t="shared" si="88"/>
        <v>0.64919303973406506</v>
      </c>
      <c r="BC41">
        <f>SUM(AI41:AI49)</f>
        <v>2.9362795436943405</v>
      </c>
      <c r="BD41">
        <f t="shared" ref="BD41" si="89">SUM(AJ41:AJ49)</f>
        <v>1.8764178310299435</v>
      </c>
      <c r="BE41">
        <f t="shared" ref="BE41" si="90">SUM(AK41:AK49)</f>
        <v>1.8405584222111768</v>
      </c>
      <c r="BF41">
        <f t="shared" ref="BF41" si="91">SUM(AL41:AL49)</f>
        <v>0.28535048866401175</v>
      </c>
      <c r="BG41">
        <f t="shared" ref="BG41" si="92">SUM(AM41:AM49)</f>
        <v>-2.8887561549074179</v>
      </c>
      <c r="BH41">
        <f t="shared" ref="BH41" si="93">SUM(AN41:AN49)</f>
        <v>-1.2640509042521049</v>
      </c>
      <c r="BI41">
        <f t="shared" ref="BI41" si="94">SUM(AO41:AO49)</f>
        <v>1.1687686916102682</v>
      </c>
      <c r="BN41" t="s">
        <v>35</v>
      </c>
      <c r="BO41" t="s">
        <v>36</v>
      </c>
      <c r="BP41">
        <v>2</v>
      </c>
      <c r="BQ41">
        <v>0.91441444745902123</v>
      </c>
      <c r="BR41">
        <v>-0.37223508311168729</v>
      </c>
      <c r="BT41">
        <f t="shared" si="11"/>
        <v>0.98727541183853651</v>
      </c>
      <c r="BW41" t="s">
        <v>35</v>
      </c>
      <c r="BX41" t="s">
        <v>36</v>
      </c>
      <c r="BY41">
        <v>2</v>
      </c>
      <c r="BZ41">
        <v>0.91441444745902123</v>
      </c>
      <c r="CA41">
        <v>-0.37223508311168729</v>
      </c>
      <c r="CC41">
        <v>0.98727541183853651</v>
      </c>
    </row>
    <row r="42" spans="2:81" x14ac:dyDescent="0.2">
      <c r="C42">
        <v>-0.3</v>
      </c>
      <c r="D42">
        <v>18.399999999999999</v>
      </c>
      <c r="E42" s="1">
        <v>61.5</v>
      </c>
      <c r="F42">
        <v>20.8</v>
      </c>
      <c r="G42">
        <v>-81.099999999999994</v>
      </c>
      <c r="H42">
        <v>-141</v>
      </c>
      <c r="I42" s="1">
        <v>109</v>
      </c>
      <c r="M42" s="1"/>
      <c r="N42">
        <f t="shared" si="81"/>
        <v>-5.2359877559829881E-3</v>
      </c>
      <c r="O42">
        <f t="shared" si="81"/>
        <v>0.32114058236695664</v>
      </c>
      <c r="P42">
        <f t="shared" si="81"/>
        <v>1.0733774899765127</v>
      </c>
      <c r="Q42">
        <f t="shared" si="81"/>
        <v>0.36302848441482055</v>
      </c>
      <c r="R42">
        <f t="shared" si="81"/>
        <v>-1.4154620233674011</v>
      </c>
      <c r="S42">
        <f t="shared" si="81"/>
        <v>-2.4609142453120048</v>
      </c>
      <c r="T42">
        <f t="shared" si="81"/>
        <v>1.9024088846738192</v>
      </c>
      <c r="Y42">
        <f t="shared" si="82"/>
        <v>0.99998629224742674</v>
      </c>
      <c r="Z42">
        <f t="shared" si="82"/>
        <v>0.94887601164449653</v>
      </c>
      <c r="AA42">
        <f t="shared" si="82"/>
        <v>0.47715876025960841</v>
      </c>
      <c r="AB42">
        <f t="shared" si="82"/>
        <v>0.93482567639601444</v>
      </c>
      <c r="AC42">
        <f t="shared" si="82"/>
        <v>0.15471038629946826</v>
      </c>
      <c r="AD42">
        <f t="shared" si="82"/>
        <v>-0.7771459614569709</v>
      </c>
      <c r="AE42">
        <f t="shared" si="82"/>
        <v>-0.32556815445715664</v>
      </c>
      <c r="AI42">
        <f>SIN(N42)</f>
        <v>-5.2359638314195796E-3</v>
      </c>
      <c r="AJ42">
        <f t="shared" si="83"/>
        <v>0.31564903694710245</v>
      </c>
      <c r="AK42">
        <f t="shared" si="84"/>
        <v>0.87881711266196538</v>
      </c>
      <c r="AL42">
        <f t="shared" si="85"/>
        <v>0.35510696240813705</v>
      </c>
      <c r="AM42">
        <f t="shared" si="86"/>
        <v>-0.9879598657693891</v>
      </c>
      <c r="AN42">
        <f t="shared" si="87"/>
        <v>-0.62932039104983739</v>
      </c>
      <c r="AO42">
        <f>SIN(T42)</f>
        <v>0.94551857559931685</v>
      </c>
      <c r="BN42" t="s">
        <v>35</v>
      </c>
      <c r="BO42" t="s">
        <v>37</v>
      </c>
      <c r="BP42">
        <v>2</v>
      </c>
      <c r="BQ42">
        <v>0.24612236584940886</v>
      </c>
      <c r="BR42">
        <v>0.3406301385277879</v>
      </c>
      <c r="BT42">
        <f t="shared" si="11"/>
        <v>0.4202441079239187</v>
      </c>
      <c r="BW42" t="s">
        <v>35</v>
      </c>
      <c r="BX42" t="s">
        <v>37</v>
      </c>
      <c r="BY42">
        <v>2</v>
      </c>
      <c r="BZ42">
        <v>0.24612236584940886</v>
      </c>
      <c r="CA42">
        <v>0.3406301385277879</v>
      </c>
      <c r="CC42">
        <v>0.4202441079239187</v>
      </c>
    </row>
    <row r="43" spans="2:81" x14ac:dyDescent="0.2">
      <c r="C43">
        <v>68.3</v>
      </c>
      <c r="D43">
        <v>20.100000000000001</v>
      </c>
      <c r="G43">
        <v>-144.6</v>
      </c>
      <c r="N43">
        <f t="shared" ref="N43:N46" si="95">RADIANS(C43)</f>
        <v>1.1920598791121271</v>
      </c>
      <c r="O43">
        <f t="shared" ref="O43:O44" si="96">RADIANS(D43)</f>
        <v>0.35081117965086028</v>
      </c>
      <c r="R43">
        <f t="shared" ref="R43:R44" si="97">RADIANS(G43)</f>
        <v>-2.5237460983838003</v>
      </c>
      <c r="Y43">
        <f t="shared" ref="Y43:Y46" si="98">COS(N43)</f>
        <v>0.36974675727382933</v>
      </c>
      <c r="Z43">
        <f t="shared" ref="Z43:Z44" si="99">COS(O43)</f>
        <v>0.93909425209470909</v>
      </c>
      <c r="AC43">
        <f t="shared" ref="AC43:AC44" si="100">COS(R43)</f>
        <v>-0.81512779572855409</v>
      </c>
      <c r="AI43">
        <f t="shared" ref="AI43:AI46" si="101">SIN(N43)</f>
        <v>0.92913257153405615</v>
      </c>
      <c r="AJ43">
        <f t="shared" si="83"/>
        <v>0.34365969458561607</v>
      </c>
      <c r="AM43">
        <f t="shared" si="86"/>
        <v>-0.57928117234267906</v>
      </c>
      <c r="AR43" t="s">
        <v>55</v>
      </c>
      <c r="AS43">
        <f>COUNT(AI41:AI49)</f>
        <v>6</v>
      </c>
      <c r="AT43">
        <f t="shared" ref="AT43" si="102">COUNT(AJ41:AJ49)</f>
        <v>4</v>
      </c>
      <c r="AU43">
        <f t="shared" ref="AU43" si="103">COUNT(AK41:AK49)</f>
        <v>2</v>
      </c>
      <c r="AV43">
        <f t="shared" ref="AV43" si="104">COUNT(AL41:AL49)</f>
        <v>2</v>
      </c>
      <c r="AW43">
        <f t="shared" ref="AW43" si="105">COUNT(AM41:AM49)</f>
        <v>4</v>
      </c>
      <c r="AX43">
        <f t="shared" ref="AX43:AY43" si="106">COUNT(AN41:AN49)</f>
        <v>2</v>
      </c>
      <c r="AY43">
        <f t="shared" si="106"/>
        <v>2</v>
      </c>
      <c r="BN43" t="s">
        <v>39</v>
      </c>
      <c r="BO43" t="s">
        <v>17</v>
      </c>
      <c r="BP43">
        <v>3</v>
      </c>
      <c r="BQ43">
        <v>-0.22762595563805646</v>
      </c>
      <c r="BR43">
        <v>-0.24437257315330341</v>
      </c>
      <c r="BT43">
        <f t="shared" si="11"/>
        <v>0.33396336653846492</v>
      </c>
      <c r="BW43" t="s">
        <v>39</v>
      </c>
      <c r="BX43" t="s">
        <v>17</v>
      </c>
      <c r="BY43">
        <v>3</v>
      </c>
      <c r="BZ43">
        <v>-0.22762595563805646</v>
      </c>
      <c r="CA43">
        <v>-0.24437257315330341</v>
      </c>
      <c r="CC43">
        <v>0.33396336653846492</v>
      </c>
    </row>
    <row r="44" spans="2:81" x14ac:dyDescent="0.2">
      <c r="C44">
        <v>48.1</v>
      </c>
      <c r="D44">
        <v>30.5</v>
      </c>
      <c r="G44">
        <v>-144</v>
      </c>
      <c r="N44">
        <f t="shared" si="95"/>
        <v>0.83950337020927257</v>
      </c>
      <c r="O44">
        <f t="shared" si="96"/>
        <v>0.53232542185827048</v>
      </c>
      <c r="R44">
        <f t="shared" si="97"/>
        <v>-2.5132741228718345</v>
      </c>
      <c r="Y44">
        <f t="shared" si="98"/>
        <v>0.66783255547104659</v>
      </c>
      <c r="Z44">
        <f t="shared" si="99"/>
        <v>0.86162916044152582</v>
      </c>
      <c r="AC44">
        <f t="shared" si="100"/>
        <v>-0.80901699437494734</v>
      </c>
      <c r="AI44">
        <f t="shared" si="101"/>
        <v>0.74431154623115414</v>
      </c>
      <c r="AJ44">
        <f t="shared" si="83"/>
        <v>0.50753836296070409</v>
      </c>
      <c r="AM44">
        <f t="shared" si="86"/>
        <v>-0.58778525229247325</v>
      </c>
      <c r="AR44" t="s">
        <v>56</v>
      </c>
      <c r="AS44">
        <f>AS41/AS43</f>
        <v>0.74193632505630569</v>
      </c>
      <c r="AT44">
        <f t="shared" ref="AT44" si="107">AT41/AT43</f>
        <v>0.86355840853608146</v>
      </c>
      <c r="AU44">
        <f t="shared" ref="AU44" si="108">AU41/AU43</f>
        <v>0.37555898947602051</v>
      </c>
      <c r="AV44">
        <f t="shared" ref="AV44" si="109">AV41/AV43</f>
        <v>0.96619486332791937</v>
      </c>
      <c r="AW44">
        <f t="shared" ref="AW44" si="110">AW41/AW43</f>
        <v>-0.19749827488562918</v>
      </c>
      <c r="AX44">
        <f t="shared" ref="AX44" si="111">AX41/AX43</f>
        <v>-0.77493976747716098</v>
      </c>
      <c r="AY44">
        <f t="shared" ref="AY44" si="112">AY41/AY43</f>
        <v>0.32459651986703253</v>
      </c>
      <c r="BB44" t="s">
        <v>57</v>
      </c>
      <c r="BC44">
        <f>BC41/AS43</f>
        <v>0.48937992394905677</v>
      </c>
      <c r="BD44">
        <f t="shared" ref="BD44" si="113">BD41/AT43</f>
        <v>0.46910445775748588</v>
      </c>
      <c r="BE44">
        <f t="shared" ref="BE44" si="114">BE41/AU43</f>
        <v>0.92027921110558841</v>
      </c>
      <c r="BF44">
        <f t="shared" ref="BF44" si="115">BF41/AV43</f>
        <v>0.14267524433200587</v>
      </c>
      <c r="BG44">
        <f t="shared" ref="BG44" si="116">BG41/AW43</f>
        <v>-0.72218903872685447</v>
      </c>
      <c r="BH44">
        <f t="shared" ref="BH44" si="117">BH41/AX43</f>
        <v>-0.63202545212605243</v>
      </c>
      <c r="BI44">
        <f>BI41/AY43</f>
        <v>0.5843843458051341</v>
      </c>
      <c r="BN44" t="s">
        <v>39</v>
      </c>
      <c r="BO44" t="s">
        <v>18</v>
      </c>
      <c r="BP44">
        <v>3</v>
      </c>
      <c r="BQ44">
        <v>-0.22232125371762046</v>
      </c>
      <c r="BR44">
        <v>-0.35321318861053963</v>
      </c>
      <c r="BT44">
        <f t="shared" si="11"/>
        <v>0.41735631834560649</v>
      </c>
      <c r="BW44" t="s">
        <v>39</v>
      </c>
      <c r="BX44" t="s">
        <v>18</v>
      </c>
      <c r="BY44">
        <v>3</v>
      </c>
      <c r="BZ44">
        <v>-0.22232125371762046</v>
      </c>
      <c r="CA44">
        <v>-0.35321318861053963</v>
      </c>
      <c r="CC44">
        <v>0.41735631834560649</v>
      </c>
    </row>
    <row r="45" spans="2:81" x14ac:dyDescent="0.2">
      <c r="C45">
        <v>26.3</v>
      </c>
      <c r="N45">
        <f t="shared" si="95"/>
        <v>0.4590215932745087</v>
      </c>
      <c r="Y45">
        <f t="shared" si="98"/>
        <v>0.89648643038344056</v>
      </c>
      <c r="AI45">
        <f t="shared" si="101"/>
        <v>0.44307119082417973</v>
      </c>
      <c r="BN45" t="s">
        <v>39</v>
      </c>
      <c r="BO45" t="s">
        <v>19</v>
      </c>
      <c r="BP45">
        <v>5</v>
      </c>
      <c r="BQ45">
        <v>-0.56077917609874905</v>
      </c>
      <c r="BR45">
        <v>0.24886024222778222</v>
      </c>
      <c r="BT45">
        <f t="shared" si="11"/>
        <v>0.6135183000593073</v>
      </c>
      <c r="BW45" t="s">
        <v>39</v>
      </c>
      <c r="BX45" t="s">
        <v>19</v>
      </c>
      <c r="BY45">
        <v>5</v>
      </c>
      <c r="BZ45">
        <v>-0.56077917609874905</v>
      </c>
      <c r="CA45">
        <v>0.24886024222778222</v>
      </c>
      <c r="CC45">
        <v>0.6135183000593073</v>
      </c>
    </row>
    <row r="46" spans="2:81" x14ac:dyDescent="0.2">
      <c r="C46">
        <v>-1.74</v>
      </c>
      <c r="N46">
        <f t="shared" si="95"/>
        <v>-3.0368728984701335E-2</v>
      </c>
      <c r="Y46">
        <f t="shared" si="98"/>
        <v>0.99953890558896052</v>
      </c>
      <c r="AI46">
        <f t="shared" si="101"/>
        <v>-3.0364061224136367E-2</v>
      </c>
      <c r="BN46" t="s">
        <v>39</v>
      </c>
      <c r="BO46" t="s">
        <v>20</v>
      </c>
      <c r="BP46">
        <v>2</v>
      </c>
      <c r="BQ46">
        <v>-0.99475797286469625</v>
      </c>
      <c r="BR46">
        <v>0.10104383011835041</v>
      </c>
      <c r="BT46">
        <f t="shared" si="11"/>
        <v>0.9998766324816607</v>
      </c>
      <c r="BW46" t="s">
        <v>39</v>
      </c>
      <c r="BX46" t="s">
        <v>20</v>
      </c>
      <c r="BY46">
        <v>2</v>
      </c>
      <c r="BZ46">
        <v>-0.99475797286469625</v>
      </c>
      <c r="CA46">
        <v>0.10104383011835041</v>
      </c>
      <c r="CC46">
        <v>0.9998766324816607</v>
      </c>
    </row>
    <row r="47" spans="2:81" x14ac:dyDescent="0.2">
      <c r="BN47" t="s">
        <v>39</v>
      </c>
      <c r="BO47" t="s">
        <v>21</v>
      </c>
      <c r="BP47">
        <v>3</v>
      </c>
      <c r="BQ47">
        <v>-0.82994838388869641</v>
      </c>
      <c r="BR47">
        <v>0.23449350435663532</v>
      </c>
      <c r="BT47">
        <f t="shared" si="11"/>
        <v>0.86243928685149451</v>
      </c>
      <c r="BW47" t="s">
        <v>39</v>
      </c>
      <c r="BX47" t="s">
        <v>21</v>
      </c>
      <c r="BY47">
        <v>3</v>
      </c>
      <c r="BZ47">
        <v>-0.82994838388869641</v>
      </c>
      <c r="CA47">
        <v>0.23449350435663532</v>
      </c>
      <c r="CC47">
        <v>0.86243928685149451</v>
      </c>
    </row>
    <row r="48" spans="2:81" x14ac:dyDescent="0.2">
      <c r="BN48" t="s">
        <v>39</v>
      </c>
      <c r="BO48" t="s">
        <v>22</v>
      </c>
      <c r="BP48">
        <v>2</v>
      </c>
      <c r="BQ48">
        <v>-0.36582677831916549</v>
      </c>
      <c r="BR48">
        <v>-0.86392925119169084</v>
      </c>
      <c r="BT48">
        <f t="shared" si="11"/>
        <v>0.93819133592248416</v>
      </c>
      <c r="BW48" t="s">
        <v>39</v>
      </c>
      <c r="BX48" t="s">
        <v>22</v>
      </c>
      <c r="BY48">
        <v>2</v>
      </c>
      <c r="BZ48">
        <v>-0.36582677831916549</v>
      </c>
      <c r="CA48">
        <v>-0.86392925119169084</v>
      </c>
      <c r="CC48">
        <v>0.93819133592248416</v>
      </c>
    </row>
    <row r="49" spans="2:81" x14ac:dyDescent="0.2">
      <c r="BN49" t="s">
        <v>39</v>
      </c>
      <c r="BO49" t="s">
        <v>24</v>
      </c>
      <c r="BP49">
        <v>2</v>
      </c>
      <c r="BQ49">
        <v>-0.55704205443224042</v>
      </c>
      <c r="BR49">
        <v>0.81659311401214207</v>
      </c>
      <c r="BT49">
        <f t="shared" si="11"/>
        <v>0.98849388680868344</v>
      </c>
      <c r="BW49" t="s">
        <v>39</v>
      </c>
      <c r="BX49" t="s">
        <v>24</v>
      </c>
      <c r="BY49">
        <v>2</v>
      </c>
      <c r="BZ49">
        <v>-0.55704205443224042</v>
      </c>
      <c r="CA49">
        <v>0.81659311401214207</v>
      </c>
      <c r="CC49">
        <v>0.98849388680868344</v>
      </c>
    </row>
    <row r="50" spans="2:81" x14ac:dyDescent="0.2">
      <c r="BN50" t="s">
        <v>42</v>
      </c>
      <c r="BO50" t="s">
        <v>17</v>
      </c>
      <c r="BP50">
        <v>2</v>
      </c>
      <c r="BQ50">
        <v>0.31776210960038942</v>
      </c>
      <c r="BR50">
        <v>0.94149234664861781</v>
      </c>
      <c r="BT50">
        <f t="shared" si="11"/>
        <v>0.9936702657801586</v>
      </c>
      <c r="BW50" t="s">
        <v>42</v>
      </c>
      <c r="BX50" t="s">
        <v>17</v>
      </c>
      <c r="BY50">
        <v>2</v>
      </c>
      <c r="BZ50">
        <v>0.31776210960038942</v>
      </c>
      <c r="CA50">
        <v>0.94149234664861781</v>
      </c>
      <c r="CC50">
        <v>0.9936702657801586</v>
      </c>
    </row>
    <row r="51" spans="2:81" x14ac:dyDescent="0.2">
      <c r="B51" t="s">
        <v>35</v>
      </c>
      <c r="C51" t="s">
        <v>17</v>
      </c>
      <c r="D51" t="s">
        <v>18</v>
      </c>
      <c r="E51" t="s">
        <v>19</v>
      </c>
      <c r="F51" t="s">
        <v>20</v>
      </c>
      <c r="G51" t="s">
        <v>21</v>
      </c>
      <c r="H51" t="s">
        <v>24</v>
      </c>
      <c r="I51" t="s">
        <v>36</v>
      </c>
      <c r="J51" t="s">
        <v>37</v>
      </c>
      <c r="M51" t="s">
        <v>35</v>
      </c>
      <c r="N51" t="s">
        <v>17</v>
      </c>
      <c r="O51" t="s">
        <v>18</v>
      </c>
      <c r="P51" t="s">
        <v>19</v>
      </c>
      <c r="Q51" t="s">
        <v>20</v>
      </c>
      <c r="R51" t="s">
        <v>21</v>
      </c>
      <c r="S51" t="s">
        <v>24</v>
      </c>
      <c r="T51" t="s">
        <v>36</v>
      </c>
      <c r="U51" t="s">
        <v>37</v>
      </c>
      <c r="X51" t="s">
        <v>35</v>
      </c>
      <c r="Y51" t="s">
        <v>17</v>
      </c>
      <c r="Z51" t="s">
        <v>18</v>
      </c>
      <c r="AA51" t="s">
        <v>19</v>
      </c>
      <c r="AB51" t="s">
        <v>20</v>
      </c>
      <c r="AC51" t="s">
        <v>21</v>
      </c>
      <c r="AD51" t="s">
        <v>24</v>
      </c>
      <c r="AE51" t="s">
        <v>36</v>
      </c>
      <c r="AF51" t="s">
        <v>37</v>
      </c>
      <c r="AH51" t="s">
        <v>35</v>
      </c>
      <c r="AI51" t="s">
        <v>17</v>
      </c>
      <c r="AJ51" t="s">
        <v>18</v>
      </c>
      <c r="AK51" t="s">
        <v>19</v>
      </c>
      <c r="AL51" t="s">
        <v>20</v>
      </c>
      <c r="AM51" t="s">
        <v>21</v>
      </c>
      <c r="AN51" t="s">
        <v>24</v>
      </c>
      <c r="AO51" t="s">
        <v>36</v>
      </c>
      <c r="AP51" t="s">
        <v>37</v>
      </c>
      <c r="AR51" t="s">
        <v>35</v>
      </c>
      <c r="AS51" t="s">
        <v>17</v>
      </c>
      <c r="AT51" t="s">
        <v>18</v>
      </c>
      <c r="AU51" t="s">
        <v>19</v>
      </c>
      <c r="AV51" t="s">
        <v>20</v>
      </c>
      <c r="AW51" t="s">
        <v>21</v>
      </c>
      <c r="AX51" t="s">
        <v>24</v>
      </c>
      <c r="AY51" t="s">
        <v>36</v>
      </c>
      <c r="AZ51" t="s">
        <v>37</v>
      </c>
      <c r="BB51" t="s">
        <v>35</v>
      </c>
      <c r="BC51" t="s">
        <v>17</v>
      </c>
      <c r="BD51" t="s">
        <v>18</v>
      </c>
      <c r="BE51" t="s">
        <v>19</v>
      </c>
      <c r="BF51" t="s">
        <v>20</v>
      </c>
      <c r="BG51" t="s">
        <v>21</v>
      </c>
      <c r="BH51" t="s">
        <v>24</v>
      </c>
      <c r="BI51" t="s">
        <v>36</v>
      </c>
      <c r="BJ51" t="s">
        <v>37</v>
      </c>
    </row>
    <row r="52" spans="2:81" x14ac:dyDescent="0.2">
      <c r="C52">
        <v>50.4</v>
      </c>
      <c r="D52">
        <v>-4.0999999999999996</v>
      </c>
      <c r="E52">
        <v>-0.62</v>
      </c>
      <c r="F52">
        <v>-57.8</v>
      </c>
      <c r="G52">
        <v>-15.5</v>
      </c>
      <c r="H52">
        <v>-73.3</v>
      </c>
      <c r="I52">
        <v>103</v>
      </c>
      <c r="J52">
        <v>-29.3</v>
      </c>
      <c r="N52">
        <f t="shared" ref="N52:U53" si="118">RADIANS(C52)</f>
        <v>0.87964594300514209</v>
      </c>
      <c r="O52">
        <f t="shared" si="118"/>
        <v>-7.15584993317675E-2</v>
      </c>
      <c r="P52">
        <f t="shared" si="118"/>
        <v>-1.0821041362364843E-2</v>
      </c>
      <c r="Q52">
        <f t="shared" si="118"/>
        <v>-1.0088003076527223</v>
      </c>
      <c r="R52">
        <f t="shared" si="118"/>
        <v>-0.27052603405912107</v>
      </c>
      <c r="S52">
        <f t="shared" si="118"/>
        <v>-1.2793263417118435</v>
      </c>
      <c r="T52">
        <f t="shared" si="118"/>
        <v>1.7976891295541595</v>
      </c>
      <c r="U52">
        <f t="shared" si="118"/>
        <v>-0.5113814708343386</v>
      </c>
      <c r="Y52">
        <f t="shared" ref="Y52:AF53" si="119">COS(N52)</f>
        <v>0.63742398974868975</v>
      </c>
      <c r="Z52">
        <f t="shared" si="119"/>
        <v>0.99744078293094396</v>
      </c>
      <c r="AA52">
        <f t="shared" si="119"/>
        <v>0.9999414531032158</v>
      </c>
      <c r="AB52">
        <f t="shared" si="119"/>
        <v>0.53287627607073018</v>
      </c>
      <c r="AC52">
        <f t="shared" si="119"/>
        <v>0.96363045320862295</v>
      </c>
      <c r="AD52">
        <f t="shared" si="119"/>
        <v>0.28736051984971211</v>
      </c>
      <c r="AE52">
        <f t="shared" si="119"/>
        <v>-0.22495105434386503</v>
      </c>
      <c r="AF52">
        <f t="shared" si="119"/>
        <v>0.87206927243212062</v>
      </c>
      <c r="AI52">
        <f>SIN(N52)</f>
        <v>0.77051324277578925</v>
      </c>
      <c r="AJ52">
        <f t="shared" ref="AJ52:AJ53" si="120">SIN(O52)</f>
        <v>-7.1497444332685914E-2</v>
      </c>
      <c r="AK52">
        <f t="shared" ref="AK52:AK62" si="121">SIN(P52)</f>
        <v>-1.0820830182076658E-2</v>
      </c>
      <c r="AL52">
        <f t="shared" ref="AL52:AL55" si="122">SIN(Q52)</f>
        <v>-0.8461931661275639</v>
      </c>
      <c r="AM52">
        <f t="shared" ref="AM52:AM53" si="123">SIN(R52)</f>
        <v>-0.26723837607825685</v>
      </c>
      <c r="AN52">
        <f t="shared" ref="AN52:AN54" si="124">SIN(S52)</f>
        <v>-0.9578224948453149</v>
      </c>
      <c r="AO52">
        <f>SIN(T52)</f>
        <v>0.97437006478523525</v>
      </c>
      <c r="AP52">
        <f>SIN(U52)</f>
        <v>-0.48938245174884626</v>
      </c>
      <c r="AS52">
        <f>SUM(Y52:Y62)</f>
        <v>7.7783036219209967</v>
      </c>
      <c r="AT52">
        <f t="shared" ref="AT52:AZ52" si="125">SUM(Z52:Z62)</f>
        <v>1.8528050430914504</v>
      </c>
      <c r="AU52">
        <f t="shared" si="125"/>
        <v>10.561257714273349</v>
      </c>
      <c r="AV52">
        <f t="shared" si="125"/>
        <v>1.326616630225427</v>
      </c>
      <c r="AW52">
        <f t="shared" si="125"/>
        <v>1.9575914086638027</v>
      </c>
      <c r="AX52">
        <f t="shared" si="125"/>
        <v>2.0478631134151253</v>
      </c>
      <c r="AY52">
        <f t="shared" si="125"/>
        <v>-0.74447016622337459</v>
      </c>
      <c r="AZ52">
        <f t="shared" si="125"/>
        <v>0.68126027705557579</v>
      </c>
      <c r="BC52">
        <f>SUM(AI52:AI62)</f>
        <v>-0.26416351103653929</v>
      </c>
      <c r="BD52">
        <f t="shared" ref="BD52" si="126">SUM(AJ52:AJ62)</f>
        <v>0.44652956504044428</v>
      </c>
      <c r="BE52">
        <f t="shared" ref="BE52" si="127">SUM(AK52:AK62)</f>
        <v>0.22230869409701318</v>
      </c>
      <c r="BF52">
        <f t="shared" ref="BF52" si="128">SUM(AL52:AL62)</f>
        <v>-1.1158267549148746</v>
      </c>
      <c r="BG52">
        <f t="shared" ref="BG52" si="129">SUM(AM52:AM62)</f>
        <v>-0.15750406498721159</v>
      </c>
      <c r="BH52">
        <f t="shared" ref="BH52" si="130">SUM(AN52:AN62)</f>
        <v>-1.3849286532114924E-2</v>
      </c>
      <c r="BI52">
        <f t="shared" ref="BI52" si="131">SUM(AO52:AO62)</f>
        <v>1.8288288949180425</v>
      </c>
      <c r="BJ52">
        <f t="shared" ref="BJ52" si="132">SUM(AP52:AP62)</f>
        <v>0.49224473169881772</v>
      </c>
    </row>
    <row r="53" spans="2:81" x14ac:dyDescent="0.2">
      <c r="C53">
        <v>-12.3</v>
      </c>
      <c r="D53">
        <v>31.2</v>
      </c>
      <c r="E53">
        <v>7.4</v>
      </c>
      <c r="F53">
        <v>-166</v>
      </c>
      <c r="G53">
        <v>6.3</v>
      </c>
      <c r="H53">
        <v>25.4</v>
      </c>
      <c r="I53">
        <v>121.3</v>
      </c>
      <c r="J53">
        <v>101</v>
      </c>
      <c r="N53">
        <f t="shared" si="118"/>
        <v>-0.21467549799530256</v>
      </c>
      <c r="O53">
        <f t="shared" si="118"/>
        <v>0.5445427266222308</v>
      </c>
      <c r="P53">
        <f t="shared" si="118"/>
        <v>0.1291543646475804</v>
      </c>
      <c r="Q53">
        <f t="shared" si="118"/>
        <v>-2.8972465583105871</v>
      </c>
      <c r="R53">
        <f t="shared" si="118"/>
        <v>0.10995574287564276</v>
      </c>
      <c r="S53">
        <f t="shared" si="118"/>
        <v>0.44331363000655966</v>
      </c>
      <c r="T53">
        <f t="shared" si="118"/>
        <v>2.1170843826691219</v>
      </c>
      <c r="U53">
        <f t="shared" si="118"/>
        <v>1.7627825445142729</v>
      </c>
      <c r="Y53">
        <f t="shared" si="119"/>
        <v>0.97704557443526363</v>
      </c>
      <c r="Z53">
        <f t="shared" si="119"/>
        <v>0.8553642601605066</v>
      </c>
      <c r="AA53">
        <f t="shared" si="119"/>
        <v>0.99167116238309039</v>
      </c>
      <c r="AB53">
        <f t="shared" si="119"/>
        <v>-0.97029572627599647</v>
      </c>
      <c r="AC53">
        <f t="shared" si="119"/>
        <v>0.99396095545517971</v>
      </c>
      <c r="AD53">
        <f t="shared" si="119"/>
        <v>0.90333529286330083</v>
      </c>
      <c r="AE53">
        <f t="shared" si="119"/>
        <v>-0.5195191118795095</v>
      </c>
      <c r="AF53">
        <f t="shared" si="119"/>
        <v>-0.1908089953765448</v>
      </c>
      <c r="AI53">
        <f>SIN(N53)</f>
        <v>-0.21303038627497659</v>
      </c>
      <c r="AJ53">
        <f t="shared" si="120"/>
        <v>0.51802700937313018</v>
      </c>
      <c r="AK53">
        <f t="shared" si="121"/>
        <v>0.12879559657756279</v>
      </c>
      <c r="AL53">
        <f t="shared" si="122"/>
        <v>-0.24192189559966773</v>
      </c>
      <c r="AM53">
        <f t="shared" si="123"/>
        <v>0.10973431109104527</v>
      </c>
      <c r="AN53">
        <f t="shared" si="124"/>
        <v>0.42893513340314582</v>
      </c>
      <c r="AO53">
        <f>SIN(T53)</f>
        <v>0.85445883013280732</v>
      </c>
      <c r="AP53">
        <f>SIN(U53)</f>
        <v>0.98162718344766398</v>
      </c>
      <c r="CA53">
        <f>COUNTIF(CA7:CA50,"&gt;0")</f>
        <v>34</v>
      </c>
    </row>
    <row r="54" spans="2:81" x14ac:dyDescent="0.2">
      <c r="C54">
        <v>-24.6</v>
      </c>
      <c r="E54">
        <v>6.7</v>
      </c>
      <c r="F54">
        <v>-29</v>
      </c>
      <c r="H54">
        <v>31</v>
      </c>
      <c r="N54">
        <f t="shared" ref="N54:N60" si="133">RADIANS(C54)</f>
        <v>-0.42935099599060511</v>
      </c>
      <c r="P54">
        <f t="shared" ref="P54:P62" si="134">RADIANS(E54)</f>
        <v>0.11693705988362008</v>
      </c>
      <c r="Q54">
        <f t="shared" ref="Q54:Q55" si="135">RADIANS(F54)</f>
        <v>-0.50614548307835561</v>
      </c>
      <c r="S54">
        <f>RADIANS(H54)</f>
        <v>0.54105206811824214</v>
      </c>
      <c r="Y54">
        <f t="shared" ref="Y54:Y60" si="136">COS(N54)</f>
        <v>0.90923610904706853</v>
      </c>
      <c r="AA54">
        <f t="shared" ref="AA54:AA62" si="137">COS(P54)</f>
        <v>0.99317064953848611</v>
      </c>
      <c r="AB54">
        <f t="shared" ref="AB54:AB55" si="138">COS(Q54)</f>
        <v>0.87461970713939574</v>
      </c>
      <c r="AD54">
        <f>COS(S54)</f>
        <v>0.85716730070211233</v>
      </c>
      <c r="AI54">
        <f t="shared" ref="AI54:AI60" si="139">SIN(N54)</f>
        <v>-0.41628079226040121</v>
      </c>
      <c r="AK54">
        <f t="shared" si="121"/>
        <v>0.11667073709933316</v>
      </c>
      <c r="AL54">
        <f t="shared" si="122"/>
        <v>-0.48480962024633706</v>
      </c>
      <c r="AN54">
        <f t="shared" si="124"/>
        <v>0.51503807491005416</v>
      </c>
      <c r="AR54" t="s">
        <v>55</v>
      </c>
      <c r="AS54">
        <f>COUNT(AI52:AI62)</f>
        <v>9</v>
      </c>
      <c r="AT54">
        <f>COUNT(AJ52:AJ62)</f>
        <v>2</v>
      </c>
      <c r="AU54">
        <f>COUNT(AK52:AK62)</f>
        <v>11</v>
      </c>
      <c r="AV54">
        <f t="shared" ref="AV54:AZ54" si="140">COUNT(AL52:AL62)</f>
        <v>4</v>
      </c>
      <c r="AW54">
        <f t="shared" si="140"/>
        <v>2</v>
      </c>
      <c r="AX54">
        <f t="shared" si="140"/>
        <v>3</v>
      </c>
      <c r="AY54">
        <f t="shared" si="140"/>
        <v>2</v>
      </c>
      <c r="AZ54">
        <f t="shared" si="140"/>
        <v>2</v>
      </c>
    </row>
    <row r="55" spans="2:81" x14ac:dyDescent="0.2">
      <c r="C55">
        <v>31.9</v>
      </c>
      <c r="E55">
        <v>5.7</v>
      </c>
      <c r="F55">
        <v>27.2</v>
      </c>
      <c r="N55">
        <f t="shared" si="133"/>
        <v>0.55676003138619112</v>
      </c>
      <c r="P55">
        <f t="shared" si="134"/>
        <v>9.9483767363676784E-2</v>
      </c>
      <c r="Q55">
        <f t="shared" si="135"/>
        <v>0.47472955654245763</v>
      </c>
      <c r="Y55">
        <f t="shared" si="136"/>
        <v>0.84897168762914155</v>
      </c>
      <c r="AA55">
        <f t="shared" si="137"/>
        <v>0.99505556996122635</v>
      </c>
      <c r="AB55">
        <f t="shared" si="138"/>
        <v>0.88941637329129752</v>
      </c>
      <c r="AI55">
        <f t="shared" si="139"/>
        <v>0.52843833472234714</v>
      </c>
      <c r="AK55">
        <f t="shared" si="121"/>
        <v>9.931974974363901E-2</v>
      </c>
      <c r="AL55">
        <f t="shared" si="122"/>
        <v>0.45709792705869418</v>
      </c>
      <c r="AR55" t="s">
        <v>56</v>
      </c>
      <c r="AS55">
        <f>AS52/AS54</f>
        <v>0.8642559579912219</v>
      </c>
      <c r="AT55">
        <f t="shared" ref="AT55" si="141">AT52/AT54</f>
        <v>0.92640252154572522</v>
      </c>
      <c r="AU55">
        <f t="shared" ref="AU55" si="142">AU52/AU54</f>
        <v>0.96011433766121357</v>
      </c>
      <c r="AV55">
        <f t="shared" ref="AV55" si="143">AV52/AV54</f>
        <v>0.33165415755635674</v>
      </c>
      <c r="AW55">
        <f t="shared" ref="AW55" si="144">AW52/AW54</f>
        <v>0.97879570433190133</v>
      </c>
      <c r="AX55">
        <f t="shared" ref="AX55" si="145">AX52/AX54</f>
        <v>0.6826210378050418</v>
      </c>
      <c r="AY55">
        <f t="shared" ref="AY55:AZ55" si="146">AY52/AY54</f>
        <v>-0.37223508311168729</v>
      </c>
      <c r="AZ55">
        <f t="shared" si="146"/>
        <v>0.3406301385277879</v>
      </c>
      <c r="BB55" t="s">
        <v>57</v>
      </c>
      <c r="BC55">
        <f>BC52/AS54</f>
        <v>-2.9351501226282144E-2</v>
      </c>
      <c r="BD55">
        <f t="shared" ref="BD55" si="147">BD52/AT54</f>
        <v>0.22326478252022214</v>
      </c>
      <c r="BE55">
        <f t="shared" ref="BE55" si="148">BE52/AU54</f>
        <v>2.0209881281546653E-2</v>
      </c>
      <c r="BF55">
        <f t="shared" ref="BF55" si="149">BF52/AV54</f>
        <v>-0.27895668872871865</v>
      </c>
      <c r="BG55">
        <f t="shared" ref="BG55" si="150">BG52/AW54</f>
        <v>-7.8752032493605795E-2</v>
      </c>
      <c r="BH55">
        <f t="shared" ref="BH55" si="151">BH52/AX54</f>
        <v>-4.6164288440383077E-3</v>
      </c>
      <c r="BI55">
        <f>BI52/AY54</f>
        <v>0.91441444745902123</v>
      </c>
      <c r="BJ55">
        <f>BJ52/AZ54</f>
        <v>0.24612236584940886</v>
      </c>
    </row>
    <row r="56" spans="2:81" x14ac:dyDescent="0.2">
      <c r="C56">
        <v>16.7</v>
      </c>
      <c r="E56">
        <v>6.3</v>
      </c>
      <c r="N56">
        <f t="shared" si="133"/>
        <v>0.291469985083053</v>
      </c>
      <c r="P56">
        <f t="shared" si="134"/>
        <v>0.10995574287564276</v>
      </c>
      <c r="Y56">
        <f t="shared" si="136"/>
        <v>0.9578224948453149</v>
      </c>
      <c r="AA56">
        <f t="shared" si="137"/>
        <v>0.99396095545517971</v>
      </c>
      <c r="AI56">
        <f t="shared" si="139"/>
        <v>0.28736051984971195</v>
      </c>
      <c r="AK56">
        <f t="shared" si="121"/>
        <v>0.10973431109104527</v>
      </c>
    </row>
    <row r="57" spans="2:81" x14ac:dyDescent="0.2">
      <c r="C57">
        <v>-56.9</v>
      </c>
      <c r="E57">
        <v>4</v>
      </c>
      <c r="N57">
        <f t="shared" si="133"/>
        <v>-0.99309234438477345</v>
      </c>
      <c r="P57">
        <f t="shared" si="134"/>
        <v>6.9813170079773182E-2</v>
      </c>
      <c r="Y57">
        <f t="shared" si="136"/>
        <v>0.54610196101442909</v>
      </c>
      <c r="AA57">
        <f t="shared" si="137"/>
        <v>0.9975640502598242</v>
      </c>
      <c r="AI57">
        <f t="shared" si="139"/>
        <v>-0.83771871662043873</v>
      </c>
      <c r="AK57">
        <f t="shared" si="121"/>
        <v>6.9756473744125302E-2</v>
      </c>
    </row>
    <row r="58" spans="2:81" x14ac:dyDescent="0.2">
      <c r="C58">
        <v>-13.1</v>
      </c>
      <c r="E58">
        <v>5.6</v>
      </c>
      <c r="N58">
        <f t="shared" si="133"/>
        <v>-0.22863813201125716</v>
      </c>
      <c r="P58">
        <f t="shared" si="134"/>
        <v>9.7738438111682452E-2</v>
      </c>
      <c r="Y58">
        <f t="shared" si="136"/>
        <v>0.97397596727905167</v>
      </c>
      <c r="AA58">
        <f t="shared" si="137"/>
        <v>0.99522739998183118</v>
      </c>
      <c r="AI58">
        <f t="shared" si="139"/>
        <v>-0.22665130743685502</v>
      </c>
      <c r="AK58">
        <f t="shared" si="121"/>
        <v>9.7582899759149466E-2</v>
      </c>
    </row>
    <row r="59" spans="2:81" x14ac:dyDescent="0.2">
      <c r="C59">
        <v>10.1</v>
      </c>
      <c r="E59">
        <v>-37.5</v>
      </c>
      <c r="N59">
        <f t="shared" si="133"/>
        <v>0.17627825445142728</v>
      </c>
      <c r="P59">
        <f t="shared" si="134"/>
        <v>-0.6544984694978736</v>
      </c>
      <c r="Y59">
        <f t="shared" si="136"/>
        <v>0.98450317997443659</v>
      </c>
      <c r="AA59">
        <f t="shared" si="137"/>
        <v>0.79335334029123517</v>
      </c>
      <c r="AI59">
        <f t="shared" si="139"/>
        <v>0.17536672609198711</v>
      </c>
      <c r="AK59">
        <f t="shared" si="121"/>
        <v>-0.60876142900872066</v>
      </c>
    </row>
    <row r="60" spans="2:81" x14ac:dyDescent="0.2">
      <c r="C60">
        <v>-19.399999999999999</v>
      </c>
      <c r="E60">
        <v>-18.100000000000001</v>
      </c>
      <c r="N60">
        <f t="shared" si="133"/>
        <v>-0.3385938748868999</v>
      </c>
      <c r="P60">
        <f t="shared" si="134"/>
        <v>-0.3159045946109737</v>
      </c>
      <c r="Y60">
        <f t="shared" si="136"/>
        <v>0.94322265794760096</v>
      </c>
      <c r="AA60">
        <f t="shared" si="137"/>
        <v>0.95051573162778369</v>
      </c>
      <c r="AI60">
        <f t="shared" si="139"/>
        <v>-0.33216113188370328</v>
      </c>
      <c r="AK60">
        <f t="shared" si="121"/>
        <v>-0.31067642963073183</v>
      </c>
    </row>
    <row r="61" spans="2:81" x14ac:dyDescent="0.2">
      <c r="E61">
        <v>31.7</v>
      </c>
      <c r="P61">
        <f t="shared" si="134"/>
        <v>0.55326937288220246</v>
      </c>
      <c r="AA61">
        <f t="shared" si="137"/>
        <v>0.85081110942405125</v>
      </c>
      <c r="AK61">
        <f t="shared" si="121"/>
        <v>0.52547165107226779</v>
      </c>
    </row>
    <row r="62" spans="2:81" x14ac:dyDescent="0.2">
      <c r="E62">
        <v>0.3</v>
      </c>
      <c r="P62">
        <f t="shared" si="134"/>
        <v>5.2359877559829881E-3</v>
      </c>
      <c r="AA62">
        <f t="shared" si="137"/>
        <v>0.99998629224742674</v>
      </c>
      <c r="AK62">
        <f t="shared" si="121"/>
        <v>5.2359638314195796E-3</v>
      </c>
    </row>
    <row r="67" spans="2:61" x14ac:dyDescent="0.2">
      <c r="B67" t="s">
        <v>39</v>
      </c>
      <c r="C67" t="s">
        <v>17</v>
      </c>
      <c r="D67" t="s">
        <v>18</v>
      </c>
      <c r="E67" t="s">
        <v>19</v>
      </c>
      <c r="F67" t="s">
        <v>20</v>
      </c>
      <c r="G67" t="s">
        <v>21</v>
      </c>
      <c r="H67" t="s">
        <v>22</v>
      </c>
      <c r="I67" t="s">
        <v>24</v>
      </c>
      <c r="M67" t="s">
        <v>39</v>
      </c>
      <c r="N67" t="s">
        <v>17</v>
      </c>
      <c r="O67" t="s">
        <v>18</v>
      </c>
      <c r="P67" t="s">
        <v>19</v>
      </c>
      <c r="Q67" t="s">
        <v>20</v>
      </c>
      <c r="R67" t="s">
        <v>21</v>
      </c>
      <c r="S67" t="s">
        <v>22</v>
      </c>
      <c r="T67" t="s">
        <v>24</v>
      </c>
      <c r="X67" t="s">
        <v>39</v>
      </c>
      <c r="Y67" t="s">
        <v>17</v>
      </c>
      <c r="Z67" t="s">
        <v>18</v>
      </c>
      <c r="AA67" t="s">
        <v>19</v>
      </c>
      <c r="AB67" t="s">
        <v>20</v>
      </c>
      <c r="AC67" t="s">
        <v>21</v>
      </c>
      <c r="AD67" t="s">
        <v>22</v>
      </c>
      <c r="AE67" t="s">
        <v>24</v>
      </c>
      <c r="AH67" t="s">
        <v>39</v>
      </c>
      <c r="AI67" t="s">
        <v>17</v>
      </c>
      <c r="AJ67" t="s">
        <v>18</v>
      </c>
      <c r="AK67" t="s">
        <v>19</v>
      </c>
      <c r="AL67" t="s">
        <v>20</v>
      </c>
      <c r="AM67" t="s">
        <v>21</v>
      </c>
      <c r="AN67" t="s">
        <v>22</v>
      </c>
      <c r="AO67" t="s">
        <v>24</v>
      </c>
      <c r="AR67" t="s">
        <v>39</v>
      </c>
      <c r="AS67" t="s">
        <v>17</v>
      </c>
      <c r="AT67" t="s">
        <v>18</v>
      </c>
      <c r="AU67" t="s">
        <v>19</v>
      </c>
      <c r="AV67" t="s">
        <v>20</v>
      </c>
      <c r="AW67" t="s">
        <v>21</v>
      </c>
      <c r="AX67" t="s">
        <v>22</v>
      </c>
      <c r="AY67" t="s">
        <v>24</v>
      </c>
      <c r="BB67" t="s">
        <v>39</v>
      </c>
      <c r="BC67" t="s">
        <v>17</v>
      </c>
      <c r="BD67" t="s">
        <v>18</v>
      </c>
      <c r="BE67" t="s">
        <v>19</v>
      </c>
      <c r="BF67" t="s">
        <v>20</v>
      </c>
      <c r="BG67" t="s">
        <v>21</v>
      </c>
      <c r="BH67" t="s">
        <v>22</v>
      </c>
      <c r="BI67" t="s">
        <v>24</v>
      </c>
    </row>
    <row r="68" spans="2:61" x14ac:dyDescent="0.2">
      <c r="C68">
        <v>10</v>
      </c>
      <c r="D68">
        <v>-33.799999999999997</v>
      </c>
      <c r="E68">
        <v>-71.2</v>
      </c>
      <c r="F68">
        <v>-83.3</v>
      </c>
      <c r="G68">
        <v>-31</v>
      </c>
      <c r="H68">
        <v>-177.3</v>
      </c>
      <c r="I68">
        <v>-25.6</v>
      </c>
      <c r="N68">
        <f t="shared" ref="N68:T69" si="152">RADIANS(C68)</f>
        <v>0.17453292519943295</v>
      </c>
      <c r="O68">
        <f t="shared" si="152"/>
        <v>-0.58992128717408332</v>
      </c>
      <c r="P68">
        <f t="shared" si="152"/>
        <v>-1.2426744274199626</v>
      </c>
      <c r="Q68">
        <f t="shared" si="152"/>
        <v>-1.4538592669112764</v>
      </c>
      <c r="R68">
        <f t="shared" si="152"/>
        <v>-0.54105206811824214</v>
      </c>
      <c r="S68">
        <f t="shared" si="152"/>
        <v>-3.0944687637859465</v>
      </c>
      <c r="T68">
        <f t="shared" si="152"/>
        <v>-0.44680428851054838</v>
      </c>
      <c r="Y68">
        <f t="shared" ref="Y68:AE69" si="153">COS(N68)</f>
        <v>0.98480775301220802</v>
      </c>
      <c r="Z68">
        <f t="shared" si="153"/>
        <v>0.83098446927432834</v>
      </c>
      <c r="AA68">
        <f t="shared" si="153"/>
        <v>0.32226569523051113</v>
      </c>
      <c r="AB68">
        <f t="shared" si="153"/>
        <v>0.11667073709933327</v>
      </c>
      <c r="AC68">
        <f t="shared" si="153"/>
        <v>0.85716730070211233</v>
      </c>
      <c r="AD68">
        <f t="shared" si="153"/>
        <v>-0.99888987496197001</v>
      </c>
      <c r="AE68">
        <f t="shared" si="153"/>
        <v>0.9018325264051138</v>
      </c>
      <c r="AI68">
        <f>SIN(N68)</f>
        <v>0.17364817766693033</v>
      </c>
      <c r="AJ68">
        <f t="shared" ref="AJ68:AJ69" si="154">SIN(O68)</f>
        <v>-0.55629561550030471</v>
      </c>
      <c r="AK68">
        <f t="shared" ref="AK68:AK72" si="155">SIN(P68)</f>
        <v>-0.94664926011569639</v>
      </c>
      <c r="AL68">
        <f t="shared" ref="AL68:AL69" si="156">SIN(Q68)</f>
        <v>-0.99317064953848599</v>
      </c>
      <c r="AM68">
        <f t="shared" ref="AM68:AM70" si="157">SIN(R68)</f>
        <v>-0.51503807491005416</v>
      </c>
      <c r="AN68">
        <f t="shared" ref="AN68:AN69" si="158">SIN(S68)</f>
        <v>-4.7106450709642513E-2</v>
      </c>
      <c r="AO68">
        <f>SIN(T68)</f>
        <v>-0.43208574880198231</v>
      </c>
      <c r="AS68">
        <f>SUM(Y68:Y72)</f>
        <v>-0.73311771945991022</v>
      </c>
      <c r="AT68">
        <f t="shared" ref="AT68:AY68" si="159">SUM(Z68:Z72)</f>
        <v>-1.0596395658316189</v>
      </c>
      <c r="AU68">
        <f t="shared" si="159"/>
        <v>1.2443012111389111</v>
      </c>
      <c r="AV68">
        <f>SUM(AB68:AB72)</f>
        <v>0.20208766023670083</v>
      </c>
      <c r="AW68">
        <f t="shared" si="159"/>
        <v>0.703480513069906</v>
      </c>
      <c r="AX68">
        <f t="shared" si="159"/>
        <v>-1.7278585023833817</v>
      </c>
      <c r="AY68">
        <f t="shared" si="159"/>
        <v>1.6331862280242841</v>
      </c>
      <c r="BC68">
        <f>SUM(AI68:AI72)</f>
        <v>-0.68287786691416941</v>
      </c>
      <c r="BD68">
        <f t="shared" ref="BD68" si="160">SUM(AJ68:AJ72)</f>
        <v>-0.66696376115286138</v>
      </c>
      <c r="BE68">
        <f t="shared" ref="BE68" si="161">SUM(AK68:AK72)</f>
        <v>-2.8038958804937453</v>
      </c>
      <c r="BF68">
        <f>SUM(AL68:AL72)</f>
        <v>-1.9895159457293925</v>
      </c>
      <c r="BG68">
        <f t="shared" ref="BG68" si="162">SUM(AM68:AM72)</f>
        <v>-2.4898451516660893</v>
      </c>
      <c r="BH68">
        <f t="shared" ref="BH68" si="163">SUM(AN68:AN72)</f>
        <v>-0.73165355663833098</v>
      </c>
      <c r="BI68">
        <f t="shared" ref="BI68" si="164">SUM(AO68:AO72)</f>
        <v>-1.1140841088644808</v>
      </c>
    </row>
    <row r="69" spans="2:61" x14ac:dyDescent="0.2">
      <c r="C69">
        <v>-137.19999999999999</v>
      </c>
      <c r="D69">
        <v>164.6</v>
      </c>
      <c r="E69">
        <v>-72.599999999999994</v>
      </c>
      <c r="F69">
        <v>-85.1</v>
      </c>
      <c r="G69">
        <v>-102.4</v>
      </c>
      <c r="H69">
        <v>-136.80000000000001</v>
      </c>
      <c r="I69">
        <v>-43</v>
      </c>
      <c r="N69">
        <f t="shared" si="152"/>
        <v>-2.3945917337362199</v>
      </c>
      <c r="O69">
        <f t="shared" si="152"/>
        <v>2.8728119487826662</v>
      </c>
      <c r="P69">
        <f t="shared" si="152"/>
        <v>-1.2671090369478832</v>
      </c>
      <c r="Q69">
        <f t="shared" si="152"/>
        <v>-1.4852751934471744</v>
      </c>
      <c r="R69">
        <f t="shared" si="152"/>
        <v>-1.7872171540421935</v>
      </c>
      <c r="S69">
        <f t="shared" si="152"/>
        <v>-2.387610416728243</v>
      </c>
      <c r="T69">
        <f t="shared" si="152"/>
        <v>-0.75049157835756175</v>
      </c>
      <c r="Y69">
        <f t="shared" si="153"/>
        <v>-0.73372986450287625</v>
      </c>
      <c r="Z69">
        <f t="shared" si="153"/>
        <v>-0.96409540423411</v>
      </c>
      <c r="AA69">
        <f t="shared" si="153"/>
        <v>0.29904079225608671</v>
      </c>
      <c r="AB69">
        <f t="shared" si="153"/>
        <v>8.541692313736754E-2</v>
      </c>
      <c r="AC69">
        <f t="shared" si="153"/>
        <v>-0.2147353271670632</v>
      </c>
      <c r="AD69">
        <f t="shared" si="153"/>
        <v>-0.72896862742141166</v>
      </c>
      <c r="AE69">
        <f t="shared" si="153"/>
        <v>0.73135370161917046</v>
      </c>
      <c r="AI69">
        <f>SIN(N69)</f>
        <v>-0.67944130426151672</v>
      </c>
      <c r="AJ69">
        <f t="shared" si="154"/>
        <v>0.26555611748680907</v>
      </c>
      <c r="AK69">
        <f t="shared" si="155"/>
        <v>-0.95424032851627683</v>
      </c>
      <c r="AL69">
        <f t="shared" si="156"/>
        <v>-0.99634529619090639</v>
      </c>
      <c r="AM69">
        <f t="shared" si="157"/>
        <v>-0.97667227833416792</v>
      </c>
      <c r="AN69">
        <f t="shared" si="158"/>
        <v>-0.6845471059286885</v>
      </c>
      <c r="AO69">
        <f>SIN(T69)</f>
        <v>-0.68199836006249848</v>
      </c>
    </row>
    <row r="70" spans="2:61" x14ac:dyDescent="0.2">
      <c r="C70">
        <v>-169.8</v>
      </c>
      <c r="D70">
        <v>-157.9</v>
      </c>
      <c r="E70">
        <v>-75.2</v>
      </c>
      <c r="G70">
        <v>-86.5</v>
      </c>
      <c r="N70">
        <f>RADIANS(C70)</f>
        <v>-2.9635690698863719</v>
      </c>
      <c r="O70">
        <f>RADIANS(D70)</f>
        <v>-2.7558748888990463</v>
      </c>
      <c r="P70">
        <f t="shared" ref="P70:P72" si="165">RADIANS(E70)</f>
        <v>-1.3124875974997359</v>
      </c>
      <c r="R70">
        <f>RADIANS(G70)</f>
        <v>-1.509709802975095</v>
      </c>
      <c r="Y70">
        <f>COS(N70)</f>
        <v>-0.98419560796924199</v>
      </c>
      <c r="Z70">
        <f>COS(O70)</f>
        <v>-0.92652863087183723</v>
      </c>
      <c r="AA70">
        <f t="shared" ref="AA70:AA72" si="166">COS(P70)</f>
        <v>0.2554457579357905</v>
      </c>
      <c r="AC70">
        <f>COS(R70)</f>
        <v>6.1048539534856908E-2</v>
      </c>
      <c r="AI70">
        <f>SIN(N70)</f>
        <v>-0.17708474031958299</v>
      </c>
      <c r="AJ70">
        <f t="shared" ref="AJ70" si="167">SIN(O70)</f>
        <v>-0.37622426313936569</v>
      </c>
      <c r="AK70">
        <f t="shared" si="155"/>
        <v>-0.96682338860445938</v>
      </c>
      <c r="AM70">
        <f t="shared" si="157"/>
        <v>-0.99813479842186692</v>
      </c>
      <c r="AR70" t="s">
        <v>55</v>
      </c>
      <c r="AS70">
        <f>COUNT(AI68:AI76)</f>
        <v>3</v>
      </c>
      <c r="AT70">
        <f t="shared" ref="AT70" si="168">COUNT(AJ68:AJ76)</f>
        <v>3</v>
      </c>
      <c r="AU70">
        <f t="shared" ref="AU70" si="169">COUNT(AK68:AK76)</f>
        <v>5</v>
      </c>
      <c r="AV70">
        <f t="shared" ref="AV70" si="170">COUNT(AL68:AL76)</f>
        <v>2</v>
      </c>
      <c r="AW70">
        <f t="shared" ref="AW70" si="171">COUNT(AM68:AM76)</f>
        <v>3</v>
      </c>
      <c r="AX70">
        <f t="shared" ref="AX70:AY70" si="172">COUNT(AN68:AN76)</f>
        <v>2</v>
      </c>
      <c r="AY70">
        <f t="shared" si="172"/>
        <v>2</v>
      </c>
    </row>
    <row r="71" spans="2:61" x14ac:dyDescent="0.2">
      <c r="E71">
        <v>-69.400000000000006</v>
      </c>
      <c r="P71">
        <f t="shared" si="165"/>
        <v>-1.2112585008840648</v>
      </c>
      <c r="AA71">
        <f t="shared" si="166"/>
        <v>0.35184164840470172</v>
      </c>
      <c r="AK71">
        <f t="shared" si="155"/>
        <v>-0.93605953573897327</v>
      </c>
      <c r="AR71" t="s">
        <v>56</v>
      </c>
      <c r="AS71">
        <f>AS68/AS70</f>
        <v>-0.24437257315330341</v>
      </c>
      <c r="AT71">
        <f t="shared" ref="AT71" si="173">AT68/AT70</f>
        <v>-0.35321318861053963</v>
      </c>
      <c r="AU71">
        <f t="shared" ref="AU71" si="174">AU68/AU70</f>
        <v>0.24886024222778222</v>
      </c>
      <c r="AV71">
        <f t="shared" ref="AV71" si="175">AV68/AV70</f>
        <v>0.10104383011835041</v>
      </c>
      <c r="AW71">
        <f t="shared" ref="AW71" si="176">AW68/AW70</f>
        <v>0.23449350435663532</v>
      </c>
      <c r="AX71">
        <f t="shared" ref="AX71:AY71" si="177">AX68/AX70</f>
        <v>-0.86392925119169084</v>
      </c>
      <c r="AY71">
        <f t="shared" si="177"/>
        <v>0.81659311401214207</v>
      </c>
      <c r="BB71" t="s">
        <v>57</v>
      </c>
      <c r="BC71">
        <f>BC68/AS70</f>
        <v>-0.22762595563805646</v>
      </c>
      <c r="BD71">
        <f t="shared" ref="BD71" si="178">BD68/AT70</f>
        <v>-0.22232125371762046</v>
      </c>
      <c r="BE71">
        <f t="shared" ref="BE71" si="179">BE68/AU70</f>
        <v>-0.56077917609874905</v>
      </c>
      <c r="BF71">
        <f t="shared" ref="BF71" si="180">BF68/AV70</f>
        <v>-0.99475797286469625</v>
      </c>
      <c r="BG71">
        <f t="shared" ref="BG71" si="181">BG68/AW70</f>
        <v>-0.82994838388869641</v>
      </c>
      <c r="BH71">
        <f t="shared" ref="BH71" si="182">BH68/AX70</f>
        <v>-0.36582677831916549</v>
      </c>
      <c r="BI71">
        <f>BI68/AY70</f>
        <v>-0.55704205443224042</v>
      </c>
    </row>
    <row r="72" spans="2:61" x14ac:dyDescent="0.2">
      <c r="E72">
        <v>89.1</v>
      </c>
      <c r="P72">
        <f t="shared" si="165"/>
        <v>1.5550883635269475</v>
      </c>
      <c r="AA72">
        <f t="shared" si="166"/>
        <v>1.570731731182087E-2</v>
      </c>
      <c r="AK72">
        <f t="shared" si="155"/>
        <v>0.99987663248166059</v>
      </c>
    </row>
    <row r="77" spans="2:61" x14ac:dyDescent="0.2">
      <c r="B77" t="s">
        <v>48</v>
      </c>
      <c r="C77" t="s">
        <v>17</v>
      </c>
      <c r="M77" t="s">
        <v>48</v>
      </c>
      <c r="N77" t="s">
        <v>17</v>
      </c>
      <c r="X77" t="s">
        <v>48</v>
      </c>
      <c r="Y77" t="s">
        <v>17</v>
      </c>
      <c r="AH77" t="s">
        <v>48</v>
      </c>
      <c r="AI77" t="s">
        <v>17</v>
      </c>
      <c r="AR77" t="s">
        <v>48</v>
      </c>
      <c r="AS77" t="s">
        <v>17</v>
      </c>
      <c r="BB77" t="s">
        <v>48</v>
      </c>
      <c r="BC77" t="s">
        <v>17</v>
      </c>
    </row>
    <row r="78" spans="2:61" x14ac:dyDescent="0.2">
      <c r="C78" s="1">
        <v>12.2</v>
      </c>
      <c r="N78">
        <f>RADIANS(C78)</f>
        <v>0.2129301687433082</v>
      </c>
      <c r="Y78">
        <f>COS(N78)</f>
        <v>0.97741589428609588</v>
      </c>
      <c r="AI78">
        <f>SIN(N78)</f>
        <v>0.21132479645538865</v>
      </c>
      <c r="AS78">
        <f>SUM(Y78:Y82)</f>
        <v>1.8829846932972356</v>
      </c>
      <c r="BC78">
        <f>SUM(AI78:AI82)</f>
        <v>0.63552421920077884</v>
      </c>
    </row>
    <row r="79" spans="2:61" x14ac:dyDescent="0.2">
      <c r="C79" s="1">
        <v>25.1</v>
      </c>
      <c r="N79">
        <f>RADIANS(C79)</f>
        <v>0.43807764225057672</v>
      </c>
      <c r="Y79">
        <f>COS(N79)</f>
        <v>0.90556879901113962</v>
      </c>
      <c r="AI79">
        <f>SIN(N79)</f>
        <v>0.42419942274539019</v>
      </c>
    </row>
    <row r="80" spans="2:61" x14ac:dyDescent="0.2">
      <c r="AR80" t="s">
        <v>55</v>
      </c>
      <c r="AS80">
        <f>COUNT(AI78:AI86)</f>
        <v>2</v>
      </c>
    </row>
    <row r="81" spans="44:55" x14ac:dyDescent="0.2">
      <c r="AR81" t="s">
        <v>56</v>
      </c>
      <c r="AS81">
        <f>AS78/AS80</f>
        <v>0.94149234664861781</v>
      </c>
      <c r="BB81" t="s">
        <v>57</v>
      </c>
      <c r="BC81">
        <f>BC78/AS80</f>
        <v>0.31776210960038942</v>
      </c>
    </row>
  </sheetData>
  <autoFilter ref="BW6:CC50" xr:uid="{49AA7A9A-D45C-6C4C-AEFF-D1C8429A98D9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neuron1</vt:lpstr>
      <vt:lpstr>neuron9</vt:lpstr>
      <vt:lpstr>neuron2</vt:lpstr>
      <vt:lpstr>neuron3</vt:lpstr>
      <vt:lpstr>neuron4</vt:lpstr>
      <vt:lpstr>neuron6</vt:lpstr>
      <vt:lpstr>neuron7</vt:lpstr>
      <vt:lpstr>neuron8</vt:lpstr>
      <vt:lpstr>calculating resultant vectors</vt:lpstr>
      <vt:lpstr>random data</vt:lpstr>
      <vt:lpstr>random1 vector</vt:lpstr>
      <vt:lpstr>random2 vector</vt:lpstr>
      <vt:lpstr>random3 vector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Thomas Conduit</dc:creator>
  <cp:lastModifiedBy>Microsoft Office User</cp:lastModifiedBy>
  <dcterms:created xsi:type="dcterms:W3CDTF">2019-07-29T09:43:51Z</dcterms:created>
  <dcterms:modified xsi:type="dcterms:W3CDTF">2020-05-26T12:23:28Z</dcterms:modified>
</cp:coreProperties>
</file>